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6C" sheetId="17" r:id="rId1"/>
    <sheet name="6F" sheetId="18" r:id="rId2"/>
    <sheet name="1A" sheetId="19" r:id="rId3"/>
    <sheet name="1B" sheetId="20" r:id="rId4"/>
  </sheets>
  <calcPr calcId="144525"/>
</workbook>
</file>

<file path=xl/sharedStrings.xml><?xml version="1.0" encoding="utf-8"?>
<sst xmlns="http://schemas.openxmlformats.org/spreadsheetml/2006/main" count="23" uniqueCount="11">
  <si>
    <t>control</t>
  </si>
  <si>
    <t>add. Syx1/Syb2</t>
  </si>
  <si>
    <t>add. Rph3A FL</t>
  </si>
  <si>
    <t>add. Rph3-K3</t>
  </si>
  <si>
    <t>Mean</t>
  </si>
  <si>
    <t>SD</t>
  </si>
  <si>
    <t>SEM</t>
  </si>
  <si>
    <t>SN25 R59C</t>
  </si>
  <si>
    <t>SN25 E55W/R59C</t>
  </si>
  <si>
    <t>SN25 11-206 R59C</t>
  </si>
  <si>
    <t>SN25 11-206 E55W/R59C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</si>
</sst>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7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8"/>
  <sheetViews>
    <sheetView workbookViewId="0">
      <selection activeCell="F18" sqref="F18"/>
    </sheetView>
  </sheetViews>
  <sheetFormatPr defaultColWidth="9" defaultRowHeight="13.5" outlineLevelRow="7" outlineLevelCol="4"/>
  <cols>
    <col min="2" max="2" width="11.5" customWidth="1"/>
    <col min="3" max="3" width="13.375" customWidth="1"/>
    <col min="4" max="4" width="16.125" customWidth="1"/>
    <col min="5" max="5" width="14.875" customWidth="1"/>
  </cols>
  <sheetData>
    <row r="2" spans="2:5">
      <c r="B2" s="1" t="s">
        <v>0</v>
      </c>
      <c r="C2" s="1" t="s">
        <v>1</v>
      </c>
      <c r="D2" s="1" t="s">
        <v>2</v>
      </c>
      <c r="E2" s="1" t="s">
        <v>3</v>
      </c>
    </row>
    <row r="3" spans="2:5">
      <c r="B3" s="2">
        <v>0.9715919</v>
      </c>
      <c r="C3" s="2">
        <v>0.8680587</v>
      </c>
      <c r="D3" s="2">
        <v>0.8050109</v>
      </c>
      <c r="E3" s="2">
        <v>0.949303</v>
      </c>
    </row>
    <row r="4" spans="2:5">
      <c r="B4" s="2">
        <v>1.012652</v>
      </c>
      <c r="C4" s="2">
        <v>0.7929181</v>
      </c>
      <c r="D4" s="2">
        <v>0.817105</v>
      </c>
      <c r="E4" s="2">
        <v>0.9660071</v>
      </c>
    </row>
    <row r="5" spans="2:5">
      <c r="B5" s="2">
        <v>1.015756</v>
      </c>
      <c r="C5" s="2">
        <v>0.8304884</v>
      </c>
      <c r="D5" s="2">
        <v>0.8266978</v>
      </c>
      <c r="E5" s="2">
        <v>0.9576551</v>
      </c>
    </row>
    <row r="6" spans="1:5">
      <c r="A6" s="3" t="s">
        <v>4</v>
      </c>
      <c r="B6" s="2">
        <f>AVERAGE(B3:B5)</f>
        <v>0.999999966666667</v>
      </c>
      <c r="C6" s="2">
        <f>AVERAGE(C3:C5)</f>
        <v>0.8304884</v>
      </c>
      <c r="D6" s="2">
        <f>AVERAGE(D3:D5)</f>
        <v>0.816271233333333</v>
      </c>
      <c r="E6" s="2">
        <f>AVERAGE(E3:E5)</f>
        <v>0.957655066666667</v>
      </c>
    </row>
    <row r="7" spans="1:5">
      <c r="A7" s="3" t="s">
        <v>5</v>
      </c>
      <c r="B7" s="2">
        <f>STDEV(B3:B5)</f>
        <v>0.0246510120036346</v>
      </c>
      <c r="C7" s="2">
        <f>STDEV(C3:C5)</f>
        <v>0.0375703</v>
      </c>
      <c r="D7" s="2">
        <f>STDEV(D3:D5)</f>
        <v>0.010867464425676</v>
      </c>
      <c r="E7" s="2">
        <f>STDEV(E3:E5)</f>
        <v>0.00835205000004989</v>
      </c>
    </row>
    <row r="8" spans="1:5">
      <c r="A8" s="3" t="s">
        <v>6</v>
      </c>
      <c r="B8" s="2">
        <f>B7/SQRT(3)</f>
        <v>0.0142322684160951</v>
      </c>
      <c r="C8" s="2">
        <f>C7/SQRT(3)</f>
        <v>0.021691222818535</v>
      </c>
      <c r="D8" s="2">
        <f>D7/SQRT(3)</f>
        <v>0.00627433351157274</v>
      </c>
      <c r="E8" s="2">
        <f>E7/SQRT(3)</f>
        <v>0.00482205831581402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9"/>
  <sheetViews>
    <sheetView workbookViewId="0">
      <selection activeCell="A7" sqref="A7:A9"/>
    </sheetView>
  </sheetViews>
  <sheetFormatPr defaultColWidth="9" defaultRowHeight="13.5" outlineLevelCol="3"/>
  <cols>
    <col min="2" max="2" width="12.75" customWidth="1"/>
    <col min="3" max="3" width="13.5" customWidth="1"/>
    <col min="4" max="4" width="13.625" customWidth="1"/>
  </cols>
  <sheetData>
    <row r="2" spans="2:4">
      <c r="B2" s="1" t="s">
        <v>0</v>
      </c>
      <c r="C2" s="1" t="s">
        <v>1</v>
      </c>
      <c r="D2" s="1" t="s">
        <v>2</v>
      </c>
    </row>
    <row r="3" spans="2:4">
      <c r="B3" s="2">
        <v>0.9556188</v>
      </c>
      <c r="C3" s="2">
        <v>0.7528706</v>
      </c>
      <c r="D3" s="2">
        <v>1.071042</v>
      </c>
    </row>
    <row r="4" spans="2:4">
      <c r="B4" s="2">
        <v>0.9546022</v>
      </c>
      <c r="C4" s="2">
        <v>0.8239492</v>
      </c>
      <c r="D4" s="2">
        <v>1.038914</v>
      </c>
    </row>
    <row r="5" spans="2:4">
      <c r="B5" s="2">
        <v>1.089779</v>
      </c>
      <c r="C5" s="2">
        <v>0.8508664</v>
      </c>
      <c r="D5" s="2">
        <v>0.9094577</v>
      </c>
    </row>
    <row r="6" spans="2:4">
      <c r="B6" s="2"/>
      <c r="C6" s="2"/>
      <c r="D6" s="2">
        <v>1.051375</v>
      </c>
    </row>
    <row r="7" spans="1:4">
      <c r="A7" s="3" t="s">
        <v>4</v>
      </c>
      <c r="B7" s="2">
        <f>AVERAGE(B3:B5)</f>
        <v>1</v>
      </c>
      <c r="C7" s="2">
        <f>AVERAGE(C3:C5)</f>
        <v>0.809228733333333</v>
      </c>
      <c r="D7" s="2">
        <f>AVERAGE(D3:D6)</f>
        <v>1.017697175</v>
      </c>
    </row>
    <row r="8" spans="1:4">
      <c r="A8" s="3" t="s">
        <v>5</v>
      </c>
      <c r="B8" s="2">
        <f>STDEV(B3:B5)</f>
        <v>0.0777525562257602</v>
      </c>
      <c r="C8" s="2">
        <f>STDEV(C3:C5)</f>
        <v>0.0506291744804647</v>
      </c>
      <c r="D8" s="2">
        <f>STDEV(D3:D6)</f>
        <v>0.0733616699700134</v>
      </c>
    </row>
    <row r="9" spans="1:4">
      <c r="A9" s="3" t="s">
        <v>6</v>
      </c>
      <c r="B9" s="2">
        <f>B8/SQRT(3)</f>
        <v>0.0448904592671242</v>
      </c>
      <c r="C9" s="2">
        <f>C8/SQRT(3)</f>
        <v>0.0292307675151448</v>
      </c>
      <c r="D9" s="2">
        <f>D8/SQRT(4)</f>
        <v>0.0366808349850067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8"/>
  <sheetViews>
    <sheetView workbookViewId="0">
      <selection activeCell="A6" sqref="A6:A8"/>
    </sheetView>
  </sheetViews>
  <sheetFormatPr defaultColWidth="9" defaultRowHeight="13.5" outlineLevelRow="7" outlineLevelCol="2"/>
  <cols>
    <col min="2" max="2" width="10.625" customWidth="1"/>
    <col min="3" max="3" width="15.75" customWidth="1"/>
  </cols>
  <sheetData>
    <row r="2" spans="2:3">
      <c r="B2" s="1" t="s">
        <v>7</v>
      </c>
      <c r="C2" s="1" t="s">
        <v>8</v>
      </c>
    </row>
    <row r="3" spans="2:3">
      <c r="B3" s="2">
        <v>0.9601987</v>
      </c>
      <c r="C3" s="2">
        <v>0.5511291</v>
      </c>
    </row>
    <row r="4" spans="2:3">
      <c r="B4" s="2">
        <v>0.9997995</v>
      </c>
      <c r="C4" s="2">
        <v>0.548782</v>
      </c>
    </row>
    <row r="5" spans="2:3">
      <c r="B5" s="2">
        <v>1.040002</v>
      </c>
      <c r="C5" s="2">
        <v>0.5152303</v>
      </c>
    </row>
    <row r="6" spans="1:3">
      <c r="A6" s="3" t="s">
        <v>4</v>
      </c>
      <c r="B6" s="2">
        <f>AVERAGE(B3:B5)</f>
        <v>1.00000006666667</v>
      </c>
      <c r="C6" s="2">
        <f>AVERAGE(C3:C5)</f>
        <v>0.538380466666667</v>
      </c>
    </row>
    <row r="7" spans="1:3">
      <c r="A7" s="3" t="s">
        <v>5</v>
      </c>
      <c r="B7" s="2">
        <f>STDEV(B3:B5)</f>
        <v>0.0399020280557685</v>
      </c>
      <c r="C7" s="2">
        <f>STDEV(C3:C5)</f>
        <v>0.0200829500353741</v>
      </c>
    </row>
    <row r="8" spans="1:3">
      <c r="A8" s="3" t="s">
        <v>6</v>
      </c>
      <c r="B8" s="2">
        <f>B7/SQRT(3)</f>
        <v>0.02303744663921</v>
      </c>
      <c r="C8" s="2">
        <f>C7/SQRT(3)</f>
        <v>0.011594896609045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9"/>
  <sheetViews>
    <sheetView tabSelected="1" workbookViewId="0">
      <selection activeCell="C15" sqref="C15"/>
    </sheetView>
  </sheetViews>
  <sheetFormatPr defaultColWidth="9" defaultRowHeight="13.5" outlineLevelCol="2"/>
  <cols>
    <col min="2" max="2" width="13" customWidth="1"/>
    <col min="3" max="3" width="18.125" customWidth="1"/>
  </cols>
  <sheetData>
    <row r="2" spans="2:3">
      <c r="B2" s="1" t="s">
        <v>9</v>
      </c>
      <c r="C2" s="1" t="s">
        <v>10</v>
      </c>
    </row>
    <row r="3" spans="2:3">
      <c r="B3" s="2">
        <v>1.049006</v>
      </c>
      <c r="C3" s="2">
        <v>0.5079969</v>
      </c>
    </row>
    <row r="4" spans="2:3">
      <c r="B4" s="2">
        <v>1.015553</v>
      </c>
      <c r="C4" s="2">
        <v>0.481667</v>
      </c>
    </row>
    <row r="5" spans="2:3">
      <c r="B5" s="2">
        <v>0.9194394</v>
      </c>
      <c r="C5" s="2">
        <v>0.5631762</v>
      </c>
    </row>
    <row r="6" spans="2:3">
      <c r="B6" s="2">
        <v>1.016001</v>
      </c>
      <c r="C6" s="2"/>
    </row>
    <row r="7" spans="1:3">
      <c r="A7" s="3" t="s">
        <v>4</v>
      </c>
      <c r="B7" s="2">
        <f>AVERAGE(B3:B6)</f>
        <v>0.99999985</v>
      </c>
      <c r="C7" s="2">
        <f>AVERAGE(C3:C5)</f>
        <v>0.517613366666667</v>
      </c>
    </row>
    <row r="8" spans="1:3">
      <c r="A8" s="3" t="s">
        <v>5</v>
      </c>
      <c r="B8" s="2">
        <f>STDEV(B3:B6)</f>
        <v>0.0559449911915565</v>
      </c>
      <c r="C8" s="2">
        <f>STDEV(C3:C5)</f>
        <v>0.0415968117110354</v>
      </c>
    </row>
    <row r="9" spans="1:3">
      <c r="A9" s="3" t="s">
        <v>6</v>
      </c>
      <c r="B9" s="2">
        <f>B8/SQRT(4)</f>
        <v>0.0279724955957783</v>
      </c>
      <c r="C9" s="2">
        <f>C8/SQRT(3)</f>
        <v>0.0240159304387965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6C</vt:lpstr>
      <vt:lpstr>6F</vt:lpstr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