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OSTDOC\Experiments &amp; Figures\For Anton\Final Manuscript_Anton\Revision eLife\"/>
    </mc:Choice>
  </mc:AlternateContent>
  <bookViews>
    <workbookView xWindow="0" yWindow="0" windowWidth="18340" windowHeight="72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C40" i="1" l="1"/>
  <c r="B40" i="1"/>
  <c r="X15" i="1" l="1"/>
  <c r="Y15" i="1"/>
  <c r="AA15" i="1"/>
  <c r="W16" i="1"/>
  <c r="Z16" i="1"/>
  <c r="W17" i="1"/>
  <c r="X17" i="1"/>
  <c r="Z17" i="1"/>
  <c r="AA17" i="1"/>
  <c r="X18" i="1"/>
  <c r="Y18" i="1"/>
  <c r="AA18" i="1"/>
  <c r="W12" i="1"/>
  <c r="W15" i="1" s="1"/>
  <c r="X12" i="1"/>
  <c r="Y12" i="1"/>
  <c r="Z12" i="1"/>
  <c r="Z15" i="1" s="1"/>
  <c r="AA12" i="1"/>
  <c r="P16" i="1"/>
  <c r="Q16" i="1"/>
  <c r="S16" i="1"/>
  <c r="T16" i="1"/>
  <c r="P17" i="1"/>
  <c r="Q17" i="1"/>
  <c r="S17" i="1"/>
  <c r="T17" i="1"/>
  <c r="P18" i="1"/>
  <c r="Q18" i="1"/>
  <c r="S18" i="1"/>
  <c r="T18" i="1"/>
  <c r="P12" i="1"/>
  <c r="P15" i="1" s="1"/>
  <c r="Q12" i="1"/>
  <c r="Q15" i="1" s="1"/>
  <c r="R12" i="1"/>
  <c r="R15" i="1" s="1"/>
  <c r="S12" i="1"/>
  <c r="S15" i="1" s="1"/>
  <c r="T12" i="1"/>
  <c r="T15" i="1" s="1"/>
  <c r="U12" i="1"/>
  <c r="U15" i="1" s="1"/>
  <c r="J15" i="1"/>
  <c r="M15" i="1"/>
  <c r="I16" i="1"/>
  <c r="J16" i="1"/>
  <c r="L16" i="1"/>
  <c r="M16" i="1"/>
  <c r="I17" i="1"/>
  <c r="J17" i="1"/>
  <c r="L17" i="1"/>
  <c r="M17" i="1"/>
  <c r="I18" i="1"/>
  <c r="J18" i="1"/>
  <c r="L18" i="1"/>
  <c r="M18" i="1"/>
  <c r="G15" i="1"/>
  <c r="I12" i="1"/>
  <c r="I15" i="1" s="1"/>
  <c r="J12" i="1"/>
  <c r="K12" i="1"/>
  <c r="K15" i="1" s="1"/>
  <c r="L12" i="1"/>
  <c r="L15" i="1" s="1"/>
  <c r="M12" i="1"/>
  <c r="N12" i="1"/>
  <c r="N15" i="1" s="1"/>
  <c r="G16" i="1"/>
  <c r="G18" i="1"/>
  <c r="F16" i="1"/>
  <c r="F15" i="1"/>
  <c r="G12" i="1"/>
  <c r="X16" i="1" s="1"/>
  <c r="F12" i="1"/>
  <c r="F17" i="1" s="1"/>
  <c r="C12" i="1"/>
  <c r="C16" i="1" s="1"/>
  <c r="D12" i="1"/>
  <c r="D17" i="1" s="1"/>
  <c r="E12" i="1"/>
  <c r="E18" i="1" s="1"/>
  <c r="B12" i="1"/>
  <c r="B17" i="1" s="1"/>
  <c r="F18" i="1" l="1"/>
  <c r="Y16" i="1"/>
  <c r="B16" i="1"/>
  <c r="B18" i="1"/>
  <c r="C18" i="1"/>
  <c r="E17" i="1"/>
  <c r="G17" i="1"/>
  <c r="N18" i="1"/>
  <c r="K18" i="1"/>
  <c r="N17" i="1"/>
  <c r="K17" i="1"/>
  <c r="N16" i="1"/>
  <c r="K16" i="1"/>
  <c r="U18" i="1"/>
  <c r="R18" i="1"/>
  <c r="U17" i="1"/>
  <c r="R17" i="1"/>
  <c r="U16" i="1"/>
  <c r="R16" i="1"/>
  <c r="Z18" i="1"/>
  <c r="W18" i="1"/>
  <c r="Y17" i="1"/>
  <c r="AA16" i="1"/>
  <c r="D15" i="1"/>
  <c r="C17" i="1"/>
  <c r="D18" i="1"/>
  <c r="E15" i="1"/>
  <c r="E16" i="1"/>
  <c r="D16" i="1"/>
  <c r="C15" i="1"/>
</calcChain>
</file>

<file path=xl/sharedStrings.xml><?xml version="1.0" encoding="utf-8"?>
<sst xmlns="http://schemas.openxmlformats.org/spreadsheetml/2006/main" count="39" uniqueCount="14">
  <si>
    <t>Main</t>
  </si>
  <si>
    <t>Impurities</t>
  </si>
  <si>
    <t>WT</t>
  </si>
  <si>
    <t>RtK</t>
  </si>
  <si>
    <t>YtA</t>
  </si>
  <si>
    <t>RtoK</t>
  </si>
  <si>
    <t>Total int</t>
  </si>
  <si>
    <t>YtoA</t>
  </si>
  <si>
    <t>Percentaje (%)</t>
  </si>
  <si>
    <t>Gel 1</t>
  </si>
  <si>
    <t>Gel 2</t>
  </si>
  <si>
    <t>Gel 3</t>
  </si>
  <si>
    <t>Gel 4</t>
  </si>
  <si>
    <t xml:space="preserve">Intensity of the bands measured by ImageJ directly in gel pictures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</si>
</sst>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40"/>
  <sheetViews>
    <sheetView tabSelected="1" zoomScale="67" workbookViewId="0">
      <selection activeCell="C21" sqref="C21"/>
    </sheetView>
  </sheetViews>
  <sheetFormatPr defaultRowHeight="14.5" x14ac:dyDescent="0.35"/>
  <cols>
    <col min="1" max="1" width="10.54296875" customWidth="1"/>
    <col min="3" max="3" width="15.54296875" customWidth="1"/>
    <col min="4" max="7" width="10.26953125" bestFit="1" customWidth="1"/>
    <col min="8" max="8" width="13.453125" customWidth="1"/>
    <col min="9" max="10" width="9.26953125" bestFit="1" customWidth="1"/>
    <col min="11" max="11" width="10.26953125" bestFit="1" customWidth="1"/>
    <col min="12" max="13" width="9.26953125" bestFit="1" customWidth="1"/>
    <col min="14" max="14" width="10.26953125" bestFit="1" customWidth="1"/>
    <col min="16" max="21" width="10.26953125" bestFit="1" customWidth="1"/>
    <col min="23" max="27" width="10.26953125" bestFit="1" customWidth="1"/>
  </cols>
  <sheetData>
    <row r="2" spans="1:27" s="1" customFormat="1" ht="18.5" x14ac:dyDescent="0.45">
      <c r="A2" s="1" t="s">
        <v>13</v>
      </c>
    </row>
    <row r="4" spans="1:27" x14ac:dyDescent="0.35">
      <c r="B4" t="s">
        <v>9</v>
      </c>
      <c r="I4" t="s">
        <v>10</v>
      </c>
      <c r="P4" t="s">
        <v>11</v>
      </c>
      <c r="W4" t="s">
        <v>12</v>
      </c>
    </row>
    <row r="6" spans="1:27" x14ac:dyDescent="0.35">
      <c r="B6" t="s">
        <v>2</v>
      </c>
      <c r="C6" t="s">
        <v>2</v>
      </c>
      <c r="D6" t="s">
        <v>3</v>
      </c>
      <c r="E6" t="s">
        <v>5</v>
      </c>
      <c r="F6" t="s">
        <v>4</v>
      </c>
      <c r="G6" t="s">
        <v>4</v>
      </c>
      <c r="I6" t="s">
        <v>2</v>
      </c>
      <c r="J6" t="s">
        <v>2</v>
      </c>
      <c r="K6" t="s">
        <v>2</v>
      </c>
      <c r="L6" t="s">
        <v>2</v>
      </c>
      <c r="M6" t="s">
        <v>2</v>
      </c>
      <c r="N6" t="s">
        <v>2</v>
      </c>
      <c r="P6" t="s">
        <v>5</v>
      </c>
      <c r="Q6" t="s">
        <v>5</v>
      </c>
      <c r="R6" t="s">
        <v>5</v>
      </c>
      <c r="S6" t="s">
        <v>5</v>
      </c>
      <c r="T6" t="s">
        <v>5</v>
      </c>
      <c r="U6" t="s">
        <v>5</v>
      </c>
      <c r="W6" t="s">
        <v>7</v>
      </c>
      <c r="X6" t="s">
        <v>7</v>
      </c>
      <c r="Y6" t="s">
        <v>7</v>
      </c>
      <c r="Z6" t="s">
        <v>7</v>
      </c>
      <c r="AA6" t="s">
        <v>7</v>
      </c>
    </row>
    <row r="7" spans="1:27" x14ac:dyDescent="0.35">
      <c r="A7" t="s">
        <v>0</v>
      </c>
      <c r="B7">
        <v>18433.844000000001</v>
      </c>
      <c r="C7" s="2">
        <v>17546</v>
      </c>
      <c r="D7" s="2">
        <v>20259.814999999999</v>
      </c>
      <c r="E7" s="2">
        <v>31648.743999999999</v>
      </c>
      <c r="F7" s="2">
        <v>13581.066000000001</v>
      </c>
      <c r="G7" s="2">
        <v>17224.902999999998</v>
      </c>
      <c r="H7" s="2"/>
      <c r="I7" s="2">
        <v>5511.6689999999999</v>
      </c>
      <c r="J7" s="2">
        <v>8713.7900000000009</v>
      </c>
      <c r="K7" s="2">
        <v>10213.254999999999</v>
      </c>
      <c r="L7" s="2">
        <v>6015.598</v>
      </c>
      <c r="M7" s="2">
        <v>9062.8410000000003</v>
      </c>
      <c r="N7" s="2">
        <v>10688.79</v>
      </c>
      <c r="O7" s="2"/>
      <c r="P7" s="2">
        <v>15132.652</v>
      </c>
      <c r="Q7" s="2">
        <v>16858.53</v>
      </c>
      <c r="R7" s="2">
        <v>21478.844000000001</v>
      </c>
      <c r="S7" s="2">
        <v>10015.368</v>
      </c>
      <c r="T7" s="2">
        <v>14007.075000000001</v>
      </c>
      <c r="U7" s="2">
        <v>18856.823</v>
      </c>
      <c r="V7" s="2"/>
      <c r="W7" s="2">
        <v>8376.74</v>
      </c>
      <c r="X7" s="2">
        <v>13001.054</v>
      </c>
      <c r="Y7" s="2">
        <v>8571.5689999999995</v>
      </c>
      <c r="Z7" s="2">
        <v>11459.933000000001</v>
      </c>
      <c r="AA7" s="2">
        <v>16282.589</v>
      </c>
    </row>
    <row r="8" spans="1:27" x14ac:dyDescent="0.35">
      <c r="A8" t="s">
        <v>1</v>
      </c>
      <c r="B8">
        <v>1378.6479999999999</v>
      </c>
      <c r="C8" s="2">
        <v>1549.79</v>
      </c>
      <c r="D8" s="2">
        <v>1875.0329999999999</v>
      </c>
      <c r="E8" s="2">
        <v>2755.0329999999999</v>
      </c>
      <c r="F8" s="2">
        <v>4358.1750000000002</v>
      </c>
      <c r="G8" s="2">
        <v>8739.7819999999992</v>
      </c>
      <c r="H8" s="2"/>
      <c r="I8" s="2">
        <v>197.607</v>
      </c>
      <c r="J8" s="2">
        <v>350.79</v>
      </c>
      <c r="K8" s="2">
        <v>703.16300000000001</v>
      </c>
      <c r="L8" s="2">
        <v>234.38499999999999</v>
      </c>
      <c r="M8" s="2">
        <v>392.50599999999997</v>
      </c>
      <c r="N8" s="2">
        <v>630.74900000000002</v>
      </c>
      <c r="O8" s="2"/>
      <c r="P8" s="2">
        <v>261.04199999999997</v>
      </c>
      <c r="Q8" s="2">
        <v>319.92</v>
      </c>
      <c r="R8" s="2">
        <v>121.556</v>
      </c>
      <c r="S8" s="2">
        <v>103.021</v>
      </c>
      <c r="T8" s="2">
        <v>131.38499999999999</v>
      </c>
      <c r="U8" s="2">
        <v>166.84899999999999</v>
      </c>
      <c r="V8" s="2"/>
      <c r="W8" s="2">
        <v>3999.123</v>
      </c>
      <c r="X8" s="2">
        <v>6424.0829999999996</v>
      </c>
      <c r="Y8" s="2">
        <v>3460.4259999999999</v>
      </c>
      <c r="Z8" s="2">
        <v>5532.6689999999999</v>
      </c>
      <c r="AA8" s="2">
        <v>8756.74</v>
      </c>
    </row>
    <row r="9" spans="1:27" x14ac:dyDescent="0.35">
      <c r="A9" t="s">
        <v>1</v>
      </c>
      <c r="B9">
        <v>1296.598</v>
      </c>
      <c r="C9" s="2">
        <v>1558.5840000000001</v>
      </c>
      <c r="D9" s="2">
        <v>967.66899999999998</v>
      </c>
      <c r="E9" s="2">
        <v>2085.4470000000001</v>
      </c>
      <c r="F9" s="2">
        <v>1430.6690000000001</v>
      </c>
      <c r="G9" s="2">
        <v>2261.2759999999998</v>
      </c>
      <c r="H9" s="2"/>
      <c r="I9" s="2">
        <v>90.191999999999993</v>
      </c>
      <c r="J9" s="2">
        <v>203.26300000000001</v>
      </c>
      <c r="K9" s="2">
        <v>346.26299999999998</v>
      </c>
      <c r="L9" s="2">
        <v>200.678</v>
      </c>
      <c r="M9" s="2">
        <v>216.84899999999999</v>
      </c>
      <c r="N9" s="2">
        <v>435.678</v>
      </c>
      <c r="O9" s="2"/>
      <c r="P9" s="2"/>
      <c r="Q9" s="2"/>
      <c r="R9" s="2">
        <v>870.69</v>
      </c>
      <c r="S9" s="2">
        <v>79.606999999999999</v>
      </c>
      <c r="T9" s="2">
        <v>450.87</v>
      </c>
      <c r="U9" s="2">
        <v>997.01199999999994</v>
      </c>
      <c r="V9" s="2"/>
      <c r="W9" s="2">
        <v>131.435</v>
      </c>
      <c r="X9" s="2">
        <v>131.607</v>
      </c>
      <c r="Y9" s="2">
        <v>138.607</v>
      </c>
      <c r="Z9" s="2">
        <v>151.678</v>
      </c>
      <c r="AA9" s="2">
        <v>213.678</v>
      </c>
    </row>
    <row r="10" spans="1:27" x14ac:dyDescent="0.35">
      <c r="A10" t="s">
        <v>1</v>
      </c>
      <c r="C10" s="2"/>
      <c r="D10" s="2"/>
      <c r="E10" s="2"/>
      <c r="F10" s="2">
        <v>312.79899999999998</v>
      </c>
      <c r="G10" s="2">
        <v>835.82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>
        <v>534.577</v>
      </c>
      <c r="V10" s="2"/>
      <c r="W10" s="2"/>
      <c r="X10" s="2">
        <v>526.45600000000002</v>
      </c>
      <c r="Y10" s="2">
        <v>186.26300000000001</v>
      </c>
      <c r="Z10" s="2">
        <v>327.21300000000002</v>
      </c>
      <c r="AA10" s="2">
        <v>569.99099999999999</v>
      </c>
    </row>
    <row r="11" spans="1:27" x14ac:dyDescent="0.35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35">
      <c r="A12" t="s">
        <v>6</v>
      </c>
      <c r="B12">
        <f>SUM(B7:B9)</f>
        <v>21109.090000000004</v>
      </c>
      <c r="C12" s="2">
        <f t="shared" ref="C12:E12" si="0">SUM(C7:C9)</f>
        <v>20654.374</v>
      </c>
      <c r="D12" s="2">
        <f t="shared" si="0"/>
        <v>23102.517</v>
      </c>
      <c r="E12" s="2">
        <f t="shared" si="0"/>
        <v>36489.224000000002</v>
      </c>
      <c r="F12" s="2">
        <f>SUM(F7:F10)</f>
        <v>19682.709000000003</v>
      </c>
      <c r="G12" s="2">
        <f>SUM(G7:G10)</f>
        <v>29061.780999999995</v>
      </c>
      <c r="H12" s="2"/>
      <c r="I12" s="2">
        <f t="shared" ref="I12:AA12" si="1">SUM(I7:I10)</f>
        <v>5799.4679999999998</v>
      </c>
      <c r="J12" s="2">
        <f t="shared" si="1"/>
        <v>9267.8430000000026</v>
      </c>
      <c r="K12" s="2">
        <f t="shared" si="1"/>
        <v>11262.681</v>
      </c>
      <c r="L12" s="2">
        <f t="shared" si="1"/>
        <v>6450.6610000000001</v>
      </c>
      <c r="M12" s="2">
        <f t="shared" si="1"/>
        <v>9672.1959999999999</v>
      </c>
      <c r="N12" s="2">
        <f t="shared" si="1"/>
        <v>11755.217000000001</v>
      </c>
      <c r="O12" s="2"/>
      <c r="P12" s="2">
        <f t="shared" si="1"/>
        <v>15393.694</v>
      </c>
      <c r="Q12" s="2">
        <f t="shared" si="1"/>
        <v>17178.449999999997</v>
      </c>
      <c r="R12" s="2">
        <f t="shared" si="1"/>
        <v>22471.09</v>
      </c>
      <c r="S12" s="2">
        <f t="shared" si="1"/>
        <v>10197.996000000001</v>
      </c>
      <c r="T12" s="2">
        <f t="shared" si="1"/>
        <v>14589.330000000002</v>
      </c>
      <c r="U12" s="2">
        <f t="shared" si="1"/>
        <v>20555.260999999999</v>
      </c>
      <c r="V12" s="2"/>
      <c r="W12" s="2">
        <f t="shared" si="1"/>
        <v>12507.297999999999</v>
      </c>
      <c r="X12" s="2">
        <f t="shared" si="1"/>
        <v>20083.199999999997</v>
      </c>
      <c r="Y12" s="2">
        <f t="shared" si="1"/>
        <v>12356.865</v>
      </c>
      <c r="Z12" s="2">
        <f t="shared" si="1"/>
        <v>17471.492999999999</v>
      </c>
      <c r="AA12" s="2">
        <f t="shared" si="1"/>
        <v>25822.998</v>
      </c>
    </row>
    <row r="13" spans="1:27" x14ac:dyDescent="0.3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35">
      <c r="A14" t="s">
        <v>8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35">
      <c r="A15" t="s">
        <v>0</v>
      </c>
      <c r="B15">
        <f>(B7*100)/$B$12</f>
        <v>87.326568790980559</v>
      </c>
      <c r="C15" s="2">
        <f>(C7*100)/$C$12</f>
        <v>84.950529122790172</v>
      </c>
      <c r="D15" s="2">
        <f>(D7*100)/$D$12</f>
        <v>87.695271471935271</v>
      </c>
      <c r="E15" s="2">
        <f>(E7*100)/$E$12</f>
        <v>86.734494545567742</v>
      </c>
      <c r="F15" s="2">
        <f>(F7*100)/$F$12</f>
        <v>68.999983691269321</v>
      </c>
      <c r="G15" s="2">
        <f>(G7*100)/G$12</f>
        <v>59.269949766671218</v>
      </c>
      <c r="H15" s="2"/>
      <c r="I15" s="2">
        <f t="shared" ref="I15:N15" si="2">(I7*100)/I$12</f>
        <v>95.037493094194161</v>
      </c>
      <c r="J15" s="2">
        <f t="shared" si="2"/>
        <v>94.021769682546406</v>
      </c>
      <c r="K15" s="2">
        <f t="shared" si="2"/>
        <v>90.682271832079749</v>
      </c>
      <c r="L15" s="2">
        <f t="shared" si="2"/>
        <v>93.25552838693585</v>
      </c>
      <c r="M15" s="2">
        <f t="shared" si="2"/>
        <v>93.699931225545896</v>
      </c>
      <c r="N15" s="2">
        <f t="shared" si="2"/>
        <v>90.92805347617147</v>
      </c>
      <c r="O15" s="2"/>
      <c r="P15" s="2">
        <f t="shared" ref="P15:U15" si="3">(P7*100)/P$12</f>
        <v>98.304227692196562</v>
      </c>
      <c r="Q15" s="2">
        <f t="shared" si="3"/>
        <v>98.1376666695773</v>
      </c>
      <c r="R15" s="2">
        <f t="shared" si="3"/>
        <v>95.58434415063978</v>
      </c>
      <c r="S15" s="2">
        <f t="shared" si="3"/>
        <v>98.209177567828021</v>
      </c>
      <c r="T15" s="2">
        <f t="shared" si="3"/>
        <v>96.009035370369972</v>
      </c>
      <c r="U15" s="2">
        <f t="shared" si="3"/>
        <v>91.737210245104663</v>
      </c>
      <c r="V15" s="2"/>
      <c r="W15" s="2">
        <f t="shared" ref="W15:AA15" si="4">(W7*100)/W$12</f>
        <v>66.974817422596004</v>
      </c>
      <c r="X15" s="2">
        <f t="shared" si="4"/>
        <v>64.735968371574259</v>
      </c>
      <c r="Y15" s="2">
        <f t="shared" si="4"/>
        <v>69.366858017790108</v>
      </c>
      <c r="Z15" s="2">
        <f t="shared" si="4"/>
        <v>65.592179214449516</v>
      </c>
      <c r="AA15" s="2">
        <f t="shared" si="4"/>
        <v>63.054603497239164</v>
      </c>
    </row>
    <row r="16" spans="1:27" x14ac:dyDescent="0.35">
      <c r="A16" t="s">
        <v>1</v>
      </c>
      <c r="B16">
        <f>(B8*100)/$B$12</f>
        <v>6.5310631580991867</v>
      </c>
      <c r="C16" s="2">
        <f t="shared" ref="C16:C18" si="5">(C8*100)/$C$12</f>
        <v>7.5034469696346155</v>
      </c>
      <c r="D16" s="2">
        <f t="shared" ref="D16:D18" si="6">(D8*100)/$D$12</f>
        <v>8.1161416308015273</v>
      </c>
      <c r="E16" s="2">
        <f t="shared" ref="E16:E18" si="7">(E8*100)/$E$12</f>
        <v>7.5502647028065049</v>
      </c>
      <c r="F16" s="2">
        <f t="shared" ref="F16:F18" si="8">(F8*100)/$F$12</f>
        <v>22.142150249744581</v>
      </c>
      <c r="G16" s="2">
        <f t="shared" ref="G16:N18" si="9">(G8*100)/$G$12</f>
        <v>30.073112174370873</v>
      </c>
      <c r="H16" s="2"/>
      <c r="I16" s="2">
        <f t="shared" si="9"/>
        <v>0.67995488645379321</v>
      </c>
      <c r="J16" s="2">
        <f t="shared" si="9"/>
        <v>1.2070492169767575</v>
      </c>
      <c r="K16" s="2">
        <f t="shared" si="9"/>
        <v>2.4195454504319613</v>
      </c>
      <c r="L16" s="2">
        <f t="shared" si="9"/>
        <v>0.80650597428973825</v>
      </c>
      <c r="M16" s="2">
        <f t="shared" si="9"/>
        <v>1.3505916929179256</v>
      </c>
      <c r="N16" s="2">
        <f t="shared" si="9"/>
        <v>2.1703728343421216</v>
      </c>
      <c r="O16" s="2"/>
      <c r="P16" s="2">
        <f t="shared" ref="P16:U16" si="10">(P8*100)/$G$12</f>
        <v>0.89823125430612805</v>
      </c>
      <c r="Q16" s="2">
        <f t="shared" si="10"/>
        <v>1.1008272342290379</v>
      </c>
      <c r="R16" s="2">
        <f t="shared" si="10"/>
        <v>0.41826755215036554</v>
      </c>
      <c r="S16" s="2">
        <f t="shared" si="10"/>
        <v>0.35448963021227098</v>
      </c>
      <c r="T16" s="2">
        <f t="shared" si="10"/>
        <v>0.45208860392967665</v>
      </c>
      <c r="U16" s="2">
        <f t="shared" si="10"/>
        <v>0.57411828958452338</v>
      </c>
      <c r="V16" s="2"/>
      <c r="W16" s="2">
        <f t="shared" ref="W16:AA16" si="11">(W8*100)/$G$12</f>
        <v>13.7607636641402</v>
      </c>
      <c r="X16" s="2">
        <f t="shared" si="11"/>
        <v>22.104918483832773</v>
      </c>
      <c r="Y16" s="2">
        <f t="shared" si="11"/>
        <v>11.907136730539674</v>
      </c>
      <c r="Z16" s="2">
        <f t="shared" si="11"/>
        <v>19.037611631578951</v>
      </c>
      <c r="AA16" s="2">
        <f t="shared" si="11"/>
        <v>30.131463725502581</v>
      </c>
    </row>
    <row r="17" spans="1:27" x14ac:dyDescent="0.35">
      <c r="A17" t="s">
        <v>1</v>
      </c>
      <c r="B17">
        <f>(B9*100)/$B$12</f>
        <v>6.1423680509202416</v>
      </c>
      <c r="C17" s="2">
        <f t="shared" si="5"/>
        <v>7.5460239075752185</v>
      </c>
      <c r="D17" s="2">
        <f t="shared" si="6"/>
        <v>4.1885868972631854</v>
      </c>
      <c r="E17" s="2">
        <f t="shared" si="7"/>
        <v>5.71524075162574</v>
      </c>
      <c r="F17" s="2">
        <f t="shared" si="8"/>
        <v>7.2686590042051629</v>
      </c>
      <c r="G17" s="2">
        <f t="shared" si="9"/>
        <v>7.7809271221195981</v>
      </c>
      <c r="H17" s="2"/>
      <c r="I17" s="2">
        <f t="shared" si="9"/>
        <v>0.31034574240305507</v>
      </c>
      <c r="J17" s="2">
        <f t="shared" si="9"/>
        <v>0.69941687331550684</v>
      </c>
      <c r="K17" s="2">
        <f t="shared" si="9"/>
        <v>1.191472057407631</v>
      </c>
      <c r="L17" s="2">
        <f t="shared" si="9"/>
        <v>0.6905220296030723</v>
      </c>
      <c r="M17" s="2">
        <f t="shared" si="9"/>
        <v>0.74616555674960183</v>
      </c>
      <c r="N17" s="2">
        <f t="shared" si="9"/>
        <v>1.4991441852789411</v>
      </c>
      <c r="O17" s="2"/>
      <c r="P17" s="2">
        <f t="shared" ref="P17:U17" si="12">(P9*100)/$G$12</f>
        <v>0</v>
      </c>
      <c r="Q17" s="2">
        <f t="shared" si="12"/>
        <v>0</v>
      </c>
      <c r="R17" s="2">
        <f t="shared" si="12"/>
        <v>2.995996700959243</v>
      </c>
      <c r="S17" s="2">
        <f t="shared" si="12"/>
        <v>0.27392333594420798</v>
      </c>
      <c r="T17" s="2">
        <f t="shared" si="12"/>
        <v>1.5514190269343784</v>
      </c>
      <c r="U17" s="2">
        <f t="shared" si="12"/>
        <v>3.4306637986157837</v>
      </c>
      <c r="V17" s="2"/>
      <c r="W17" s="2">
        <f t="shared" ref="W17:AA17" si="13">(W9*100)/$G$12</f>
        <v>0.45226065119684172</v>
      </c>
      <c r="X17" s="2">
        <f t="shared" si="13"/>
        <v>0.4528524937958896</v>
      </c>
      <c r="Y17" s="2">
        <f t="shared" si="13"/>
        <v>0.47693911119900062</v>
      </c>
      <c r="Z17" s="2">
        <f t="shared" si="13"/>
        <v>0.52191570778129537</v>
      </c>
      <c r="AA17" s="2">
        <f t="shared" si="13"/>
        <v>0.73525431906599259</v>
      </c>
    </row>
    <row r="18" spans="1:27" x14ac:dyDescent="0.35">
      <c r="A18" t="s">
        <v>1</v>
      </c>
      <c r="B18">
        <f>(B10*100)/$B$12</f>
        <v>0</v>
      </c>
      <c r="C18" s="2">
        <f t="shared" si="5"/>
        <v>0</v>
      </c>
      <c r="D18" s="2">
        <f t="shared" si="6"/>
        <v>0</v>
      </c>
      <c r="E18" s="2">
        <f t="shared" si="7"/>
        <v>0</v>
      </c>
      <c r="F18" s="2">
        <f t="shared" si="8"/>
        <v>1.5892070547809245</v>
      </c>
      <c r="G18" s="2">
        <f t="shared" si="9"/>
        <v>2.8760109368383175</v>
      </c>
      <c r="H18" s="2"/>
      <c r="I18" s="2">
        <f t="shared" si="9"/>
        <v>0</v>
      </c>
      <c r="J18" s="2">
        <f t="shared" si="9"/>
        <v>0</v>
      </c>
      <c r="K18" s="2">
        <f t="shared" si="9"/>
        <v>0</v>
      </c>
      <c r="L18" s="2">
        <f t="shared" si="9"/>
        <v>0</v>
      </c>
      <c r="M18" s="2">
        <f t="shared" si="9"/>
        <v>0</v>
      </c>
      <c r="N18" s="2">
        <f t="shared" si="9"/>
        <v>0</v>
      </c>
      <c r="O18" s="2"/>
      <c r="P18" s="2">
        <f t="shared" ref="P18:U18" si="14">(P10*100)/$G$12</f>
        <v>0</v>
      </c>
      <c r="Q18" s="2">
        <f t="shared" si="14"/>
        <v>0</v>
      </c>
      <c r="R18" s="2">
        <f t="shared" si="14"/>
        <v>0</v>
      </c>
      <c r="S18" s="2">
        <f t="shared" si="14"/>
        <v>0</v>
      </c>
      <c r="T18" s="2">
        <f t="shared" si="14"/>
        <v>0</v>
      </c>
      <c r="U18" s="2">
        <f t="shared" si="14"/>
        <v>1.8394502387861227</v>
      </c>
      <c r="V18" s="2"/>
      <c r="W18" s="2">
        <f t="shared" ref="W18:AA18" si="15">(W10*100)/$G$12</f>
        <v>0</v>
      </c>
      <c r="X18" s="2">
        <f t="shared" si="15"/>
        <v>1.8115063216531708</v>
      </c>
      <c r="Y18" s="2">
        <f t="shared" si="15"/>
        <v>0.6409208024793801</v>
      </c>
      <c r="Z18" s="2">
        <f t="shared" si="15"/>
        <v>1.1259220486177364</v>
      </c>
      <c r="AA18" s="2">
        <f t="shared" si="15"/>
        <v>1.9613078771738046</v>
      </c>
    </row>
    <row r="22" spans="1:27" ht="18.5" x14ac:dyDescent="0.45">
      <c r="A22" s="1"/>
    </row>
    <row r="23" spans="1:27" ht="18.5" x14ac:dyDescent="0.45">
      <c r="A23" s="1"/>
      <c r="B23" s="1"/>
      <c r="C23" s="1"/>
      <c r="D23" s="1"/>
      <c r="E23" s="1"/>
      <c r="F23" s="1"/>
      <c r="G23" s="1"/>
      <c r="H23" s="1"/>
      <c r="I23" s="1"/>
    </row>
    <row r="24" spans="1:27" ht="18.5" x14ac:dyDescent="0.45">
      <c r="A24" s="1"/>
      <c r="B24" s="1"/>
      <c r="C24" s="1"/>
      <c r="D24" s="3"/>
      <c r="E24" s="3"/>
      <c r="F24" s="3"/>
      <c r="G24" s="1"/>
      <c r="H24" s="1"/>
      <c r="I24" s="1"/>
    </row>
    <row r="25" spans="1:27" ht="18.5" x14ac:dyDescent="0.45">
      <c r="A25" s="1"/>
      <c r="B25" s="1"/>
      <c r="C25" s="1"/>
      <c r="D25" s="3"/>
      <c r="E25" s="3"/>
      <c r="F25" s="3"/>
      <c r="G25" s="1"/>
    </row>
    <row r="26" spans="1:27" ht="18.5" x14ac:dyDescent="0.45">
      <c r="B26" s="1"/>
      <c r="C26" s="1"/>
      <c r="D26" s="1"/>
      <c r="E26" s="1"/>
      <c r="F26" s="1"/>
      <c r="G26" s="1"/>
    </row>
    <row r="40" spans="1:3" x14ac:dyDescent="0.35">
      <c r="A40" t="s">
        <v>6</v>
      </c>
      <c r="B40">
        <f>SUM(B33:B38)</f>
        <v>0</v>
      </c>
      <c r="C40">
        <f>SUM(C33:C38)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Gallego</dc:creator>
  <cp:lastModifiedBy>Laura Gallego</cp:lastModifiedBy>
  <dcterms:created xsi:type="dcterms:W3CDTF">2022-09-28T07:30:39Z</dcterms:created>
  <dcterms:modified xsi:type="dcterms:W3CDTF">2022-10-13T12:46:08Z</dcterms:modified>
</cp:coreProperties>
</file>