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paper_edits_30122021\New folder\28032022_paper\Paper_coauthors\full submission\new data\source data\"/>
    </mc:Choice>
  </mc:AlternateContent>
  <bookViews>
    <workbookView xWindow="0" yWindow="0" windowWidth="23040" windowHeight="85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5" i="1" l="1"/>
  <c r="P36" i="1"/>
  <c r="P34" i="1"/>
  <c r="I35" i="1"/>
  <c r="J35" i="1"/>
  <c r="K35" i="1"/>
  <c r="L35" i="1"/>
  <c r="M35" i="1"/>
  <c r="N35" i="1"/>
  <c r="I36" i="1"/>
  <c r="J36" i="1"/>
  <c r="K36" i="1"/>
  <c r="L36" i="1"/>
  <c r="M36" i="1"/>
  <c r="N36" i="1"/>
  <c r="J34" i="1"/>
  <c r="K34" i="1"/>
  <c r="L34" i="1"/>
  <c r="M34" i="1"/>
  <c r="N34" i="1"/>
  <c r="I34" i="1"/>
  <c r="P29" i="1"/>
  <c r="P30" i="1"/>
  <c r="P28" i="1"/>
  <c r="I29" i="1"/>
  <c r="J29" i="1"/>
  <c r="K29" i="1"/>
  <c r="L29" i="1"/>
  <c r="M29" i="1"/>
  <c r="N29" i="1"/>
  <c r="I30" i="1"/>
  <c r="J30" i="1"/>
  <c r="K30" i="1"/>
  <c r="L30" i="1"/>
  <c r="M30" i="1"/>
  <c r="N30" i="1"/>
  <c r="J28" i="1"/>
  <c r="K28" i="1"/>
  <c r="L28" i="1"/>
  <c r="M28" i="1"/>
  <c r="N28" i="1"/>
  <c r="I28" i="1"/>
  <c r="P23" i="1"/>
  <c r="P24" i="1"/>
  <c r="P22" i="1"/>
  <c r="I23" i="1"/>
  <c r="J23" i="1"/>
  <c r="K23" i="1"/>
  <c r="L23" i="1"/>
  <c r="M23" i="1"/>
  <c r="N23" i="1"/>
  <c r="I24" i="1"/>
  <c r="J24" i="1"/>
  <c r="K24" i="1"/>
  <c r="L24" i="1"/>
  <c r="M24" i="1"/>
  <c r="N24" i="1"/>
  <c r="J22" i="1"/>
  <c r="K22" i="1"/>
  <c r="L22" i="1"/>
  <c r="M22" i="1"/>
  <c r="N22" i="1"/>
  <c r="I22" i="1"/>
  <c r="I17" i="1"/>
  <c r="J17" i="1"/>
  <c r="P17" i="1" s="1"/>
  <c r="K17" i="1"/>
  <c r="L17" i="1"/>
  <c r="M17" i="1"/>
  <c r="N17" i="1"/>
  <c r="I18" i="1"/>
  <c r="P18" i="1" s="1"/>
  <c r="J18" i="1"/>
  <c r="K18" i="1"/>
  <c r="L18" i="1"/>
  <c r="M18" i="1"/>
  <c r="N18" i="1"/>
  <c r="N16" i="1"/>
  <c r="J16" i="1"/>
  <c r="K16" i="1"/>
  <c r="L16" i="1"/>
  <c r="M16" i="1"/>
  <c r="I16" i="1"/>
  <c r="P16" i="1" s="1"/>
  <c r="I10" i="1"/>
  <c r="J10" i="1"/>
  <c r="P10" i="1" s="1"/>
  <c r="K10" i="1"/>
  <c r="L10" i="1"/>
  <c r="M10" i="1"/>
  <c r="N10" i="1"/>
  <c r="I11" i="1"/>
  <c r="P11" i="1" s="1"/>
  <c r="J11" i="1"/>
  <c r="K11" i="1"/>
  <c r="L11" i="1"/>
  <c r="M11" i="1"/>
  <c r="N11" i="1"/>
  <c r="J9" i="1"/>
  <c r="K9" i="1"/>
  <c r="L9" i="1"/>
  <c r="M9" i="1"/>
  <c r="N9" i="1"/>
  <c r="I9" i="1"/>
  <c r="P9" i="1" s="1"/>
</calcChain>
</file>

<file path=xl/sharedStrings.xml><?xml version="1.0" encoding="utf-8"?>
<sst xmlns="http://schemas.openxmlformats.org/spreadsheetml/2006/main" count="133" uniqueCount="24">
  <si>
    <t>WT</t>
  </si>
  <si>
    <t>Day 7</t>
  </si>
  <si>
    <t>Day 25</t>
  </si>
  <si>
    <t>WT1</t>
  </si>
  <si>
    <t>WT2</t>
  </si>
  <si>
    <t>WT3</t>
  </si>
  <si>
    <t>KO1</t>
  </si>
  <si>
    <t>KO2</t>
  </si>
  <si>
    <t>KO3</t>
  </si>
  <si>
    <t>Day 0</t>
  </si>
  <si>
    <t>Figure 3- source data 2 (Fig. 3L-H)</t>
  </si>
  <si>
    <t>Plotted data= TPM values</t>
  </si>
  <si>
    <t>statistical test: ttest betweewn 3 WT and 3KO per each time point, P- value was calculated on log TPM values.</t>
  </si>
  <si>
    <r>
      <t>CEP83</t>
    </r>
    <r>
      <rPr>
        <b/>
        <vertAlign val="superscript"/>
        <sz val="12"/>
        <rFont val="Arial"/>
        <family val="2"/>
      </rPr>
      <t>-/-</t>
    </r>
  </si>
  <si>
    <t>TPM values</t>
  </si>
  <si>
    <t>log TPM</t>
  </si>
  <si>
    <t>P- value</t>
  </si>
  <si>
    <t>not sig.</t>
  </si>
  <si>
    <t>Sig.</t>
  </si>
  <si>
    <r>
      <t xml:space="preserve">1- </t>
    </r>
    <r>
      <rPr>
        <b/>
        <i/>
        <sz val="12"/>
        <color theme="1"/>
        <rFont val="Arial"/>
        <family val="2"/>
      </rPr>
      <t>NPHS1</t>
    </r>
  </si>
  <si>
    <r>
      <t xml:space="preserve">2- </t>
    </r>
    <r>
      <rPr>
        <b/>
        <i/>
        <sz val="12"/>
        <color theme="1"/>
        <rFont val="Arial"/>
        <family val="2"/>
      </rPr>
      <t>LRP2</t>
    </r>
  </si>
  <si>
    <r>
      <t xml:space="preserve">3- </t>
    </r>
    <r>
      <rPr>
        <b/>
        <i/>
        <sz val="12"/>
        <color theme="1"/>
        <rFont val="Arial"/>
        <family val="2"/>
      </rPr>
      <t>HNF1B</t>
    </r>
  </si>
  <si>
    <r>
      <t xml:space="preserve">4- </t>
    </r>
    <r>
      <rPr>
        <b/>
        <i/>
        <sz val="12"/>
        <color theme="1"/>
        <rFont val="Arial"/>
        <family val="2"/>
      </rPr>
      <t>PAX2</t>
    </r>
  </si>
  <si>
    <r>
      <t xml:space="preserve">5- </t>
    </r>
    <r>
      <rPr>
        <b/>
        <i/>
        <sz val="12"/>
        <color theme="1"/>
        <rFont val="Arial"/>
        <family val="2"/>
      </rPr>
      <t>PAX8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</si>
</sst>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i/>
      <sz val="14"/>
      <color theme="1"/>
      <name val="Calibri Light"/>
      <family val="2"/>
      <scheme val="maj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 Light"/>
      <family val="2"/>
      <scheme val="maj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13" fillId="0" borderId="0" xfId="0" applyFont="1"/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topLeftCell="A16" workbookViewId="0">
      <selection activeCell="A32" sqref="A32"/>
    </sheetView>
  </sheetViews>
  <sheetFormatPr defaultRowHeight="14.4" x14ac:dyDescent="0.3"/>
  <cols>
    <col min="1" max="1" width="11.88671875" style="2" customWidth="1"/>
    <col min="2" max="2" width="8.88671875" style="2"/>
    <col min="3" max="3" width="10.21875" style="2" customWidth="1"/>
    <col min="4" max="15" width="8.88671875" style="2"/>
    <col min="16" max="16" width="14.88671875" style="2" bestFit="1" customWidth="1"/>
    <col min="17" max="16384" width="8.88671875" style="2"/>
  </cols>
  <sheetData>
    <row r="1" spans="1:17" ht="18" x14ac:dyDescent="0.35">
      <c r="A1" s="9" t="s">
        <v>10</v>
      </c>
      <c r="B1" s="7"/>
      <c r="C1" s="7"/>
    </row>
    <row r="3" spans="1:17" s="4" customFormat="1" ht="18" x14ac:dyDescent="0.35">
      <c r="A3" s="8" t="s">
        <v>11</v>
      </c>
      <c r="B3" s="8"/>
      <c r="C3" s="8"/>
      <c r="D3" s="8"/>
      <c r="E3" s="8"/>
      <c r="F3" s="8"/>
      <c r="G3" s="8"/>
      <c r="H3" s="8"/>
      <c r="I3" s="8"/>
      <c r="J3" s="8"/>
    </row>
    <row r="4" spans="1:17" ht="15.6" x14ac:dyDescent="0.3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</row>
    <row r="6" spans="1:17" ht="15.6" x14ac:dyDescent="0.3">
      <c r="A6" s="8" t="s">
        <v>19</v>
      </c>
      <c r="B6" s="10"/>
      <c r="C6" s="10"/>
      <c r="D6" s="10"/>
      <c r="E6" s="10"/>
      <c r="F6" s="10"/>
      <c r="G6" s="10"/>
    </row>
    <row r="7" spans="1:17" ht="18" x14ac:dyDescent="0.3">
      <c r="A7" s="6" t="s">
        <v>14</v>
      </c>
      <c r="B7" s="12" t="s">
        <v>0</v>
      </c>
      <c r="C7" s="12"/>
      <c r="D7" s="12"/>
      <c r="E7" s="12" t="s">
        <v>13</v>
      </c>
      <c r="F7" s="12"/>
      <c r="G7" s="12"/>
      <c r="H7" s="11" t="s">
        <v>15</v>
      </c>
      <c r="I7" s="12" t="s">
        <v>0</v>
      </c>
      <c r="J7" s="12"/>
      <c r="K7" s="12"/>
      <c r="L7" s="12" t="s">
        <v>13</v>
      </c>
      <c r="M7" s="12"/>
      <c r="N7" s="12"/>
    </row>
    <row r="8" spans="1:17" ht="15.6" x14ac:dyDescent="0.3">
      <c r="A8" s="10"/>
      <c r="B8" s="10" t="s">
        <v>3</v>
      </c>
      <c r="C8" s="10" t="s">
        <v>4</v>
      </c>
      <c r="D8" s="10" t="s">
        <v>5</v>
      </c>
      <c r="E8" s="10" t="s">
        <v>6</v>
      </c>
      <c r="F8" s="10" t="s">
        <v>7</v>
      </c>
      <c r="G8" s="10" t="s">
        <v>8</v>
      </c>
      <c r="I8" s="10" t="s">
        <v>3</v>
      </c>
      <c r="J8" s="10" t="s">
        <v>4</v>
      </c>
      <c r="K8" s="10" t="s">
        <v>5</v>
      </c>
      <c r="L8" s="10" t="s">
        <v>6</v>
      </c>
      <c r="M8" s="10" t="s">
        <v>7</v>
      </c>
      <c r="N8" s="10" t="s">
        <v>8</v>
      </c>
      <c r="P8" s="8" t="s">
        <v>16</v>
      </c>
    </row>
    <row r="9" spans="1:17" ht="15.6" x14ac:dyDescent="0.3">
      <c r="A9" s="8" t="s">
        <v>9</v>
      </c>
      <c r="B9" s="1">
        <v>1.3055110000000001</v>
      </c>
      <c r="C9" s="1">
        <v>1.782273</v>
      </c>
      <c r="D9" s="1">
        <v>1.8224039999999999</v>
      </c>
      <c r="E9" s="1">
        <v>1.0204690000000001</v>
      </c>
      <c r="F9" s="1">
        <v>1.338902</v>
      </c>
      <c r="G9" s="1">
        <v>0.71797699999999998</v>
      </c>
      <c r="I9" s="5">
        <f>LOG10(B9)</f>
        <v>0.11578053546128024</v>
      </c>
      <c r="J9" s="5">
        <f t="shared" ref="J9:N9" si="0">LOG10(C9)</f>
        <v>0.25097422793468738</v>
      </c>
      <c r="K9" s="5">
        <f t="shared" si="0"/>
        <v>0.26064465997033082</v>
      </c>
      <c r="L9" s="5">
        <f t="shared" si="0"/>
        <v>8.7998161726874132E-3</v>
      </c>
      <c r="M9" s="5">
        <f t="shared" si="0"/>
        <v>0.12674879029296884</v>
      </c>
      <c r="N9" s="5">
        <f t="shared" si="0"/>
        <v>-0.14388946792075608</v>
      </c>
      <c r="P9" s="6">
        <f>TTEST(I9:K9,L9:N9,2,2)</f>
        <v>8.0894002844234661E-2</v>
      </c>
      <c r="Q9" s="6" t="s">
        <v>17</v>
      </c>
    </row>
    <row r="10" spans="1:17" ht="15.6" x14ac:dyDescent="0.3">
      <c r="A10" s="8" t="s">
        <v>1</v>
      </c>
      <c r="B10" s="1">
        <v>8.7015999999999996E-2</v>
      </c>
      <c r="C10" s="1">
        <v>9.9117999999999998E-2</v>
      </c>
      <c r="D10" s="1">
        <v>0.114861</v>
      </c>
      <c r="E10" s="1">
        <v>0.104125</v>
      </c>
      <c r="F10" s="1">
        <v>5.1506000000000003E-2</v>
      </c>
      <c r="G10" s="1">
        <v>6.2690999999999997E-2</v>
      </c>
      <c r="I10" s="5">
        <f t="shared" ref="I10:I11" si="1">LOG10(B10)</f>
        <v>-1.0604008844753265</v>
      </c>
      <c r="J10" s="5">
        <f t="shared" ref="J10:J11" si="2">LOG10(C10)</f>
        <v>-1.0038474697244761</v>
      </c>
      <c r="K10" s="5">
        <f t="shared" ref="K10:K11" si="3">LOG10(D10)</f>
        <v>-0.93982740699450606</v>
      </c>
      <c r="L10" s="5">
        <f t="shared" ref="L10:L11" si="4">LOG10(E10)</f>
        <v>-0.98244498558515603</v>
      </c>
      <c r="M10" s="5">
        <f t="shared" ref="M10:M11" si="5">LOG10(F10)</f>
        <v>-1.2881421764906349</v>
      </c>
      <c r="N10" s="5">
        <f t="shared" ref="N10:N11" si="6">LOG10(G10)</f>
        <v>-1.2027948025646444</v>
      </c>
      <c r="P10" s="6">
        <f t="shared" ref="P10:P11" si="7">TTEST(I10:K10,L10:N10,2,2)</f>
        <v>0.18389088978654544</v>
      </c>
      <c r="Q10" s="6" t="s">
        <v>17</v>
      </c>
    </row>
    <row r="11" spans="1:17" ht="15.6" x14ac:dyDescent="0.3">
      <c r="A11" s="8" t="s">
        <v>2</v>
      </c>
      <c r="B11" s="1">
        <v>97.17765</v>
      </c>
      <c r="C11" s="1">
        <v>215.7773</v>
      </c>
      <c r="D11" s="1">
        <v>199.792</v>
      </c>
      <c r="E11" s="1">
        <v>0.12592</v>
      </c>
      <c r="F11" s="1">
        <v>0.25118400000000002</v>
      </c>
      <c r="G11" s="1">
        <v>6.7264000000000004E-2</v>
      </c>
      <c r="I11" s="5">
        <f t="shared" si="1"/>
        <v>1.987566392521054</v>
      </c>
      <c r="J11" s="5">
        <f t="shared" si="2"/>
        <v>2.3340057545114772</v>
      </c>
      <c r="K11" s="5">
        <f t="shared" si="3"/>
        <v>2.3005780943733782</v>
      </c>
      <c r="L11" s="5">
        <f t="shared" si="4"/>
        <v>-0.89990528498501066</v>
      </c>
      <c r="M11" s="5">
        <f t="shared" si="5"/>
        <v>-0.6000080278847475</v>
      </c>
      <c r="N11" s="5">
        <f t="shared" si="6"/>
        <v>-1.1722173099878705</v>
      </c>
      <c r="P11" s="6">
        <f t="shared" si="7"/>
        <v>9.8786731756840586E-5</v>
      </c>
      <c r="Q11" s="6" t="s">
        <v>18</v>
      </c>
    </row>
    <row r="12" spans="1:17" ht="15.6" x14ac:dyDescent="0.3">
      <c r="A12" s="5"/>
      <c r="B12" s="5"/>
      <c r="C12" s="5"/>
      <c r="D12" s="5"/>
      <c r="E12" s="5"/>
      <c r="F12" s="5"/>
      <c r="G12" s="5"/>
      <c r="Q12" s="3"/>
    </row>
    <row r="13" spans="1:17" ht="15.6" x14ac:dyDescent="0.3">
      <c r="A13" s="8" t="s">
        <v>20</v>
      </c>
      <c r="Q13" s="3"/>
    </row>
    <row r="14" spans="1:17" ht="18" x14ac:dyDescent="0.3">
      <c r="A14" s="6" t="s">
        <v>14</v>
      </c>
      <c r="B14" s="12" t="s">
        <v>0</v>
      </c>
      <c r="C14" s="12"/>
      <c r="D14" s="12"/>
      <c r="E14" s="12" t="s">
        <v>13</v>
      </c>
      <c r="F14" s="12"/>
      <c r="G14" s="12"/>
      <c r="H14" s="11" t="s">
        <v>15</v>
      </c>
      <c r="I14" s="12" t="s">
        <v>0</v>
      </c>
      <c r="J14" s="12"/>
      <c r="K14" s="12"/>
      <c r="L14" s="12" t="s">
        <v>13</v>
      </c>
      <c r="M14" s="12"/>
      <c r="N14" s="12"/>
      <c r="Q14" s="3"/>
    </row>
    <row r="15" spans="1:17" ht="15.6" x14ac:dyDescent="0.3">
      <c r="A15" s="10"/>
      <c r="B15" s="10" t="s">
        <v>3</v>
      </c>
      <c r="C15" s="10" t="s">
        <v>4</v>
      </c>
      <c r="D15" s="10" t="s">
        <v>5</v>
      </c>
      <c r="E15" s="10" t="s">
        <v>6</v>
      </c>
      <c r="F15" s="10" t="s">
        <v>7</v>
      </c>
      <c r="G15" s="10" t="s">
        <v>8</v>
      </c>
      <c r="I15" s="10" t="s">
        <v>3</v>
      </c>
      <c r="J15" s="10" t="s">
        <v>4</v>
      </c>
      <c r="K15" s="10" t="s">
        <v>5</v>
      </c>
      <c r="L15" s="10" t="s">
        <v>6</v>
      </c>
      <c r="M15" s="10" t="s">
        <v>7</v>
      </c>
      <c r="N15" s="10" t="s">
        <v>8</v>
      </c>
      <c r="P15" s="8" t="s">
        <v>16</v>
      </c>
      <c r="Q15" s="3"/>
    </row>
    <row r="16" spans="1:17" ht="15.6" x14ac:dyDescent="0.3">
      <c r="A16" s="8" t="s">
        <v>9</v>
      </c>
      <c r="B16" s="1">
        <v>0.29297699999999999</v>
      </c>
      <c r="C16" s="1">
        <v>0.21167</v>
      </c>
      <c r="D16" s="1">
        <v>0.235647</v>
      </c>
      <c r="E16" s="1">
        <v>0.132081</v>
      </c>
      <c r="F16" s="1">
        <v>0.46421299999999999</v>
      </c>
      <c r="G16" s="1">
        <v>0.37009199999999998</v>
      </c>
      <c r="I16" s="6">
        <f>LOG10(B16)</f>
        <v>-0.53316647235973058</v>
      </c>
      <c r="J16" s="6">
        <f t="shared" ref="J16:M16" si="8">LOG10(C16)</f>
        <v>-0.67434069019835929</v>
      </c>
      <c r="K16" s="6">
        <f t="shared" si="8"/>
        <v>-0.62773808483173399</v>
      </c>
      <c r="L16" s="6">
        <f t="shared" si="8"/>
        <v>-0.8791596516407969</v>
      </c>
      <c r="M16" s="6">
        <f t="shared" si="8"/>
        <v>-0.33328270155952805</v>
      </c>
      <c r="N16" s="6">
        <f>LOG10(G16)</f>
        <v>-0.43169030262011715</v>
      </c>
      <c r="P16" s="6">
        <f>TTEST(I16:K16,L16:N16,2,2)</f>
        <v>0.73141087690292261</v>
      </c>
      <c r="Q16" s="6" t="s">
        <v>17</v>
      </c>
    </row>
    <row r="17" spans="1:17" ht="15.6" x14ac:dyDescent="0.3">
      <c r="A17" s="8" t="s">
        <v>1</v>
      </c>
      <c r="B17" s="1">
        <v>0.85771900000000001</v>
      </c>
      <c r="C17" s="1">
        <v>0.66531499999999999</v>
      </c>
      <c r="D17" s="1">
        <v>0.77645699999999995</v>
      </c>
      <c r="E17" s="1">
        <v>0.33568300000000001</v>
      </c>
      <c r="F17" s="1">
        <v>0.44187100000000001</v>
      </c>
      <c r="G17" s="1">
        <v>0.38934400000000002</v>
      </c>
      <c r="I17" s="6">
        <f t="shared" ref="I17:I18" si="9">LOG10(B17)</f>
        <v>-6.6654969421285709E-2</v>
      </c>
      <c r="J17" s="6">
        <f t="shared" ref="J17:J18" si="10">LOG10(C17)</f>
        <v>-0.17697268496550658</v>
      </c>
      <c r="K17" s="6">
        <f t="shared" ref="K17:K18" si="11">LOG10(D17)</f>
        <v>-0.10988259039235951</v>
      </c>
      <c r="L17" s="6">
        <f t="shared" ref="L17:L18" si="12">LOG10(E17)</f>
        <v>-0.47407065217807642</v>
      </c>
      <c r="M17" s="6">
        <f t="shared" ref="M17:M18" si="13">LOG10(F17)</f>
        <v>-0.35470450025543931</v>
      </c>
      <c r="N17" s="6">
        <f t="shared" ref="N17:N18" si="14">LOG10(G17)</f>
        <v>-0.40966651362731538</v>
      </c>
      <c r="P17" s="6">
        <f t="shared" ref="P17:P18" si="15">TTEST(I17:K17,L17:N17,2,2)</f>
        <v>3.3201331929238959E-3</v>
      </c>
      <c r="Q17" s="6" t="s">
        <v>18</v>
      </c>
    </row>
    <row r="18" spans="1:17" ht="15.6" x14ac:dyDescent="0.3">
      <c r="A18" s="8" t="s">
        <v>2</v>
      </c>
      <c r="B18" s="1">
        <v>4.1202649999999998</v>
      </c>
      <c r="C18" s="1">
        <v>2.4688720000000002</v>
      </c>
      <c r="D18" s="1">
        <v>2.8240970000000001</v>
      </c>
      <c r="E18" s="1">
        <v>1.498E-2</v>
      </c>
      <c r="F18" s="1">
        <v>4.6227999999999998E-2</v>
      </c>
      <c r="G18" s="1">
        <v>4.5494E-2</v>
      </c>
      <c r="I18" s="6">
        <f t="shared" si="9"/>
        <v>0.61492514912454466</v>
      </c>
      <c r="J18" s="6">
        <f t="shared" si="10"/>
        <v>0.39249857428401919</v>
      </c>
      <c r="K18" s="6">
        <f t="shared" si="11"/>
        <v>0.45087960946236894</v>
      </c>
      <c r="L18" s="6">
        <f t="shared" si="12"/>
        <v>-1.8244881866365523</v>
      </c>
      <c r="M18" s="6">
        <f t="shared" si="13"/>
        <v>-1.3350948953949873</v>
      </c>
      <c r="N18" s="6">
        <f t="shared" si="14"/>
        <v>-1.3420458767212464</v>
      </c>
      <c r="P18" s="6">
        <f t="shared" si="15"/>
        <v>3.4433834713115956E-4</v>
      </c>
      <c r="Q18" s="6" t="s">
        <v>18</v>
      </c>
    </row>
    <row r="20" spans="1:17" ht="18" x14ac:dyDescent="0.3">
      <c r="A20" s="8" t="s">
        <v>21</v>
      </c>
      <c r="B20" s="12" t="s">
        <v>0</v>
      </c>
      <c r="C20" s="12"/>
      <c r="D20" s="12"/>
      <c r="E20" s="12" t="s">
        <v>13</v>
      </c>
      <c r="F20" s="12"/>
      <c r="G20" s="12"/>
      <c r="H20" s="11" t="s">
        <v>15</v>
      </c>
      <c r="I20" s="12" t="s">
        <v>0</v>
      </c>
      <c r="J20" s="12"/>
      <c r="K20" s="12"/>
      <c r="L20" s="12" t="s">
        <v>13</v>
      </c>
      <c r="M20" s="12"/>
      <c r="N20" s="12"/>
    </row>
    <row r="21" spans="1:17" ht="15.6" x14ac:dyDescent="0.3">
      <c r="A21" s="6" t="s">
        <v>14</v>
      </c>
      <c r="B21" s="10" t="s">
        <v>3</v>
      </c>
      <c r="C21" s="10" t="s">
        <v>4</v>
      </c>
      <c r="D21" s="10" t="s">
        <v>5</v>
      </c>
      <c r="E21" s="10" t="s">
        <v>6</v>
      </c>
      <c r="F21" s="10" t="s">
        <v>7</v>
      </c>
      <c r="G21" s="10" t="s">
        <v>8</v>
      </c>
      <c r="I21" s="10" t="s">
        <v>3</v>
      </c>
      <c r="J21" s="10" t="s">
        <v>4</v>
      </c>
      <c r="K21" s="10" t="s">
        <v>5</v>
      </c>
      <c r="L21" s="10" t="s">
        <v>6</v>
      </c>
      <c r="M21" s="10" t="s">
        <v>7</v>
      </c>
      <c r="N21" s="10" t="s">
        <v>8</v>
      </c>
      <c r="P21" s="8" t="s">
        <v>16</v>
      </c>
    </row>
    <row r="22" spans="1:17" ht="15.6" x14ac:dyDescent="0.3">
      <c r="A22" s="8" t="s">
        <v>9</v>
      </c>
      <c r="B22" s="1">
        <v>4.0814999999999997E-2</v>
      </c>
      <c r="C22" s="1">
        <v>1E-3</v>
      </c>
      <c r="D22" s="1">
        <v>1E-3</v>
      </c>
      <c r="E22" s="1">
        <v>2.0861000000000001E-2</v>
      </c>
      <c r="F22" s="1">
        <v>1E-3</v>
      </c>
      <c r="G22" s="1">
        <v>4.4766E-2</v>
      </c>
      <c r="H22"/>
      <c r="I22" s="6">
        <f>LOG(B22)</f>
        <v>-1.3891801991645611</v>
      </c>
      <c r="J22" s="6">
        <f t="shared" ref="J22:N22" si="16">LOG(C22)</f>
        <v>-3</v>
      </c>
      <c r="K22" s="6">
        <f t="shared" si="16"/>
        <v>-3</v>
      </c>
      <c r="L22" s="6">
        <f t="shared" si="16"/>
        <v>-1.6806648769223118</v>
      </c>
      <c r="M22" s="6">
        <f t="shared" si="16"/>
        <v>-3</v>
      </c>
      <c r="N22" s="6">
        <f t="shared" si="16"/>
        <v>-1.349051709626758</v>
      </c>
      <c r="O22" s="6"/>
      <c r="P22" s="6">
        <f>TTEST(I22:K22,L22:N22,2,2)</f>
        <v>0.57168699401319423</v>
      </c>
      <c r="Q22" s="6" t="s">
        <v>17</v>
      </c>
    </row>
    <row r="23" spans="1:17" ht="15.6" x14ac:dyDescent="0.3">
      <c r="A23" s="8" t="s">
        <v>1</v>
      </c>
      <c r="B23" s="1">
        <v>0.25040200000000001</v>
      </c>
      <c r="C23" s="1">
        <v>0.13575999999999999</v>
      </c>
      <c r="D23" s="1">
        <v>0.17972299999999999</v>
      </c>
      <c r="E23" s="1">
        <v>3.2474999999999997E-2</v>
      </c>
      <c r="F23" s="1">
        <v>9.3491000000000005E-2</v>
      </c>
      <c r="G23" s="1">
        <v>5.7486000000000002E-2</v>
      </c>
      <c r="H23"/>
      <c r="I23" s="6">
        <f t="shared" ref="I23:I24" si="17">LOG(B23)</f>
        <v>-0.60136220666969487</v>
      </c>
      <c r="J23" s="6">
        <f t="shared" ref="J23:J24" si="18">LOG(C23)</f>
        <v>-0.86722817069038061</v>
      </c>
      <c r="K23" s="6">
        <f t="shared" ref="K23:K24" si="19">LOG(D23)</f>
        <v>-0.7453963406211247</v>
      </c>
      <c r="L23" s="6">
        <f t="shared" ref="L23:L24" si="20">LOG(E23)</f>
        <v>-1.4884508402549346</v>
      </c>
      <c r="M23" s="6">
        <f t="shared" ref="M23:M24" si="21">LOG(F23)</f>
        <v>-1.0292301948864775</v>
      </c>
      <c r="N23" s="6">
        <f t="shared" ref="N23:N24" si="22">LOG(G23)</f>
        <v>-1.2404379094504681</v>
      </c>
      <c r="O23" s="6"/>
      <c r="P23" s="6">
        <f t="shared" ref="P23:P24" si="23">TTEST(I23:K23,L23:N23,2,2)</f>
        <v>2.8396735815107311E-2</v>
      </c>
      <c r="Q23" s="6" t="s">
        <v>18</v>
      </c>
    </row>
    <row r="24" spans="1:17" ht="15.6" x14ac:dyDescent="0.3">
      <c r="A24" s="8" t="s">
        <v>2</v>
      </c>
      <c r="B24" s="1">
        <v>16.30631</v>
      </c>
      <c r="C24" s="1">
        <v>31.928570000000001</v>
      </c>
      <c r="D24" s="1">
        <v>33.934460000000001</v>
      </c>
      <c r="E24" s="1">
        <v>1E-3</v>
      </c>
      <c r="F24" s="1">
        <v>1.8620999999999999E-2</v>
      </c>
      <c r="G24" s="1">
        <v>1E-3</v>
      </c>
      <c r="I24" s="6">
        <f t="shared" si="17"/>
        <v>1.212355694458614</v>
      </c>
      <c r="J24" s="6">
        <f t="shared" si="18"/>
        <v>1.5041794680221776</v>
      </c>
      <c r="K24" s="6">
        <f t="shared" si="19"/>
        <v>1.5306409426423766</v>
      </c>
      <c r="L24" s="6">
        <f t="shared" si="20"/>
        <v>-3</v>
      </c>
      <c r="M24" s="6">
        <f t="shared" si="21"/>
        <v>-1.7299969998949405</v>
      </c>
      <c r="N24" s="6">
        <f t="shared" si="22"/>
        <v>-3</v>
      </c>
      <c r="O24" s="6"/>
      <c r="P24" s="6">
        <f t="shared" si="23"/>
        <v>7.8570884446409412E-4</v>
      </c>
      <c r="Q24" s="6" t="s">
        <v>18</v>
      </c>
    </row>
    <row r="26" spans="1:17" ht="18" x14ac:dyDescent="0.3">
      <c r="A26" s="8" t="s">
        <v>22</v>
      </c>
      <c r="B26" s="12" t="s">
        <v>0</v>
      </c>
      <c r="C26" s="12"/>
      <c r="D26" s="12"/>
      <c r="E26" s="12" t="s">
        <v>13</v>
      </c>
      <c r="F26" s="12"/>
      <c r="G26" s="12"/>
      <c r="H26" s="11" t="s">
        <v>15</v>
      </c>
      <c r="I26" s="12" t="s">
        <v>0</v>
      </c>
      <c r="J26" s="12"/>
      <c r="K26" s="12"/>
      <c r="L26" s="12" t="s">
        <v>13</v>
      </c>
      <c r="M26" s="12"/>
      <c r="N26" s="12"/>
    </row>
    <row r="27" spans="1:17" ht="15.6" x14ac:dyDescent="0.3">
      <c r="A27" s="6" t="s">
        <v>14</v>
      </c>
      <c r="B27" s="10" t="s">
        <v>3</v>
      </c>
      <c r="C27" s="10" t="s">
        <v>4</v>
      </c>
      <c r="D27" s="10" t="s">
        <v>5</v>
      </c>
      <c r="E27" s="10" t="s">
        <v>6</v>
      </c>
      <c r="F27" s="10" t="s">
        <v>7</v>
      </c>
      <c r="G27" s="10" t="s">
        <v>8</v>
      </c>
      <c r="I27" s="10" t="s">
        <v>3</v>
      </c>
      <c r="J27" s="10" t="s">
        <v>4</v>
      </c>
      <c r="K27" s="10" t="s">
        <v>5</v>
      </c>
      <c r="L27" s="10" t="s">
        <v>6</v>
      </c>
      <c r="M27" s="10" t="s">
        <v>7</v>
      </c>
      <c r="N27" s="10" t="s">
        <v>8</v>
      </c>
      <c r="P27" s="8" t="s">
        <v>16</v>
      </c>
    </row>
    <row r="28" spans="1:17" ht="15.6" x14ac:dyDescent="0.3">
      <c r="A28" s="8" t="s">
        <v>9</v>
      </c>
      <c r="B28" s="1">
        <v>1E-3</v>
      </c>
      <c r="C28" s="1">
        <v>3.6400000000000002E-2</v>
      </c>
      <c r="D28" s="1">
        <v>3.8039000000000003E-2</v>
      </c>
      <c r="E28" s="1">
        <v>1.9966999999999999E-2</v>
      </c>
      <c r="F28" s="1">
        <v>3.7559000000000002E-2</v>
      </c>
      <c r="G28" s="1">
        <v>8.4592000000000001E-2</v>
      </c>
      <c r="I28" s="6">
        <f>LOG(B28)</f>
        <v>-3</v>
      </c>
      <c r="J28" s="6">
        <f t="shared" ref="J28:N28" si="24">LOG(C28)</f>
        <v>-1.4388986163509441</v>
      </c>
      <c r="K28" s="6">
        <f t="shared" si="24"/>
        <v>-1.4197709086691765</v>
      </c>
      <c r="L28" s="6">
        <f t="shared" si="24"/>
        <v>-1.6996871820656303</v>
      </c>
      <c r="M28" s="6">
        <f t="shared" si="24"/>
        <v>-1.4252859792457389</v>
      </c>
      <c r="N28" s="6">
        <f t="shared" si="24"/>
        <v>-1.0726707069389638</v>
      </c>
      <c r="O28" s="6"/>
      <c r="P28" s="6">
        <f>TTEST(I28:K28,L28:N28,2,2)</f>
        <v>0.37426237886735442</v>
      </c>
      <c r="Q28" s="6" t="s">
        <v>17</v>
      </c>
    </row>
    <row r="29" spans="1:17" ht="15.6" x14ac:dyDescent="0.3">
      <c r="A29" s="8" t="s">
        <v>1</v>
      </c>
      <c r="B29" s="1">
        <v>21.712669999999999</v>
      </c>
      <c r="C29" s="1">
        <v>21.421410000000002</v>
      </c>
      <c r="D29" s="1">
        <v>21.307320000000001</v>
      </c>
      <c r="E29" s="1">
        <v>24.257940000000001</v>
      </c>
      <c r="F29" s="1">
        <v>23.31945</v>
      </c>
      <c r="G29" s="1">
        <v>17.236070000000002</v>
      </c>
      <c r="I29" s="6">
        <f t="shared" ref="I29:I30" si="25">LOG(B29)</f>
        <v>1.3367132317901185</v>
      </c>
      <c r="J29" s="6">
        <f t="shared" ref="J29:J30" si="26">LOG(C29)</f>
        <v>1.3308480535670704</v>
      </c>
      <c r="K29" s="6">
        <f t="shared" ref="K29:K30" si="27">LOG(D29)</f>
        <v>1.3285288282967578</v>
      </c>
      <c r="L29" s="6">
        <f t="shared" ref="L29:L30" si="28">LOG(E29)</f>
        <v>1.3848539175273129</v>
      </c>
      <c r="M29" s="6">
        <f t="shared" ref="M29:M30" si="29">LOG(F29)</f>
        <v>1.3677183031718023</v>
      </c>
      <c r="N29" s="6">
        <f t="shared" ref="N29:N30" si="30">LOG(G29)</f>
        <v>1.2364382491986463</v>
      </c>
      <c r="O29" s="6"/>
      <c r="P29" s="6">
        <f t="shared" ref="P29:P30" si="31">TTEST(I29:K29,L29:N29,2,2)</f>
        <v>0.96231474402592121</v>
      </c>
      <c r="Q29" s="6" t="s">
        <v>17</v>
      </c>
    </row>
    <row r="30" spans="1:17" ht="15.6" x14ac:dyDescent="0.3">
      <c r="A30" s="8" t="s">
        <v>2</v>
      </c>
      <c r="B30" s="1">
        <v>13.781689999999999</v>
      </c>
      <c r="C30" s="1">
        <v>181.1336</v>
      </c>
      <c r="D30" s="1">
        <v>164.7192</v>
      </c>
      <c r="E30" s="1">
        <v>1E-3</v>
      </c>
      <c r="F30" s="1">
        <v>0.21976599999999999</v>
      </c>
      <c r="G30" s="1">
        <v>0.32933899999999999</v>
      </c>
      <c r="I30" s="6">
        <f t="shared" si="25"/>
        <v>1.1393024768365749</v>
      </c>
      <c r="J30" s="6">
        <f t="shared" si="26"/>
        <v>2.2579990187352861</v>
      </c>
      <c r="K30" s="6">
        <f t="shared" si="27"/>
        <v>2.2167442243553053</v>
      </c>
      <c r="L30" s="6">
        <f t="shared" si="28"/>
        <v>-3</v>
      </c>
      <c r="M30" s="6">
        <f t="shared" si="29"/>
        <v>-0.65803949641912862</v>
      </c>
      <c r="N30" s="6">
        <f t="shared" si="30"/>
        <v>-0.48235683751799047</v>
      </c>
      <c r="O30" s="6"/>
      <c r="P30" s="6">
        <f t="shared" si="31"/>
        <v>2.1732827974082856E-2</v>
      </c>
      <c r="Q30" s="6" t="s">
        <v>18</v>
      </c>
    </row>
    <row r="31" spans="1:17" ht="15.6" x14ac:dyDescent="0.3">
      <c r="B31" s="3"/>
      <c r="C31" s="3"/>
      <c r="D31" s="3"/>
      <c r="E31" s="3"/>
      <c r="F31" s="3"/>
      <c r="G31" s="3"/>
    </row>
    <row r="32" spans="1:17" ht="18" x14ac:dyDescent="0.3">
      <c r="A32" s="8" t="s">
        <v>23</v>
      </c>
      <c r="B32" s="12" t="s">
        <v>0</v>
      </c>
      <c r="C32" s="12"/>
      <c r="D32" s="12"/>
      <c r="E32" s="12" t="s">
        <v>13</v>
      </c>
      <c r="F32" s="12"/>
      <c r="G32" s="12"/>
      <c r="H32" s="11" t="s">
        <v>15</v>
      </c>
      <c r="I32" s="12" t="s">
        <v>0</v>
      </c>
      <c r="J32" s="12"/>
      <c r="K32" s="12"/>
      <c r="L32" s="12" t="s">
        <v>13</v>
      </c>
      <c r="M32" s="12"/>
      <c r="N32" s="12"/>
    </row>
    <row r="33" spans="1:17" ht="15.6" x14ac:dyDescent="0.3">
      <c r="A33" s="6" t="s">
        <v>14</v>
      </c>
      <c r="B33" s="10" t="s">
        <v>3</v>
      </c>
      <c r="C33" s="10" t="s">
        <v>4</v>
      </c>
      <c r="D33" s="10" t="s">
        <v>5</v>
      </c>
      <c r="E33" s="10" t="s">
        <v>6</v>
      </c>
      <c r="F33" s="10" t="s">
        <v>7</v>
      </c>
      <c r="G33" s="10" t="s">
        <v>8</v>
      </c>
      <c r="I33" s="10" t="s">
        <v>3</v>
      </c>
      <c r="J33" s="10" t="s">
        <v>4</v>
      </c>
      <c r="K33" s="10" t="s">
        <v>5</v>
      </c>
      <c r="L33" s="10" t="s">
        <v>6</v>
      </c>
      <c r="M33" s="10" t="s">
        <v>7</v>
      </c>
      <c r="N33" s="10" t="s">
        <v>8</v>
      </c>
      <c r="P33" s="8" t="s">
        <v>16</v>
      </c>
    </row>
    <row r="34" spans="1:17" ht="15.6" x14ac:dyDescent="0.3">
      <c r="A34" s="8" t="s">
        <v>9</v>
      </c>
      <c r="B34" s="1">
        <v>1E-3</v>
      </c>
      <c r="C34" s="1">
        <v>1E-3</v>
      </c>
      <c r="D34" s="1">
        <v>4.7871999999999998E-2</v>
      </c>
      <c r="E34" s="1">
        <v>1E-3</v>
      </c>
      <c r="F34" s="1">
        <v>0.98797400000000002</v>
      </c>
      <c r="G34" s="1">
        <v>1.270397</v>
      </c>
      <c r="H34" s="3"/>
      <c r="I34" s="6">
        <f>LOG(B34)</f>
        <v>-3</v>
      </c>
      <c r="J34" s="6">
        <f t="shared" ref="J34:N34" si="32">LOG(C34)</f>
        <v>-3</v>
      </c>
      <c r="K34" s="6">
        <f t="shared" si="32"/>
        <v>-1.3199184281516514</v>
      </c>
      <c r="L34" s="6">
        <f t="shared" si="32"/>
        <v>-3</v>
      </c>
      <c r="M34" s="6">
        <f t="shared" si="32"/>
        <v>-5.2544843649088334E-3</v>
      </c>
      <c r="N34" s="6">
        <f t="shared" si="32"/>
        <v>0.10393945951234719</v>
      </c>
      <c r="O34" s="6"/>
      <c r="P34" s="6">
        <f>TTEST(I34:K34,L34:N34,2,2)</f>
        <v>0.27335975280238967</v>
      </c>
      <c r="Q34" s="6" t="s">
        <v>17</v>
      </c>
    </row>
    <row r="35" spans="1:17" ht="15.6" x14ac:dyDescent="0.3">
      <c r="A35" s="8" t="s">
        <v>1</v>
      </c>
      <c r="B35" s="1">
        <v>0.22308900000000001</v>
      </c>
      <c r="C35" s="1">
        <v>0.109573</v>
      </c>
      <c r="D35" s="1">
        <v>0.75695999999999997</v>
      </c>
      <c r="E35" s="1">
        <v>0.40673599999999999</v>
      </c>
      <c r="F35" s="1">
        <v>0.16866400000000001</v>
      </c>
      <c r="G35" s="1">
        <v>4.6510000000000003E-2</v>
      </c>
      <c r="H35" s="3"/>
      <c r="I35" s="6">
        <f t="shared" ref="I35:I36" si="33">LOG(B35)</f>
        <v>-0.65152184323958795</v>
      </c>
      <c r="J35" s="6">
        <f t="shared" ref="J35:J36" si="34">LOG(C35)</f>
        <v>-0.96029644763627364</v>
      </c>
      <c r="K35" s="6">
        <f t="shared" ref="K35:K36" si="35">LOG(D35)</f>
        <v>-0.12092706929550993</v>
      </c>
      <c r="L35" s="6">
        <f t="shared" ref="L35:L36" si="36">LOG(E35)</f>
        <v>-0.39068738670674086</v>
      </c>
      <c r="M35" s="6">
        <f t="shared" ref="M35:M36" si="37">LOG(F35)</f>
        <v>-0.77297760425006246</v>
      </c>
      <c r="N35" s="6">
        <f t="shared" ref="N35:N36" si="38">LOG(G35)</f>
        <v>-1.3324536604884836</v>
      </c>
      <c r="O35" s="6"/>
      <c r="P35" s="6">
        <f t="shared" ref="P35:P36" si="39">TTEST(I35:K35,L35:N35,2,2)</f>
        <v>0.52649821607144209</v>
      </c>
      <c r="Q35" s="6" t="s">
        <v>17</v>
      </c>
    </row>
    <row r="36" spans="1:17" ht="15.6" x14ac:dyDescent="0.3">
      <c r="A36" s="8" t="s">
        <v>2</v>
      </c>
      <c r="B36" s="1">
        <v>20.100290000000001</v>
      </c>
      <c r="C36" s="1">
        <v>168.44630000000001</v>
      </c>
      <c r="D36" s="1">
        <v>160.13390000000001</v>
      </c>
      <c r="E36" s="1">
        <v>3.1718000000000003E-2</v>
      </c>
      <c r="F36" s="1">
        <v>1.5197E-2</v>
      </c>
      <c r="G36" s="1">
        <v>0.18023700000000001</v>
      </c>
      <c r="H36" s="3"/>
      <c r="I36" s="6">
        <f t="shared" si="33"/>
        <v>1.3032023233155734</v>
      </c>
      <c r="J36" s="6">
        <f t="shared" si="34"/>
        <v>2.226461475945035</v>
      </c>
      <c r="K36" s="6">
        <f t="shared" si="35"/>
        <v>2.2044832808540722</v>
      </c>
      <c r="L36" s="6">
        <f t="shared" si="36"/>
        <v>-1.4986942052241679</v>
      </c>
      <c r="M36" s="6">
        <f t="shared" si="37"/>
        <v>-1.818242136531323</v>
      </c>
      <c r="N36" s="6">
        <f t="shared" si="38"/>
        <v>-0.74415604994761175</v>
      </c>
      <c r="O36" s="6"/>
      <c r="P36" s="6">
        <f t="shared" si="39"/>
        <v>1.7654162829069235E-3</v>
      </c>
      <c r="Q36" s="6" t="s">
        <v>18</v>
      </c>
    </row>
    <row r="37" spans="1:17" ht="15.6" x14ac:dyDescent="0.3">
      <c r="B37" s="3"/>
      <c r="C37" s="3"/>
      <c r="D37" s="3"/>
      <c r="E37" s="3"/>
      <c r="F37" s="3"/>
      <c r="G37" s="3"/>
      <c r="H37" s="3"/>
      <c r="I37" s="6"/>
      <c r="J37" s="6"/>
      <c r="K37" s="6"/>
      <c r="L37" s="6"/>
      <c r="M37" s="6"/>
      <c r="N37" s="6"/>
      <c r="O37" s="6"/>
      <c r="P37" s="6"/>
    </row>
  </sheetData>
  <mergeCells count="20">
    <mergeCell ref="B32:D32"/>
    <mergeCell ref="E32:G32"/>
    <mergeCell ref="I32:K32"/>
    <mergeCell ref="L32:N32"/>
    <mergeCell ref="B20:D20"/>
    <mergeCell ref="E20:G20"/>
    <mergeCell ref="I20:K20"/>
    <mergeCell ref="L20:N20"/>
    <mergeCell ref="B26:D26"/>
    <mergeCell ref="E26:G26"/>
    <mergeCell ref="I26:K26"/>
    <mergeCell ref="L26:N26"/>
    <mergeCell ref="B14:D14"/>
    <mergeCell ref="E14:G14"/>
    <mergeCell ref="I14:K14"/>
    <mergeCell ref="L14:N14"/>
    <mergeCell ref="B7:D7"/>
    <mergeCell ref="E7:G7"/>
    <mergeCell ref="I7:K7"/>
    <mergeCell ref="L7:N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2022-05-28T08:30:05Z</dcterms:created>
  <dcterms:modified xsi:type="dcterms:W3CDTF">2022-05-30T02:47:21Z</dcterms:modified>
</cp:coreProperties>
</file>