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2884" windowHeight="844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8" i="1" l="1"/>
  <c r="M68" i="1"/>
  <c r="L68" i="1"/>
  <c r="K68" i="1"/>
  <c r="J68" i="1"/>
  <c r="I68" i="1"/>
  <c r="N67" i="1"/>
  <c r="M67" i="1"/>
  <c r="L67" i="1"/>
  <c r="K67" i="1"/>
  <c r="J67" i="1"/>
  <c r="I67" i="1"/>
  <c r="N66" i="1"/>
  <c r="M66" i="1"/>
  <c r="L66" i="1"/>
  <c r="K66" i="1"/>
  <c r="J66" i="1"/>
  <c r="I66" i="1"/>
  <c r="N61" i="1"/>
  <c r="M61" i="1"/>
  <c r="L61" i="1"/>
  <c r="K61" i="1"/>
  <c r="J61" i="1"/>
  <c r="I61" i="1"/>
  <c r="N60" i="1"/>
  <c r="M60" i="1"/>
  <c r="L60" i="1"/>
  <c r="K60" i="1"/>
  <c r="J60" i="1"/>
  <c r="I60" i="1"/>
  <c r="N59" i="1"/>
  <c r="M59" i="1"/>
  <c r="L59" i="1"/>
  <c r="K59" i="1"/>
  <c r="J59" i="1"/>
  <c r="I59" i="1"/>
  <c r="N54" i="1"/>
  <c r="M54" i="1"/>
  <c r="L54" i="1"/>
  <c r="K54" i="1"/>
  <c r="J54" i="1"/>
  <c r="I54" i="1"/>
  <c r="N53" i="1"/>
  <c r="M53" i="1"/>
  <c r="L53" i="1"/>
  <c r="K53" i="1"/>
  <c r="J53" i="1"/>
  <c r="P53" i="1" s="1"/>
  <c r="I53" i="1"/>
  <c r="N52" i="1"/>
  <c r="M52" i="1"/>
  <c r="L52" i="1"/>
  <c r="K52" i="1"/>
  <c r="J52" i="1"/>
  <c r="I52" i="1"/>
  <c r="N47" i="1"/>
  <c r="M47" i="1"/>
  <c r="L47" i="1"/>
  <c r="K47" i="1"/>
  <c r="J47" i="1"/>
  <c r="I47" i="1"/>
  <c r="N46" i="1"/>
  <c r="M46" i="1"/>
  <c r="L46" i="1"/>
  <c r="K46" i="1"/>
  <c r="J46" i="1"/>
  <c r="I46" i="1"/>
  <c r="N45" i="1"/>
  <c r="M45" i="1"/>
  <c r="L45" i="1"/>
  <c r="K45" i="1"/>
  <c r="J45" i="1"/>
  <c r="I45" i="1"/>
  <c r="N40" i="1"/>
  <c r="M40" i="1"/>
  <c r="L40" i="1"/>
  <c r="K40" i="1"/>
  <c r="J40" i="1"/>
  <c r="I40" i="1"/>
  <c r="N39" i="1"/>
  <c r="M39" i="1"/>
  <c r="L39" i="1"/>
  <c r="K39" i="1"/>
  <c r="J39" i="1"/>
  <c r="I39" i="1"/>
  <c r="N38" i="1"/>
  <c r="M38" i="1"/>
  <c r="L38" i="1"/>
  <c r="K38" i="1"/>
  <c r="J38" i="1"/>
  <c r="I38" i="1"/>
  <c r="N33" i="1"/>
  <c r="M33" i="1"/>
  <c r="L33" i="1"/>
  <c r="K33" i="1"/>
  <c r="J33" i="1"/>
  <c r="I33" i="1"/>
  <c r="P33" i="1" s="1"/>
  <c r="N32" i="1"/>
  <c r="M32" i="1"/>
  <c r="L32" i="1"/>
  <c r="K32" i="1"/>
  <c r="J32" i="1"/>
  <c r="I32" i="1"/>
  <c r="N31" i="1"/>
  <c r="M31" i="1"/>
  <c r="L31" i="1"/>
  <c r="K31" i="1"/>
  <c r="J31" i="1"/>
  <c r="I31" i="1"/>
  <c r="N25" i="1"/>
  <c r="M25" i="1"/>
  <c r="L25" i="1"/>
  <c r="K25" i="1"/>
  <c r="P25" i="1" s="1"/>
  <c r="J25" i="1"/>
  <c r="I25" i="1"/>
  <c r="N24" i="1"/>
  <c r="M24" i="1"/>
  <c r="L24" i="1"/>
  <c r="K24" i="1"/>
  <c r="J24" i="1"/>
  <c r="I24" i="1"/>
  <c r="N23" i="1"/>
  <c r="M23" i="1"/>
  <c r="L23" i="1"/>
  <c r="K23" i="1"/>
  <c r="J23" i="1"/>
  <c r="I23" i="1"/>
  <c r="N18" i="1"/>
  <c r="M18" i="1"/>
  <c r="L18" i="1"/>
  <c r="K18" i="1"/>
  <c r="J18" i="1"/>
  <c r="I18" i="1"/>
  <c r="N17" i="1"/>
  <c r="M17" i="1"/>
  <c r="L17" i="1"/>
  <c r="K17" i="1"/>
  <c r="J17" i="1"/>
  <c r="I17" i="1"/>
  <c r="N16" i="1"/>
  <c r="M16" i="1"/>
  <c r="L16" i="1"/>
  <c r="K16" i="1"/>
  <c r="J16" i="1"/>
  <c r="I16" i="1"/>
  <c r="I10" i="1"/>
  <c r="J10" i="1"/>
  <c r="K10" i="1"/>
  <c r="L10" i="1"/>
  <c r="M10" i="1"/>
  <c r="N10" i="1"/>
  <c r="I11" i="1"/>
  <c r="J11" i="1"/>
  <c r="K11" i="1"/>
  <c r="L11" i="1"/>
  <c r="M11" i="1"/>
  <c r="N11" i="1"/>
  <c r="N9" i="1"/>
  <c r="J9" i="1"/>
  <c r="K9" i="1"/>
  <c r="L9" i="1"/>
  <c r="M9" i="1"/>
  <c r="I9" i="1"/>
  <c r="P39" i="1" l="1"/>
  <c r="P46" i="1"/>
  <c r="P60" i="1"/>
  <c r="P11" i="1"/>
  <c r="P40" i="1"/>
  <c r="P67" i="1"/>
  <c r="P68" i="1"/>
  <c r="P66" i="1"/>
  <c r="P61" i="1"/>
  <c r="P59" i="1"/>
  <c r="P52" i="1"/>
  <c r="P54" i="1"/>
  <c r="P47" i="1"/>
  <c r="P45" i="1"/>
  <c r="P38" i="1"/>
  <c r="P31" i="1"/>
  <c r="P32" i="1"/>
  <c r="P24" i="1"/>
  <c r="P23" i="1"/>
  <c r="P9" i="1"/>
  <c r="P10" i="1"/>
  <c r="P17" i="1"/>
  <c r="P16" i="1"/>
  <c r="P18" i="1"/>
</calcChain>
</file>

<file path=xl/sharedStrings.xml><?xml version="1.0" encoding="utf-8"?>
<sst xmlns="http://schemas.openxmlformats.org/spreadsheetml/2006/main" count="237" uniqueCount="28">
  <si>
    <t>Plotted data= TPM values</t>
  </si>
  <si>
    <t>statistical test: ttest betweewn 3 WT and 3KO per each time point, P- value was calculated on log TPM values.</t>
  </si>
  <si>
    <t>TPM values</t>
  </si>
  <si>
    <t>WT</t>
  </si>
  <si>
    <r>
      <t>CEP83</t>
    </r>
    <r>
      <rPr>
        <b/>
        <vertAlign val="superscript"/>
        <sz val="12"/>
        <rFont val="Arial"/>
        <family val="2"/>
      </rPr>
      <t>-/-</t>
    </r>
  </si>
  <si>
    <t>log TPM</t>
  </si>
  <si>
    <t>Day 0</t>
  </si>
  <si>
    <t>Day 7</t>
  </si>
  <si>
    <t>Day 25</t>
  </si>
  <si>
    <t>P- value</t>
  </si>
  <si>
    <t>not sig.</t>
  </si>
  <si>
    <t>Sig.</t>
  </si>
  <si>
    <t>WT1</t>
  </si>
  <si>
    <t>WT2</t>
  </si>
  <si>
    <t>WT3</t>
  </si>
  <si>
    <t>KO1</t>
  </si>
  <si>
    <t>KO2</t>
  </si>
  <si>
    <t>KO3</t>
  </si>
  <si>
    <r>
      <t xml:space="preserve">1- </t>
    </r>
    <r>
      <rPr>
        <b/>
        <i/>
        <sz val="12"/>
        <color theme="1"/>
        <rFont val="Arial"/>
        <family val="2"/>
      </rPr>
      <t>OSR1</t>
    </r>
  </si>
  <si>
    <r>
      <t xml:space="preserve">2- </t>
    </r>
    <r>
      <rPr>
        <b/>
        <i/>
        <sz val="12"/>
        <color theme="1"/>
        <rFont val="Arial"/>
        <family val="2"/>
      </rPr>
      <t>FOXF1</t>
    </r>
  </si>
  <si>
    <r>
      <t xml:space="preserve">3- </t>
    </r>
    <r>
      <rPr>
        <b/>
        <i/>
        <sz val="12"/>
        <color theme="1"/>
        <rFont val="Arial"/>
        <family val="2"/>
      </rPr>
      <t>FOXF2</t>
    </r>
  </si>
  <si>
    <r>
      <t xml:space="preserve">5- </t>
    </r>
    <r>
      <rPr>
        <b/>
        <i/>
        <sz val="12"/>
        <color theme="1"/>
        <rFont val="Arial"/>
        <family val="2"/>
      </rPr>
      <t>HAND2</t>
    </r>
  </si>
  <si>
    <r>
      <t xml:space="preserve">6- </t>
    </r>
    <r>
      <rPr>
        <b/>
        <i/>
        <sz val="12"/>
        <color theme="1"/>
        <rFont val="Arial"/>
        <family val="2"/>
      </rPr>
      <t>CXCL12</t>
    </r>
  </si>
  <si>
    <r>
      <t xml:space="preserve">4- </t>
    </r>
    <r>
      <rPr>
        <b/>
        <i/>
        <sz val="12"/>
        <color theme="1"/>
        <rFont val="Arial"/>
        <family val="2"/>
      </rPr>
      <t>FENDRR</t>
    </r>
  </si>
  <si>
    <r>
      <t xml:space="preserve">5- </t>
    </r>
    <r>
      <rPr>
        <b/>
        <i/>
        <sz val="12"/>
        <color theme="1"/>
        <rFont val="Arial"/>
        <family val="2"/>
      </rPr>
      <t>HAND1</t>
    </r>
  </si>
  <si>
    <r>
      <t xml:space="preserve">7- </t>
    </r>
    <r>
      <rPr>
        <b/>
        <i/>
        <sz val="12"/>
        <color theme="1"/>
        <rFont val="Arial"/>
        <family val="2"/>
      </rPr>
      <t>GATA5</t>
    </r>
  </si>
  <si>
    <r>
      <t xml:space="preserve">7- </t>
    </r>
    <r>
      <rPr>
        <b/>
        <i/>
        <sz val="12"/>
        <color theme="1"/>
        <rFont val="Arial"/>
        <family val="2"/>
      </rPr>
      <t>GATA6</t>
    </r>
  </si>
  <si>
    <t>Figure 6- source data 1(Bulk RNA seq)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</si>
</sst>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1"/>
      <name val="Arial"/>
      <family val="2"/>
    </font>
    <font>
      <b/>
      <i/>
      <sz val="14"/>
      <color theme="1"/>
      <name val="Calibri Light"/>
      <family val="2"/>
      <scheme val="major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workbookViewId="0"/>
  </sheetViews>
  <sheetFormatPr defaultRowHeight="14.4" x14ac:dyDescent="0.3"/>
  <cols>
    <col min="1" max="1" width="10.77734375" customWidth="1"/>
  </cols>
  <sheetData>
    <row r="1" spans="1:17" ht="18" x14ac:dyDescent="0.35">
      <c r="A1" s="1" t="s">
        <v>27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8" x14ac:dyDescent="0.35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5"/>
      <c r="L3" s="5"/>
      <c r="M3" s="5"/>
      <c r="N3" s="5"/>
      <c r="O3" s="5"/>
      <c r="P3" s="5"/>
      <c r="Q3" s="5"/>
    </row>
    <row r="4" spans="1:17" ht="15.6" x14ac:dyDescent="0.3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3"/>
      <c r="L4" s="3"/>
      <c r="M4" s="3"/>
      <c r="N4" s="3"/>
      <c r="O4" s="3"/>
      <c r="P4" s="3"/>
      <c r="Q4" s="3"/>
    </row>
    <row r="5" spans="1:17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6" x14ac:dyDescent="0.3">
      <c r="A6" s="4" t="s">
        <v>18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8" x14ac:dyDescent="0.3">
      <c r="B7" s="10" t="s">
        <v>3</v>
      </c>
      <c r="C7" s="10"/>
      <c r="D7" s="10"/>
      <c r="E7" s="10" t="s">
        <v>4</v>
      </c>
      <c r="F7" s="10"/>
      <c r="G7" s="10"/>
      <c r="H7" s="8" t="s">
        <v>5</v>
      </c>
      <c r="I7" s="10" t="s">
        <v>3</v>
      </c>
      <c r="J7" s="10"/>
      <c r="K7" s="10"/>
      <c r="L7" s="10" t="s">
        <v>4</v>
      </c>
      <c r="M7" s="10"/>
      <c r="N7" s="10"/>
      <c r="O7" s="3"/>
      <c r="P7" s="4" t="s">
        <v>9</v>
      </c>
      <c r="Q7" s="3"/>
    </row>
    <row r="8" spans="1:17" ht="15.6" x14ac:dyDescent="0.3">
      <c r="A8" s="7" t="s">
        <v>2</v>
      </c>
      <c r="B8" s="6" t="s">
        <v>12</v>
      </c>
      <c r="C8" s="6" t="s">
        <v>13</v>
      </c>
      <c r="D8" s="6" t="s">
        <v>14</v>
      </c>
      <c r="E8" s="6" t="s">
        <v>15</v>
      </c>
      <c r="F8" s="6" t="s">
        <v>16</v>
      </c>
      <c r="G8" s="6" t="s">
        <v>17</v>
      </c>
      <c r="I8" s="6" t="s">
        <v>12</v>
      </c>
      <c r="J8" s="6" t="s">
        <v>13</v>
      </c>
      <c r="K8" s="6" t="s">
        <v>14</v>
      </c>
      <c r="L8" s="6" t="s">
        <v>15</v>
      </c>
      <c r="M8" s="6" t="s">
        <v>16</v>
      </c>
      <c r="N8" s="6" t="s">
        <v>17</v>
      </c>
    </row>
    <row r="9" spans="1:17" ht="15.6" x14ac:dyDescent="0.3">
      <c r="A9" s="4" t="s">
        <v>6</v>
      </c>
      <c r="B9" s="9">
        <v>6.8068000000000004E-2</v>
      </c>
      <c r="C9" s="9">
        <v>6.3440999999999997E-2</v>
      </c>
      <c r="D9" s="9">
        <v>8.8109999999999994E-2</v>
      </c>
      <c r="E9" s="9">
        <v>1E-3</v>
      </c>
      <c r="F9" s="9">
        <v>4.3991000000000002E-2</v>
      </c>
      <c r="G9" s="9">
        <v>1E-3</v>
      </c>
      <c r="H9" s="7"/>
      <c r="I9" s="7">
        <f t="shared" ref="I9:N11" si="0">LOG(B9)</f>
        <v>-1.167057009814445</v>
      </c>
      <c r="J9" s="7">
        <f t="shared" si="0"/>
        <v>-1.1976299799928003</v>
      </c>
      <c r="K9" s="7">
        <f t="shared" si="0"/>
        <v>-1.0549747987575373</v>
      </c>
      <c r="L9" s="7">
        <f t="shared" si="0"/>
        <v>-3</v>
      </c>
      <c r="M9" s="7">
        <f t="shared" si="0"/>
        <v>-1.3566361655624484</v>
      </c>
      <c r="N9" s="7">
        <f t="shared" si="0"/>
        <v>-3</v>
      </c>
      <c r="O9" s="7"/>
      <c r="P9" s="7">
        <f>TTEST(I9:K9,L9:N9,2,2)</f>
        <v>7.5314157461641051E-2</v>
      </c>
      <c r="Q9" s="4" t="s">
        <v>10</v>
      </c>
    </row>
    <row r="10" spans="1:17" ht="15.6" x14ac:dyDescent="0.3">
      <c r="A10" s="4" t="s">
        <v>7</v>
      </c>
      <c r="B10" s="9">
        <v>15.994949999999999</v>
      </c>
      <c r="C10" s="9">
        <v>14.579599999999999</v>
      </c>
      <c r="D10" s="9">
        <v>18.13137</v>
      </c>
      <c r="E10" s="9">
        <v>32.024679999999996</v>
      </c>
      <c r="F10" s="9">
        <v>28.213799999999999</v>
      </c>
      <c r="G10" s="9">
        <v>25.45393</v>
      </c>
      <c r="H10" s="7"/>
      <c r="I10" s="7">
        <f t="shared" si="0"/>
        <v>1.2039828868234996</v>
      </c>
      <c r="J10" s="7">
        <f t="shared" si="0"/>
        <v>1.1637456090179115</v>
      </c>
      <c r="K10" s="7">
        <f t="shared" si="0"/>
        <v>1.2584306204750604</v>
      </c>
      <c r="L10" s="7">
        <f t="shared" si="0"/>
        <v>1.5054847988405009</v>
      </c>
      <c r="M10" s="7">
        <f t="shared" si="0"/>
        <v>1.4504615834219001</v>
      </c>
      <c r="N10" s="7">
        <f t="shared" si="0"/>
        <v>1.4057548454368953</v>
      </c>
      <c r="O10" s="7"/>
      <c r="P10" s="7">
        <f>TTEST(I10:K10,L10:N10,2,2)</f>
        <v>3.5260482648340505E-3</v>
      </c>
      <c r="Q10" s="4" t="s">
        <v>11</v>
      </c>
    </row>
    <row r="11" spans="1:17" ht="15.6" x14ac:dyDescent="0.3">
      <c r="A11" s="4" t="s">
        <v>8</v>
      </c>
      <c r="B11" s="9">
        <v>9.5226389999999999</v>
      </c>
      <c r="C11" s="9">
        <v>7.224545</v>
      </c>
      <c r="D11" s="9">
        <v>7.0670909999999996</v>
      </c>
      <c r="E11" s="9">
        <v>33.761879999999998</v>
      </c>
      <c r="F11" s="9">
        <v>51.491070000000001</v>
      </c>
      <c r="G11" s="9">
        <v>39.974029999999999</v>
      </c>
      <c r="H11" s="7"/>
      <c r="I11" s="7">
        <f t="shared" si="0"/>
        <v>0.97875732068634702</v>
      </c>
      <c r="J11" s="7">
        <f t="shared" si="0"/>
        <v>0.85881050053423813</v>
      </c>
      <c r="K11" s="7">
        <f t="shared" si="0"/>
        <v>0.84924068358066362</v>
      </c>
      <c r="L11" s="7">
        <f t="shared" si="0"/>
        <v>1.528426621925574</v>
      </c>
      <c r="M11" s="7">
        <f t="shared" si="0"/>
        <v>1.7117319166916229</v>
      </c>
      <c r="N11" s="7">
        <f t="shared" si="0"/>
        <v>1.601777934062836</v>
      </c>
      <c r="O11" s="7"/>
      <c r="P11" s="7">
        <f>TTEST(I11:K11,L11:N11,2,2)</f>
        <v>4.4465573400553931E-4</v>
      </c>
      <c r="Q11" s="4" t="s">
        <v>11</v>
      </c>
    </row>
    <row r="12" spans="1:17" ht="15.6" x14ac:dyDescent="0.3">
      <c r="A12" s="4"/>
      <c r="B12" s="9"/>
      <c r="C12" s="9"/>
      <c r="D12" s="9"/>
      <c r="E12" s="9"/>
      <c r="F12" s="9"/>
      <c r="G12" s="9"/>
      <c r="H12" s="7"/>
      <c r="I12" s="7"/>
      <c r="J12" s="7"/>
      <c r="K12" s="7"/>
      <c r="L12" s="7"/>
      <c r="M12" s="7"/>
      <c r="N12" s="7"/>
      <c r="O12" s="7"/>
      <c r="P12" s="7"/>
      <c r="Q12" s="4"/>
    </row>
    <row r="13" spans="1:17" ht="15.6" x14ac:dyDescent="0.3">
      <c r="A13" s="4" t="s">
        <v>19</v>
      </c>
    </row>
    <row r="14" spans="1:17" ht="18" x14ac:dyDescent="0.3">
      <c r="B14" s="10" t="s">
        <v>3</v>
      </c>
      <c r="C14" s="10"/>
      <c r="D14" s="10"/>
      <c r="E14" s="10" t="s">
        <v>4</v>
      </c>
      <c r="F14" s="10"/>
      <c r="G14" s="10"/>
      <c r="H14" s="8" t="s">
        <v>5</v>
      </c>
      <c r="I14" s="10" t="s">
        <v>3</v>
      </c>
      <c r="J14" s="10"/>
      <c r="K14" s="10"/>
      <c r="L14" s="10" t="s">
        <v>4</v>
      </c>
      <c r="M14" s="10"/>
      <c r="N14" s="10"/>
      <c r="O14" s="3"/>
      <c r="P14" s="4" t="s">
        <v>9</v>
      </c>
      <c r="Q14" s="3"/>
    </row>
    <row r="15" spans="1:17" ht="15.6" x14ac:dyDescent="0.3">
      <c r="A15" s="7" t="s">
        <v>2</v>
      </c>
      <c r="B15" s="6" t="s">
        <v>12</v>
      </c>
      <c r="C15" s="6" t="s">
        <v>13</v>
      </c>
      <c r="D15" s="6" t="s">
        <v>14</v>
      </c>
      <c r="E15" s="6" t="s">
        <v>15</v>
      </c>
      <c r="F15" s="6" t="s">
        <v>16</v>
      </c>
      <c r="G15" s="6" t="s">
        <v>17</v>
      </c>
      <c r="I15" s="6" t="s">
        <v>12</v>
      </c>
      <c r="J15" s="6" t="s">
        <v>13</v>
      </c>
      <c r="K15" s="6" t="s">
        <v>14</v>
      </c>
      <c r="L15" s="6" t="s">
        <v>15</v>
      </c>
      <c r="M15" s="6" t="s">
        <v>16</v>
      </c>
      <c r="N15" s="6" t="s">
        <v>17</v>
      </c>
    </row>
    <row r="16" spans="1:17" ht="15.6" x14ac:dyDescent="0.3">
      <c r="A16" s="4" t="s">
        <v>6</v>
      </c>
      <c r="B16" s="9">
        <v>3.4757000000000003E-2</v>
      </c>
      <c r="C16" s="9">
        <v>6.3854999999999995E-2</v>
      </c>
      <c r="D16" s="9">
        <v>9.9649000000000001E-2</v>
      </c>
      <c r="E16" s="9">
        <v>1E-3</v>
      </c>
      <c r="F16" s="9">
        <v>1E-3</v>
      </c>
      <c r="G16" s="9">
        <v>1E-3</v>
      </c>
      <c r="H16" s="7"/>
      <c r="I16" s="7">
        <f t="shared" ref="I16:N18" si="1">LOG(B16)</f>
        <v>-1.4589577161034728</v>
      </c>
      <c r="J16" s="7">
        <f t="shared" si="1"/>
        <v>-1.1948050907671823</v>
      </c>
      <c r="K16" s="7">
        <f t="shared" si="1"/>
        <v>-1.0015270551838751</v>
      </c>
      <c r="L16" s="7">
        <f t="shared" si="1"/>
        <v>-3</v>
      </c>
      <c r="M16" s="7">
        <f t="shared" si="1"/>
        <v>-3</v>
      </c>
      <c r="N16" s="7">
        <f t="shared" si="1"/>
        <v>-3</v>
      </c>
      <c r="O16" s="7"/>
      <c r="P16" s="7">
        <f>TTEST(I16:K16,L16:N16,2,2)</f>
        <v>1.7739273157870789E-4</v>
      </c>
      <c r="Q16" s="4" t="s">
        <v>11</v>
      </c>
    </row>
    <row r="17" spans="1:17" ht="15.6" x14ac:dyDescent="0.3">
      <c r="A17" s="4" t="s">
        <v>7</v>
      </c>
      <c r="B17" s="9">
        <v>161.23929999999999</v>
      </c>
      <c r="C17" s="9">
        <v>166.76169999999999</v>
      </c>
      <c r="D17" s="9">
        <v>154.8372</v>
      </c>
      <c r="E17" s="9">
        <v>285.3501</v>
      </c>
      <c r="F17" s="9">
        <v>275.40159999999997</v>
      </c>
      <c r="G17" s="9">
        <v>242.54640000000001</v>
      </c>
      <c r="H17" s="7"/>
      <c r="I17" s="7">
        <f t="shared" si="1"/>
        <v>2.2074709040506164</v>
      </c>
      <c r="J17" s="7">
        <f t="shared" si="1"/>
        <v>2.2220963137561069</v>
      </c>
      <c r="K17" s="7">
        <f t="shared" si="1"/>
        <v>2.1898753091494734</v>
      </c>
      <c r="L17" s="7">
        <f t="shared" si="1"/>
        <v>2.4553780290820701</v>
      </c>
      <c r="M17" s="7">
        <f t="shared" si="1"/>
        <v>2.4399664590478203</v>
      </c>
      <c r="N17" s="7">
        <f t="shared" si="1"/>
        <v>2.384794832985015</v>
      </c>
      <c r="O17" s="7"/>
      <c r="P17" s="7">
        <f>TTEST(I17:K17,L17:N17,2,2)</f>
        <v>7.0608500179940618E-4</v>
      </c>
      <c r="Q17" s="4" t="s">
        <v>11</v>
      </c>
    </row>
    <row r="18" spans="1:17" ht="15.6" x14ac:dyDescent="0.3">
      <c r="A18" s="4" t="s">
        <v>8</v>
      </c>
      <c r="B18" s="9">
        <v>0.111594</v>
      </c>
      <c r="C18" s="9">
        <v>3.7116999999999997E-2</v>
      </c>
      <c r="D18" s="9">
        <v>0.10326299999999999</v>
      </c>
      <c r="E18" s="9">
        <v>203.42570000000001</v>
      </c>
      <c r="F18" s="9">
        <v>13.7159</v>
      </c>
      <c r="G18" s="9">
        <v>9.3289690000000007</v>
      </c>
      <c r="H18" s="7"/>
      <c r="I18" s="7">
        <f t="shared" si="1"/>
        <v>-0.95235915519182202</v>
      </c>
      <c r="J18" s="7">
        <f t="shared" si="1"/>
        <v>-1.430427133102351</v>
      </c>
      <c r="K18" s="7">
        <f t="shared" si="1"/>
        <v>-0.98605526196824778</v>
      </c>
      <c r="L18" s="7">
        <f t="shared" si="1"/>
        <v>2.3084058191035086</v>
      </c>
      <c r="M18" s="7">
        <f t="shared" si="1"/>
        <v>1.1372243100965587</v>
      </c>
      <c r="N18" s="7">
        <f t="shared" si="1"/>
        <v>0.96983364992526599</v>
      </c>
      <c r="O18" s="7"/>
      <c r="P18" s="7">
        <f>TTEST(I18:K18,L18:N18,2,2)</f>
        <v>4.4303500290005498E-3</v>
      </c>
      <c r="Q18" s="4" t="s">
        <v>11</v>
      </c>
    </row>
    <row r="20" spans="1:17" ht="15.6" x14ac:dyDescent="0.3">
      <c r="A20" s="4" t="s">
        <v>20</v>
      </c>
    </row>
    <row r="21" spans="1:17" ht="18" x14ac:dyDescent="0.3">
      <c r="B21" s="10" t="s">
        <v>3</v>
      </c>
      <c r="C21" s="10"/>
      <c r="D21" s="10"/>
      <c r="E21" s="10" t="s">
        <v>4</v>
      </c>
      <c r="F21" s="10"/>
      <c r="G21" s="10"/>
      <c r="H21" s="8" t="s">
        <v>5</v>
      </c>
      <c r="I21" s="10" t="s">
        <v>3</v>
      </c>
      <c r="J21" s="10"/>
      <c r="K21" s="10"/>
      <c r="L21" s="10" t="s">
        <v>4</v>
      </c>
      <c r="M21" s="10"/>
      <c r="N21" s="10"/>
      <c r="O21" s="3"/>
      <c r="P21" s="4" t="s">
        <v>9</v>
      </c>
      <c r="Q21" s="3"/>
    </row>
    <row r="22" spans="1:17" ht="15.6" x14ac:dyDescent="0.3">
      <c r="A22" s="7" t="s">
        <v>2</v>
      </c>
      <c r="B22" s="6" t="s">
        <v>12</v>
      </c>
      <c r="C22" s="6" t="s">
        <v>13</v>
      </c>
      <c r="D22" s="6" t="s">
        <v>14</v>
      </c>
      <c r="E22" s="6" t="s">
        <v>15</v>
      </c>
      <c r="F22" s="6" t="s">
        <v>16</v>
      </c>
      <c r="G22" s="6" t="s">
        <v>17</v>
      </c>
      <c r="I22" s="6" t="s">
        <v>12</v>
      </c>
      <c r="J22" s="6" t="s">
        <v>13</v>
      </c>
      <c r="K22" s="6" t="s">
        <v>14</v>
      </c>
      <c r="L22" s="6" t="s">
        <v>15</v>
      </c>
      <c r="M22" s="6" t="s">
        <v>16</v>
      </c>
      <c r="N22" s="6" t="s">
        <v>17</v>
      </c>
    </row>
    <row r="23" spans="1:17" ht="15.6" x14ac:dyDescent="0.3">
      <c r="A23" s="4" t="s">
        <v>6</v>
      </c>
      <c r="B23" s="9">
        <v>1E-3</v>
      </c>
      <c r="C23" s="9">
        <v>1E-3</v>
      </c>
      <c r="D23" s="9">
        <v>4.8170999999999999E-2</v>
      </c>
      <c r="E23" s="9">
        <v>9.7622E-2</v>
      </c>
      <c r="F23" s="9">
        <v>0.28036100000000003</v>
      </c>
      <c r="G23" s="9">
        <v>0.48006700000000002</v>
      </c>
      <c r="H23" s="7"/>
      <c r="I23" s="7">
        <f t="shared" ref="I23:N25" si="2">LOG(B23)</f>
        <v>-3</v>
      </c>
      <c r="J23" s="7">
        <f t="shared" si="2"/>
        <v>-3</v>
      </c>
      <c r="K23" s="7">
        <f t="shared" si="2"/>
        <v>-1.3172143379086503</v>
      </c>
      <c r="L23" s="7">
        <f t="shared" si="2"/>
        <v>-1.0104522991168436</v>
      </c>
      <c r="M23" s="7">
        <f t="shared" si="2"/>
        <v>-0.55228239963118342</v>
      </c>
      <c r="N23" s="7">
        <f t="shared" si="2"/>
        <v>-0.31869814658337653</v>
      </c>
      <c r="O23" s="7"/>
      <c r="P23" s="7">
        <f>TTEST(I23:K23,L23:N23,2,2)</f>
        <v>3.8509882774979652E-2</v>
      </c>
      <c r="Q23" s="4" t="s">
        <v>11</v>
      </c>
    </row>
    <row r="24" spans="1:17" ht="15.6" x14ac:dyDescent="0.3">
      <c r="A24" s="4" t="s">
        <v>7</v>
      </c>
      <c r="B24" s="9">
        <v>43.872459999999997</v>
      </c>
      <c r="C24" s="9">
        <v>46.839930000000003</v>
      </c>
      <c r="D24" s="9">
        <v>49.706090000000003</v>
      </c>
      <c r="E24" s="9">
        <v>111.62820000000001</v>
      </c>
      <c r="F24" s="9">
        <v>87.912329999999997</v>
      </c>
      <c r="G24" s="9">
        <v>100.7851</v>
      </c>
      <c r="H24" s="7"/>
      <c r="I24" s="7">
        <f t="shared" si="2"/>
        <v>1.6421919866837793</v>
      </c>
      <c r="J24" s="7">
        <f t="shared" si="2"/>
        <v>1.6706162373688045</v>
      </c>
      <c r="K24" s="7">
        <f t="shared" si="2"/>
        <v>1.6964096018392516</v>
      </c>
      <c r="L24" s="7">
        <f t="shared" si="2"/>
        <v>2.0477739218175195</v>
      </c>
      <c r="M24" s="7">
        <f t="shared" si="2"/>
        <v>1.9440497906076328</v>
      </c>
      <c r="N24" s="7">
        <f t="shared" si="2"/>
        <v>2.0033963310570266</v>
      </c>
      <c r="O24" s="7"/>
      <c r="P24" s="7">
        <f>TTEST(I24:K24,L24:N24,2,2)</f>
        <v>6.3212445815550439E-4</v>
      </c>
      <c r="Q24" s="4" t="s">
        <v>11</v>
      </c>
    </row>
    <row r="25" spans="1:17" ht="15.6" x14ac:dyDescent="0.3">
      <c r="A25" s="4" t="s">
        <v>8</v>
      </c>
      <c r="B25" s="9">
        <v>0.67525900000000005</v>
      </c>
      <c r="C25" s="9">
        <v>0.26005</v>
      </c>
      <c r="D25" s="9">
        <v>0.19659799999999999</v>
      </c>
      <c r="E25" s="9">
        <v>221.42509999999999</v>
      </c>
      <c r="F25" s="9">
        <v>17.317769999999999</v>
      </c>
      <c r="G25" s="9">
        <v>26.763249999999999</v>
      </c>
      <c r="H25" s="7"/>
      <c r="I25" s="7">
        <f t="shared" si="2"/>
        <v>-0.17052961872986452</v>
      </c>
      <c r="J25" s="7">
        <f t="shared" si="2"/>
        <v>-0.58494314188914909</v>
      </c>
      <c r="K25" s="7">
        <f t="shared" si="2"/>
        <v>-0.70642090457805351</v>
      </c>
      <c r="L25" s="7">
        <f t="shared" si="2"/>
        <v>2.3452268494859472</v>
      </c>
      <c r="M25" s="7">
        <f t="shared" si="2"/>
        <v>1.2384919674130206</v>
      </c>
      <c r="N25" s="7">
        <f t="shared" si="2"/>
        <v>1.4275388509254734</v>
      </c>
      <c r="O25" s="7"/>
      <c r="P25" s="7">
        <f>TTEST(I25:K25,L25:N25,2,2)</f>
        <v>4.6720769154996308E-3</v>
      </c>
      <c r="Q25" s="4" t="s">
        <v>11</v>
      </c>
    </row>
    <row r="28" spans="1:17" ht="15.6" x14ac:dyDescent="0.3">
      <c r="A28" s="4" t="s">
        <v>23</v>
      </c>
    </row>
    <row r="29" spans="1:17" ht="18" x14ac:dyDescent="0.3">
      <c r="B29" s="10" t="s">
        <v>3</v>
      </c>
      <c r="C29" s="10"/>
      <c r="D29" s="10"/>
      <c r="E29" s="10" t="s">
        <v>4</v>
      </c>
      <c r="F29" s="10"/>
      <c r="G29" s="10"/>
      <c r="H29" s="8" t="s">
        <v>5</v>
      </c>
      <c r="I29" s="10" t="s">
        <v>3</v>
      </c>
      <c r="J29" s="10"/>
      <c r="K29" s="10"/>
      <c r="L29" s="10" t="s">
        <v>4</v>
      </c>
      <c r="M29" s="10"/>
      <c r="N29" s="10"/>
      <c r="O29" s="3"/>
      <c r="P29" s="4" t="s">
        <v>9</v>
      </c>
      <c r="Q29" s="3"/>
    </row>
    <row r="30" spans="1:17" ht="15.6" x14ac:dyDescent="0.3">
      <c r="A30" s="7" t="s">
        <v>2</v>
      </c>
      <c r="B30" s="6" t="s">
        <v>12</v>
      </c>
      <c r="C30" s="6" t="s">
        <v>13</v>
      </c>
      <c r="D30" s="6" t="s">
        <v>14</v>
      </c>
      <c r="E30" s="6" t="s">
        <v>15</v>
      </c>
      <c r="F30" s="6" t="s">
        <v>16</v>
      </c>
      <c r="G30" s="6" t="s">
        <v>17</v>
      </c>
      <c r="I30" s="6" t="s">
        <v>12</v>
      </c>
      <c r="J30" s="6" t="s">
        <v>13</v>
      </c>
      <c r="K30" s="6" t="s">
        <v>14</v>
      </c>
      <c r="L30" s="6" t="s">
        <v>15</v>
      </c>
      <c r="M30" s="6" t="s">
        <v>16</v>
      </c>
      <c r="N30" s="6" t="s">
        <v>17</v>
      </c>
    </row>
    <row r="31" spans="1:17" ht="15.6" x14ac:dyDescent="0.3">
      <c r="A31" s="4" t="s">
        <v>6</v>
      </c>
      <c r="B31" s="9">
        <v>1E-3</v>
      </c>
      <c r="C31" s="9">
        <v>1E-3</v>
      </c>
      <c r="D31" s="9">
        <v>1E-3</v>
      </c>
      <c r="E31" s="9">
        <v>1.8426000000000001E-2</v>
      </c>
      <c r="F31" s="9">
        <v>1E-3</v>
      </c>
      <c r="G31" s="9">
        <v>1E-3</v>
      </c>
      <c r="H31" s="7"/>
      <c r="I31" s="7">
        <f t="shared" ref="I31:N33" si="3">LOG(B31)</f>
        <v>-3</v>
      </c>
      <c r="J31" s="7">
        <f t="shared" si="3"/>
        <v>-3</v>
      </c>
      <c r="K31" s="7">
        <f t="shared" si="3"/>
        <v>-3</v>
      </c>
      <c r="L31" s="7">
        <f t="shared" si="3"/>
        <v>-1.7345689331732874</v>
      </c>
      <c r="M31" s="7">
        <f t="shared" si="3"/>
        <v>-3</v>
      </c>
      <c r="N31" s="7">
        <f t="shared" si="3"/>
        <v>-3</v>
      </c>
      <c r="O31" s="7"/>
      <c r="P31" s="7">
        <f>TTEST(I31:K31,L31:N31,2,2)</f>
        <v>0.37390096630005859</v>
      </c>
      <c r="Q31" s="4" t="s">
        <v>10</v>
      </c>
    </row>
    <row r="32" spans="1:17" ht="15.6" x14ac:dyDescent="0.3">
      <c r="A32" s="4" t="s">
        <v>7</v>
      </c>
      <c r="B32" s="9">
        <v>23.65746</v>
      </c>
      <c r="C32" s="9">
        <v>23.504370000000002</v>
      </c>
      <c r="D32" s="9">
        <v>19.249790000000001</v>
      </c>
      <c r="E32" s="9">
        <v>30.006170000000001</v>
      </c>
      <c r="F32" s="9">
        <v>36.844050000000003</v>
      </c>
      <c r="G32" s="9">
        <v>40.108780000000003</v>
      </c>
      <c r="H32" s="7"/>
      <c r="I32" s="7">
        <f t="shared" si="3"/>
        <v>1.3739681144592868</v>
      </c>
      <c r="J32" s="7">
        <f t="shared" si="3"/>
        <v>1.3711486150566958</v>
      </c>
      <c r="K32" s="7">
        <f t="shared" si="3"/>
        <v>1.2844259960606925</v>
      </c>
      <c r="L32" s="7">
        <f t="shared" si="3"/>
        <v>1.4772105654343035</v>
      </c>
      <c r="M32" s="7">
        <f t="shared" si="3"/>
        <v>1.5663673630008426</v>
      </c>
      <c r="N32" s="7">
        <f t="shared" si="3"/>
        <v>1.6032394521256015</v>
      </c>
      <c r="O32" s="7"/>
      <c r="P32" s="7">
        <f>TTEST(I32:K32,L32:N32,2,2)</f>
        <v>1.2397881597038562E-2</v>
      </c>
      <c r="Q32" s="4" t="s">
        <v>11</v>
      </c>
    </row>
    <row r="33" spans="1:17" ht="15.6" x14ac:dyDescent="0.3">
      <c r="A33" s="4" t="s">
        <v>8</v>
      </c>
      <c r="B33" s="9">
        <v>1E-3</v>
      </c>
      <c r="C33" s="9">
        <v>1.9688000000000001E-2</v>
      </c>
      <c r="D33" s="9">
        <v>1E-3</v>
      </c>
      <c r="E33" s="9">
        <v>29.238939999999999</v>
      </c>
      <c r="F33" s="9">
        <v>1.145119</v>
      </c>
      <c r="G33" s="9">
        <v>0.87050799999999995</v>
      </c>
      <c r="H33" s="7"/>
      <c r="I33" s="7">
        <f t="shared" si="3"/>
        <v>-3</v>
      </c>
      <c r="J33" s="7">
        <f t="shared" si="3"/>
        <v>-1.7057983993052539</v>
      </c>
      <c r="K33" s="7">
        <f t="shared" si="3"/>
        <v>-3</v>
      </c>
      <c r="L33" s="7">
        <f t="shared" si="3"/>
        <v>1.4659616240828373</v>
      </c>
      <c r="M33" s="7">
        <f t="shared" si="3"/>
        <v>5.8850620612958107E-2</v>
      </c>
      <c r="N33" s="7">
        <f t="shared" si="3"/>
        <v>-6.0227233346316363E-2</v>
      </c>
      <c r="O33" s="7"/>
      <c r="P33" s="7">
        <f>TTEST(I33:K33,L33:N33,2,2)</f>
        <v>9.4352015739793578E-3</v>
      </c>
      <c r="Q33" s="4" t="s">
        <v>11</v>
      </c>
    </row>
    <row r="35" spans="1:17" ht="15.6" x14ac:dyDescent="0.3">
      <c r="A35" s="4" t="s">
        <v>24</v>
      </c>
    </row>
    <row r="36" spans="1:17" ht="18" x14ac:dyDescent="0.3">
      <c r="B36" s="10" t="s">
        <v>3</v>
      </c>
      <c r="C36" s="10"/>
      <c r="D36" s="10"/>
      <c r="E36" s="10" t="s">
        <v>4</v>
      </c>
      <c r="F36" s="10"/>
      <c r="G36" s="10"/>
      <c r="H36" s="8" t="s">
        <v>5</v>
      </c>
      <c r="I36" s="10" t="s">
        <v>3</v>
      </c>
      <c r="J36" s="10"/>
      <c r="K36" s="10"/>
      <c r="L36" s="10" t="s">
        <v>4</v>
      </c>
      <c r="M36" s="10"/>
      <c r="N36" s="10"/>
      <c r="O36" s="3"/>
      <c r="P36" s="4" t="s">
        <v>9</v>
      </c>
      <c r="Q36" s="3"/>
    </row>
    <row r="37" spans="1:17" ht="15.6" x14ac:dyDescent="0.3">
      <c r="A37" s="7" t="s">
        <v>2</v>
      </c>
      <c r="B37" s="6" t="s">
        <v>12</v>
      </c>
      <c r="C37" s="6" t="s">
        <v>13</v>
      </c>
      <c r="D37" s="6" t="s">
        <v>14</v>
      </c>
      <c r="E37" s="6" t="s">
        <v>15</v>
      </c>
      <c r="F37" s="6" t="s">
        <v>16</v>
      </c>
      <c r="G37" s="6" t="s">
        <v>17</v>
      </c>
      <c r="I37" s="6" t="s">
        <v>12</v>
      </c>
      <c r="J37" s="6" t="s">
        <v>13</v>
      </c>
      <c r="K37" s="6" t="s">
        <v>14</v>
      </c>
      <c r="L37" s="6" t="s">
        <v>15</v>
      </c>
      <c r="M37" s="6" t="s">
        <v>16</v>
      </c>
      <c r="N37" s="6" t="s">
        <v>17</v>
      </c>
    </row>
    <row r="38" spans="1:17" ht="15.6" x14ac:dyDescent="0.3">
      <c r="A38" s="4" t="s">
        <v>6</v>
      </c>
      <c r="B38" s="9">
        <v>1E-3</v>
      </c>
      <c r="C38" s="9">
        <v>1E-3</v>
      </c>
      <c r="D38" s="9">
        <v>0.134046</v>
      </c>
      <c r="E38" s="9">
        <v>1E-3</v>
      </c>
      <c r="F38" s="9">
        <v>1E-3</v>
      </c>
      <c r="G38" s="9">
        <v>1E-3</v>
      </c>
      <c r="H38" s="7"/>
      <c r="I38" s="7">
        <f t="shared" ref="I38:N40" si="4">LOG(B38)</f>
        <v>-3</v>
      </c>
      <c r="J38" s="7">
        <f t="shared" si="4"/>
        <v>-3</v>
      </c>
      <c r="K38" s="7">
        <f t="shared" si="4"/>
        <v>-0.8727461410533246</v>
      </c>
      <c r="L38" s="7">
        <f t="shared" si="4"/>
        <v>-3</v>
      </c>
      <c r="M38" s="7">
        <f t="shared" si="4"/>
        <v>-3</v>
      </c>
      <c r="N38" s="7">
        <f t="shared" si="4"/>
        <v>-3</v>
      </c>
      <c r="O38" s="7"/>
      <c r="P38" s="7">
        <f>TTEST(I38:K38,L38:N38,2,2)</f>
        <v>0.37390096630005909</v>
      </c>
      <c r="Q38" s="4" t="s">
        <v>10</v>
      </c>
    </row>
    <row r="39" spans="1:17" ht="15.6" x14ac:dyDescent="0.3">
      <c r="A39" s="4" t="s">
        <v>7</v>
      </c>
      <c r="B39" s="9">
        <v>594.69439999999997</v>
      </c>
      <c r="C39" s="9">
        <v>624.53689999999995</v>
      </c>
      <c r="D39" s="9">
        <v>534.7654</v>
      </c>
      <c r="E39" s="9">
        <v>765.18960000000004</v>
      </c>
      <c r="F39" s="9">
        <v>733.03120000000001</v>
      </c>
      <c r="G39" s="9">
        <v>676.64440000000002</v>
      </c>
      <c r="H39" s="7"/>
      <c r="I39" s="7">
        <f t="shared" si="4"/>
        <v>2.7742938489405935</v>
      </c>
      <c r="J39" s="7">
        <f t="shared" si="4"/>
        <v>2.7955581032272887</v>
      </c>
      <c r="K39" s="7">
        <f t="shared" si="4"/>
        <v>2.72816330009484</v>
      </c>
      <c r="L39" s="7">
        <f t="shared" si="4"/>
        <v>2.883769058724174</v>
      </c>
      <c r="M39" s="7">
        <f t="shared" si="4"/>
        <v>2.8651224599064311</v>
      </c>
      <c r="N39" s="7">
        <f t="shared" si="4"/>
        <v>2.8303604918887606</v>
      </c>
      <c r="O39" s="7"/>
      <c r="P39" s="7">
        <f>TTEST(I39:K39,L39:N39,2,2)</f>
        <v>2.0764813175705152E-2</v>
      </c>
      <c r="Q39" s="4" t="s">
        <v>11</v>
      </c>
    </row>
    <row r="40" spans="1:17" ht="15.6" x14ac:dyDescent="0.3">
      <c r="A40" s="4" t="s">
        <v>8</v>
      </c>
      <c r="B40" s="9">
        <v>20.137029999999999</v>
      </c>
      <c r="C40" s="9">
        <v>7.0151909999999997</v>
      </c>
      <c r="D40" s="9">
        <v>5.4488479999999999</v>
      </c>
      <c r="E40" s="9">
        <v>525.64649999999995</v>
      </c>
      <c r="F40" s="9">
        <v>82.028409999999994</v>
      </c>
      <c r="G40" s="9">
        <v>85.335059999999999</v>
      </c>
      <c r="H40" s="7"/>
      <c r="I40" s="7">
        <f t="shared" si="4"/>
        <v>1.3039954170752672</v>
      </c>
      <c r="J40" s="7">
        <f t="shared" si="4"/>
        <v>0.84603949989991767</v>
      </c>
      <c r="K40" s="7">
        <f t="shared" si="4"/>
        <v>0.73630469307900692</v>
      </c>
      <c r="L40" s="7">
        <f t="shared" si="4"/>
        <v>2.7206937770238433</v>
      </c>
      <c r="M40" s="7">
        <f t="shared" si="4"/>
        <v>1.9139642934732115</v>
      </c>
      <c r="N40" s="7">
        <f t="shared" si="4"/>
        <v>1.931127498180689</v>
      </c>
      <c r="O40" s="7"/>
      <c r="P40" s="7">
        <f>TTEST(I40:K40,L40:N40,2,2)</f>
        <v>1.8168376756322199E-2</v>
      </c>
      <c r="Q40" s="4" t="s">
        <v>11</v>
      </c>
    </row>
    <row r="42" spans="1:17" ht="15.6" x14ac:dyDescent="0.3">
      <c r="A42" s="4" t="s">
        <v>21</v>
      </c>
    </row>
    <row r="43" spans="1:17" ht="18" x14ac:dyDescent="0.3">
      <c r="B43" s="10" t="s">
        <v>3</v>
      </c>
      <c r="C43" s="10"/>
      <c r="D43" s="10"/>
      <c r="E43" s="10" t="s">
        <v>4</v>
      </c>
      <c r="F43" s="10"/>
      <c r="G43" s="10"/>
      <c r="H43" s="8" t="s">
        <v>5</v>
      </c>
      <c r="I43" s="10" t="s">
        <v>3</v>
      </c>
      <c r="J43" s="10"/>
      <c r="K43" s="10"/>
      <c r="L43" s="10" t="s">
        <v>4</v>
      </c>
      <c r="M43" s="10"/>
      <c r="N43" s="10"/>
      <c r="O43" s="3"/>
      <c r="P43" s="4" t="s">
        <v>9</v>
      </c>
      <c r="Q43" s="3"/>
    </row>
    <row r="44" spans="1:17" ht="15.6" x14ac:dyDescent="0.3">
      <c r="A44" s="7" t="s">
        <v>2</v>
      </c>
      <c r="B44" s="6" t="s">
        <v>12</v>
      </c>
      <c r="C44" s="6" t="s">
        <v>13</v>
      </c>
      <c r="D44" s="6" t="s">
        <v>14</v>
      </c>
      <c r="E44" s="6" t="s">
        <v>15</v>
      </c>
      <c r="F44" s="6" t="s">
        <v>16</v>
      </c>
      <c r="G44" s="6" t="s">
        <v>17</v>
      </c>
      <c r="I44" s="6" t="s">
        <v>12</v>
      </c>
      <c r="J44" s="6" t="s">
        <v>13</v>
      </c>
      <c r="K44" s="6" t="s">
        <v>14</v>
      </c>
      <c r="L44" s="6" t="s">
        <v>15</v>
      </c>
      <c r="M44" s="6" t="s">
        <v>16</v>
      </c>
      <c r="N44" s="6" t="s">
        <v>17</v>
      </c>
    </row>
    <row r="45" spans="1:17" ht="15.6" x14ac:dyDescent="0.3">
      <c r="A45" s="4" t="s">
        <v>6</v>
      </c>
      <c r="B45" s="9">
        <v>3.3959999999999997E-2</v>
      </c>
      <c r="C45" s="9">
        <v>3.1685999999999999E-2</v>
      </c>
      <c r="D45" s="9">
        <v>3.3106999999999998E-2</v>
      </c>
      <c r="E45" s="9">
        <v>1E-3</v>
      </c>
      <c r="F45" s="9">
        <v>1E-3</v>
      </c>
      <c r="G45" s="9">
        <v>3.7229999999999999E-2</v>
      </c>
      <c r="H45" s="7"/>
      <c r="I45" s="7">
        <f t="shared" ref="I45:N47" si="5">LOG(B45)</f>
        <v>-1.4690323184280849</v>
      </c>
      <c r="J45" s="7">
        <f t="shared" si="5"/>
        <v>-1.4991325821278616</v>
      </c>
      <c r="K45" s="7">
        <f t="shared" si="5"/>
        <v>-1.4800801711801121</v>
      </c>
      <c r="L45" s="7">
        <f t="shared" si="5"/>
        <v>-3</v>
      </c>
      <c r="M45" s="7">
        <f t="shared" si="5"/>
        <v>-3</v>
      </c>
      <c r="N45" s="7">
        <f t="shared" si="5"/>
        <v>-1.4291069637816078</v>
      </c>
      <c r="O45" s="7"/>
      <c r="P45" s="7">
        <f>TTEST(I45:K45,L45:N45,2,2)</f>
        <v>0.13064644360746272</v>
      </c>
      <c r="Q45" s="4" t="s">
        <v>10</v>
      </c>
    </row>
    <row r="46" spans="1:17" ht="15.6" x14ac:dyDescent="0.3">
      <c r="A46" s="4" t="s">
        <v>7</v>
      </c>
      <c r="B46" s="9">
        <v>20.60369</v>
      </c>
      <c r="C46" s="9">
        <v>23.254539999999999</v>
      </c>
      <c r="D46" s="9">
        <v>16.448229999999999</v>
      </c>
      <c r="E46" s="9">
        <v>32.570619999999998</v>
      </c>
      <c r="F46" s="9">
        <v>51.625639999999997</v>
      </c>
      <c r="G46" s="9">
        <v>42.904069999999997</v>
      </c>
      <c r="H46" s="7"/>
      <c r="I46" s="7">
        <f t="shared" si="5"/>
        <v>1.3139450069286829</v>
      </c>
      <c r="J46" s="7">
        <f t="shared" si="5"/>
        <v>1.3665077531170451</v>
      </c>
      <c r="K46" s="7">
        <f t="shared" si="5"/>
        <v>1.2161191702135556</v>
      </c>
      <c r="L46" s="7">
        <f t="shared" si="5"/>
        <v>1.5128260256823427</v>
      </c>
      <c r="M46" s="7">
        <f t="shared" si="5"/>
        <v>1.7128654486207877</v>
      </c>
      <c r="N46" s="7">
        <f t="shared" si="5"/>
        <v>1.6324984925273809</v>
      </c>
      <c r="O46" s="7"/>
      <c r="P46" s="7">
        <f>TTEST(I46:K46,L46:N46,2,2)</f>
        <v>1.1736853180366132E-2</v>
      </c>
      <c r="Q46" s="4" t="s">
        <v>11</v>
      </c>
    </row>
    <row r="47" spans="1:17" ht="15.6" x14ac:dyDescent="0.3">
      <c r="A47" s="4" t="s">
        <v>8</v>
      </c>
      <c r="B47" s="9">
        <v>6.1560670000000002</v>
      </c>
      <c r="C47" s="9">
        <v>2.3989600000000002</v>
      </c>
      <c r="D47" s="9">
        <v>2.3973870000000002</v>
      </c>
      <c r="E47" s="9">
        <v>41.852899999999998</v>
      </c>
      <c r="F47" s="9">
        <v>279.20249999999999</v>
      </c>
      <c r="G47" s="9">
        <v>212.96250000000001</v>
      </c>
      <c r="H47" s="7"/>
      <c r="I47" s="7">
        <f t="shared" si="5"/>
        <v>0.78930333786053652</v>
      </c>
      <c r="J47" s="7">
        <f t="shared" si="5"/>
        <v>0.38002300664890487</v>
      </c>
      <c r="K47" s="7">
        <f t="shared" si="5"/>
        <v>0.37973814600620076</v>
      </c>
      <c r="L47" s="7">
        <f t="shared" si="5"/>
        <v>1.6217255557668544</v>
      </c>
      <c r="M47" s="7">
        <f t="shared" si="5"/>
        <v>2.4459193026737016</v>
      </c>
      <c r="N47" s="7">
        <f t="shared" si="5"/>
        <v>2.3283031364111779</v>
      </c>
      <c r="O47" s="7"/>
      <c r="P47" s="7">
        <f>TTEST(I47:K47,L47:N47,2,2)</f>
        <v>5.1707634791137809E-3</v>
      </c>
      <c r="Q47" s="4" t="s">
        <v>11</v>
      </c>
    </row>
    <row r="49" spans="1:17" ht="15.6" x14ac:dyDescent="0.3">
      <c r="A49" s="4" t="s">
        <v>22</v>
      </c>
    </row>
    <row r="50" spans="1:17" ht="18" x14ac:dyDescent="0.3">
      <c r="B50" s="10" t="s">
        <v>3</v>
      </c>
      <c r="C50" s="10"/>
      <c r="D50" s="10"/>
      <c r="E50" s="10" t="s">
        <v>4</v>
      </c>
      <c r="F50" s="10"/>
      <c r="G50" s="10"/>
      <c r="H50" s="8" t="s">
        <v>5</v>
      </c>
      <c r="I50" s="10" t="s">
        <v>3</v>
      </c>
      <c r="J50" s="10"/>
      <c r="K50" s="10"/>
      <c r="L50" s="10" t="s">
        <v>4</v>
      </c>
      <c r="M50" s="10"/>
      <c r="N50" s="10"/>
      <c r="O50" s="3"/>
      <c r="P50" s="4" t="s">
        <v>9</v>
      </c>
      <c r="Q50" s="3"/>
    </row>
    <row r="51" spans="1:17" ht="15.6" x14ac:dyDescent="0.3">
      <c r="A51" s="7" t="s">
        <v>2</v>
      </c>
      <c r="B51" s="6" t="s">
        <v>12</v>
      </c>
      <c r="C51" s="6" t="s">
        <v>13</v>
      </c>
      <c r="D51" s="6" t="s">
        <v>14</v>
      </c>
      <c r="E51" s="6" t="s">
        <v>15</v>
      </c>
      <c r="F51" s="6" t="s">
        <v>16</v>
      </c>
      <c r="G51" s="6" t="s">
        <v>17</v>
      </c>
      <c r="I51" s="6" t="s">
        <v>12</v>
      </c>
      <c r="J51" s="6" t="s">
        <v>13</v>
      </c>
      <c r="K51" s="6" t="s">
        <v>14</v>
      </c>
      <c r="L51" s="6" t="s">
        <v>15</v>
      </c>
      <c r="M51" s="6" t="s">
        <v>16</v>
      </c>
      <c r="N51" s="6" t="s">
        <v>17</v>
      </c>
    </row>
    <row r="52" spans="1:17" ht="15.6" x14ac:dyDescent="0.3">
      <c r="A52" s="4" t="s">
        <v>6</v>
      </c>
      <c r="B52" s="9">
        <v>39.394660000000002</v>
      </c>
      <c r="C52" s="9">
        <v>41.586109999999998</v>
      </c>
      <c r="D52" s="9">
        <v>51.92107</v>
      </c>
      <c r="E52" s="9">
        <v>54.442039999999999</v>
      </c>
      <c r="F52" s="9">
        <v>48.638120000000001</v>
      </c>
      <c r="G52" s="9">
        <v>53.479759999999999</v>
      </c>
      <c r="H52" s="7"/>
      <c r="I52" s="7">
        <f t="shared" ref="I52:N54" si="6">LOG(B52)</f>
        <v>1.595437356604583</v>
      </c>
      <c r="J52" s="7">
        <f t="shared" si="6"/>
        <v>1.6189482979906524</v>
      </c>
      <c r="K52" s="7">
        <f t="shared" si="6"/>
        <v>1.7153436339137946</v>
      </c>
      <c r="L52" s="7">
        <f t="shared" si="6"/>
        <v>1.7359343903032283</v>
      </c>
      <c r="M52" s="7">
        <f t="shared" si="6"/>
        <v>1.6869767798871029</v>
      </c>
      <c r="N52" s="7">
        <f t="shared" si="6"/>
        <v>1.7281894496200603</v>
      </c>
      <c r="O52" s="7"/>
      <c r="P52" s="7">
        <f>TTEST(I52:K52,L52:N52,2,2)</f>
        <v>0.13664733117867525</v>
      </c>
      <c r="Q52" s="4" t="s">
        <v>10</v>
      </c>
    </row>
    <row r="53" spans="1:17" ht="15.6" x14ac:dyDescent="0.3">
      <c r="A53" s="4" t="s">
        <v>7</v>
      </c>
      <c r="B53" s="9">
        <v>23.889749999999999</v>
      </c>
      <c r="C53" s="9">
        <v>22.550059999999998</v>
      </c>
      <c r="D53" s="9">
        <v>24.110309999999998</v>
      </c>
      <c r="E53" s="9">
        <v>128.01089999999999</v>
      </c>
      <c r="F53" s="9">
        <v>123.4418</v>
      </c>
      <c r="G53" s="9">
        <v>103.7839</v>
      </c>
      <c r="H53" s="7"/>
      <c r="I53" s="7">
        <f t="shared" si="6"/>
        <v>1.3782116049952287</v>
      </c>
      <c r="J53" s="7">
        <f t="shared" si="6"/>
        <v>1.3531477017631699</v>
      </c>
      <c r="K53" s="7">
        <f t="shared" si="6"/>
        <v>1.3822027943850799</v>
      </c>
      <c r="L53" s="7">
        <f t="shared" si="6"/>
        <v>2.1072469509627703</v>
      </c>
      <c r="M53" s="7">
        <f t="shared" si="6"/>
        <v>2.0914622458837364</v>
      </c>
      <c r="N53" s="7">
        <f t="shared" si="6"/>
        <v>2.0161299866196054</v>
      </c>
      <c r="O53" s="7"/>
      <c r="P53" s="7">
        <f>TTEST(I53:K53,L53:N53,2,2)</f>
        <v>1.877747670103585E-5</v>
      </c>
      <c r="Q53" s="4" t="s">
        <v>11</v>
      </c>
    </row>
    <row r="54" spans="1:17" ht="15.6" x14ac:dyDescent="0.3">
      <c r="A54" s="4" t="s">
        <v>8</v>
      </c>
      <c r="B54" s="9">
        <v>87.471249999999998</v>
      </c>
      <c r="C54" s="9">
        <v>47.957729999999998</v>
      </c>
      <c r="D54" s="9">
        <v>51.357970000000002</v>
      </c>
      <c r="E54" s="9">
        <v>593.00909999999999</v>
      </c>
      <c r="F54" s="9">
        <v>254.7021</v>
      </c>
      <c r="G54" s="9">
        <v>340.18610000000001</v>
      </c>
      <c r="H54" s="7"/>
      <c r="I54" s="7">
        <f t="shared" si="6"/>
        <v>1.9418653328157982</v>
      </c>
      <c r="J54" s="7">
        <f t="shared" si="6"/>
        <v>1.6808586183007621</v>
      </c>
      <c r="K54" s="7">
        <f t="shared" si="6"/>
        <v>1.7106078492659826</v>
      </c>
      <c r="L54" s="7">
        <f t="shared" si="6"/>
        <v>2.7730613578658847</v>
      </c>
      <c r="M54" s="7">
        <f t="shared" si="6"/>
        <v>2.4060325257042989</v>
      </c>
      <c r="N54" s="7">
        <f t="shared" si="6"/>
        <v>2.5317165643717106</v>
      </c>
      <c r="O54" s="7"/>
      <c r="P54" s="7">
        <f>TTEST(I54:K54,L54:N54,2,2)</f>
        <v>4.2806751707312523E-3</v>
      </c>
      <c r="Q54" s="4" t="s">
        <v>11</v>
      </c>
    </row>
    <row r="56" spans="1:17" ht="15.6" x14ac:dyDescent="0.3">
      <c r="A56" s="4" t="s">
        <v>25</v>
      </c>
    </row>
    <row r="57" spans="1:17" ht="18" x14ac:dyDescent="0.3">
      <c r="B57" s="10" t="s">
        <v>3</v>
      </c>
      <c r="C57" s="10"/>
      <c r="D57" s="10"/>
      <c r="E57" s="10" t="s">
        <v>4</v>
      </c>
      <c r="F57" s="10"/>
      <c r="G57" s="10"/>
      <c r="H57" s="8" t="s">
        <v>5</v>
      </c>
      <c r="I57" s="10" t="s">
        <v>3</v>
      </c>
      <c r="J57" s="10"/>
      <c r="K57" s="10"/>
      <c r="L57" s="10" t="s">
        <v>4</v>
      </c>
      <c r="M57" s="10"/>
      <c r="N57" s="10"/>
      <c r="O57" s="3"/>
      <c r="P57" s="4" t="s">
        <v>9</v>
      </c>
      <c r="Q57" s="3"/>
    </row>
    <row r="58" spans="1:17" ht="15.6" x14ac:dyDescent="0.3">
      <c r="A58" s="7" t="s">
        <v>2</v>
      </c>
      <c r="B58" s="6" t="s">
        <v>12</v>
      </c>
      <c r="C58" s="6" t="s">
        <v>13</v>
      </c>
      <c r="D58" s="6" t="s">
        <v>14</v>
      </c>
      <c r="E58" s="6" t="s">
        <v>15</v>
      </c>
      <c r="F58" s="6" t="s">
        <v>16</v>
      </c>
      <c r="G58" s="6" t="s">
        <v>17</v>
      </c>
      <c r="I58" s="6" t="s">
        <v>12</v>
      </c>
      <c r="J58" s="6" t="s">
        <v>13</v>
      </c>
      <c r="K58" s="6" t="s">
        <v>14</v>
      </c>
      <c r="L58" s="6" t="s">
        <v>15</v>
      </c>
      <c r="M58" s="6" t="s">
        <v>16</v>
      </c>
      <c r="N58" s="6" t="s">
        <v>17</v>
      </c>
    </row>
    <row r="59" spans="1:17" ht="15.6" x14ac:dyDescent="0.3">
      <c r="A59" s="4" t="s">
        <v>6</v>
      </c>
      <c r="B59" s="9">
        <v>6.8158859999999999</v>
      </c>
      <c r="C59" s="9">
        <v>6.6437530000000002</v>
      </c>
      <c r="D59" s="9">
        <v>6.2830690000000002</v>
      </c>
      <c r="E59" s="9">
        <v>4.4271250000000002</v>
      </c>
      <c r="F59" s="9">
        <v>4.4426189999999997</v>
      </c>
      <c r="G59" s="9">
        <v>3.8722409999999998</v>
      </c>
      <c r="H59" s="7"/>
      <c r="I59" s="7">
        <f t="shared" ref="I59:N61" si="7">LOG(B59)</f>
        <v>0.83352231796976839</v>
      </c>
      <c r="J59" s="7">
        <f t="shared" si="7"/>
        <v>0.82241347797396114</v>
      </c>
      <c r="K59" s="7">
        <f t="shared" si="7"/>
        <v>0.79817182911824824</v>
      </c>
      <c r="L59" s="7">
        <f t="shared" si="7"/>
        <v>0.64612178446898483</v>
      </c>
      <c r="M59" s="7">
        <f t="shared" si="7"/>
        <v>0.64763906964586493</v>
      </c>
      <c r="N59" s="7">
        <f t="shared" si="7"/>
        <v>0.58796237903744308</v>
      </c>
      <c r="O59" s="7"/>
      <c r="P59" s="7">
        <f>TTEST(I59:K59,L59:N59,2,2)</f>
        <v>1.0148979164330419E-3</v>
      </c>
      <c r="Q59" s="4" t="s">
        <v>11</v>
      </c>
    </row>
    <row r="60" spans="1:17" ht="15.6" x14ac:dyDescent="0.3">
      <c r="A60" s="4" t="s">
        <v>7</v>
      </c>
      <c r="B60" s="9">
        <v>14.024430000000001</v>
      </c>
      <c r="C60" s="9">
        <v>14.243040000000001</v>
      </c>
      <c r="D60" s="9">
        <v>12.79848</v>
      </c>
      <c r="E60" s="9">
        <v>33.735169999999997</v>
      </c>
      <c r="F60" s="9">
        <v>33.734819999999999</v>
      </c>
      <c r="G60" s="9">
        <v>24.72354</v>
      </c>
      <c r="H60" s="7"/>
      <c r="I60" s="7">
        <f t="shared" si="7"/>
        <v>1.1468852190985943</v>
      </c>
      <c r="J60" s="7">
        <f t="shared" si="7"/>
        <v>1.153602693958065</v>
      </c>
      <c r="K60" s="7">
        <f t="shared" si="7"/>
        <v>1.1071583941157845</v>
      </c>
      <c r="L60" s="7">
        <f t="shared" si="7"/>
        <v>1.5280829030158694</v>
      </c>
      <c r="M60" s="7">
        <f t="shared" si="7"/>
        <v>1.5280783972179979</v>
      </c>
      <c r="N60" s="7">
        <f t="shared" si="7"/>
        <v>1.3931106546204775</v>
      </c>
      <c r="O60" s="7"/>
      <c r="P60" s="7">
        <f>TTEST(I60:K60,L60:N60,2,2)</f>
        <v>1.8287989697089657E-3</v>
      </c>
      <c r="Q60" s="4" t="s">
        <v>11</v>
      </c>
    </row>
    <row r="61" spans="1:17" ht="15.6" x14ac:dyDescent="0.3">
      <c r="A61" s="4" t="s">
        <v>8</v>
      </c>
      <c r="B61" s="9">
        <v>0.52545900000000001</v>
      </c>
      <c r="C61" s="9">
        <v>5.8242539999999998</v>
      </c>
      <c r="D61" s="9">
        <v>5.6818770000000001</v>
      </c>
      <c r="E61" s="9">
        <v>4.2056380000000004</v>
      </c>
      <c r="F61" s="9">
        <v>0.56778700000000004</v>
      </c>
      <c r="G61" s="9">
        <v>0.51211899999999999</v>
      </c>
      <c r="H61" s="7"/>
      <c r="I61" s="7">
        <f t="shared" si="7"/>
        <v>-0.27946116501807466</v>
      </c>
      <c r="J61" s="7">
        <f t="shared" si="7"/>
        <v>0.7652403066197131</v>
      </c>
      <c r="K61" s="7">
        <f t="shared" si="7"/>
        <v>0.75449182797905667</v>
      </c>
      <c r="L61" s="7">
        <f t="shared" si="7"/>
        <v>0.62383188809153556</v>
      </c>
      <c r="M61" s="7">
        <f t="shared" si="7"/>
        <v>-0.2458145552636618</v>
      </c>
      <c r="N61" s="7">
        <f t="shared" si="7"/>
        <v>-0.29062911121484419</v>
      </c>
      <c r="O61" s="7"/>
      <c r="P61" s="7">
        <f>TTEST(I61:K61,L61:N61,2,2)</f>
        <v>0.44749786655232449</v>
      </c>
      <c r="Q61" s="4" t="s">
        <v>10</v>
      </c>
    </row>
    <row r="63" spans="1:17" ht="15.6" x14ac:dyDescent="0.3">
      <c r="A63" s="4" t="s">
        <v>26</v>
      </c>
    </row>
    <row r="64" spans="1:17" ht="18" x14ac:dyDescent="0.3">
      <c r="B64" s="10" t="s">
        <v>3</v>
      </c>
      <c r="C64" s="10"/>
      <c r="D64" s="10"/>
      <c r="E64" s="10" t="s">
        <v>4</v>
      </c>
      <c r="F64" s="10"/>
      <c r="G64" s="10"/>
      <c r="H64" s="8" t="s">
        <v>5</v>
      </c>
      <c r="I64" s="10" t="s">
        <v>3</v>
      </c>
      <c r="J64" s="10"/>
      <c r="K64" s="10"/>
      <c r="L64" s="10" t="s">
        <v>4</v>
      </c>
      <c r="M64" s="10"/>
      <c r="N64" s="10"/>
      <c r="O64" s="3"/>
      <c r="P64" s="4" t="s">
        <v>9</v>
      </c>
      <c r="Q64" s="3"/>
    </row>
    <row r="65" spans="1:17" ht="15.6" x14ac:dyDescent="0.3">
      <c r="A65" s="7" t="s">
        <v>2</v>
      </c>
      <c r="B65" s="6" t="s">
        <v>12</v>
      </c>
      <c r="C65" s="6" t="s">
        <v>13</v>
      </c>
      <c r="D65" s="6" t="s">
        <v>14</v>
      </c>
      <c r="E65" s="6" t="s">
        <v>15</v>
      </c>
      <c r="F65" s="6" t="s">
        <v>16</v>
      </c>
      <c r="G65" s="6" t="s">
        <v>17</v>
      </c>
      <c r="I65" s="6" t="s">
        <v>12</v>
      </c>
      <c r="J65" s="6" t="s">
        <v>13</v>
      </c>
      <c r="K65" s="6" t="s">
        <v>14</v>
      </c>
      <c r="L65" s="6" t="s">
        <v>15</v>
      </c>
      <c r="M65" s="6" t="s">
        <v>16</v>
      </c>
      <c r="N65" s="6" t="s">
        <v>17</v>
      </c>
    </row>
    <row r="66" spans="1:17" ht="15.6" x14ac:dyDescent="0.3">
      <c r="A66" s="4" t="s">
        <v>6</v>
      </c>
      <c r="B66" s="9">
        <v>3.1085999999999999E-2</v>
      </c>
      <c r="C66" s="9">
        <v>1E-3</v>
      </c>
      <c r="D66" s="9">
        <v>3.0307000000000001E-2</v>
      </c>
      <c r="E66" s="9">
        <v>3.1015000000000001E-2</v>
      </c>
      <c r="F66" s="9">
        <v>2.9926999999999999E-2</v>
      </c>
      <c r="G66" s="9">
        <v>0.82777999999999996</v>
      </c>
      <c r="H66" s="7"/>
      <c r="I66" s="7">
        <f t="shared" ref="I66:N68" si="8">LOG(B66)</f>
        <v>-1.5074351573292353</v>
      </c>
      <c r="J66" s="7">
        <f t="shared" si="8"/>
        <v>-3</v>
      </c>
      <c r="K66" s="7">
        <f t="shared" si="8"/>
        <v>-1.5184570510268964</v>
      </c>
      <c r="L66" s="7">
        <f t="shared" si="8"/>
        <v>-1.5084282144990147</v>
      </c>
      <c r="M66" s="7">
        <f t="shared" si="8"/>
        <v>-1.5239368163621676</v>
      </c>
      <c r="N66" s="7">
        <f t="shared" si="8"/>
        <v>-8.2085070801370424E-2</v>
      </c>
      <c r="O66" s="7"/>
      <c r="P66" s="7">
        <f>TTEST(I66:K66,L66:N66,2,2)</f>
        <v>0.23155816067536897</v>
      </c>
      <c r="Q66" s="4" t="s">
        <v>10</v>
      </c>
    </row>
    <row r="67" spans="1:17" ht="15.6" x14ac:dyDescent="0.3">
      <c r="A67" s="4" t="s">
        <v>7</v>
      </c>
      <c r="B67" s="9">
        <v>1.4689909999999999</v>
      </c>
      <c r="C67" s="9">
        <v>1.7660499999999999</v>
      </c>
      <c r="D67" s="9">
        <v>1.1264160000000001</v>
      </c>
      <c r="E67" s="9">
        <v>4.4009780000000003</v>
      </c>
      <c r="F67" s="9">
        <v>4.0196480000000001</v>
      </c>
      <c r="G67" s="9">
        <v>3.1809090000000002</v>
      </c>
      <c r="H67" s="7"/>
      <c r="I67" s="7">
        <f t="shared" si="8"/>
        <v>0.16701913502626017</v>
      </c>
      <c r="J67" s="7">
        <f t="shared" si="8"/>
        <v>0.24700299506074633</v>
      </c>
      <c r="K67" s="7">
        <f t="shared" si="8"/>
        <v>5.1698810709932687E-2</v>
      </c>
      <c r="L67" s="7">
        <f t="shared" si="8"/>
        <v>0.6435491975785137</v>
      </c>
      <c r="M67" s="7">
        <f t="shared" si="8"/>
        <v>0.60418802364394542</v>
      </c>
      <c r="N67" s="7">
        <f t="shared" si="8"/>
        <v>0.50255124491272118</v>
      </c>
      <c r="O67" s="7"/>
      <c r="P67" s="7">
        <f>TTEST(I67:K67,L67:N67,2,2)</f>
        <v>3.7229895244094446E-3</v>
      </c>
      <c r="Q67" s="4" t="s">
        <v>11</v>
      </c>
    </row>
    <row r="68" spans="1:17" ht="15.6" x14ac:dyDescent="0.3">
      <c r="A68" s="4" t="s">
        <v>8</v>
      </c>
      <c r="B68" s="9">
        <v>2.7855340000000002</v>
      </c>
      <c r="C68" s="9">
        <v>2.898021</v>
      </c>
      <c r="D68" s="9">
        <v>3.2821370000000001</v>
      </c>
      <c r="E68" s="9">
        <v>3.4294250000000002</v>
      </c>
      <c r="F68" s="9">
        <v>15.31363</v>
      </c>
      <c r="G68" s="9">
        <v>0.21495300000000001</v>
      </c>
      <c r="H68" s="7"/>
      <c r="I68" s="7">
        <f t="shared" si="8"/>
        <v>0.44490846379071136</v>
      </c>
      <c r="J68" s="7">
        <f t="shared" si="8"/>
        <v>0.46210152818521649</v>
      </c>
      <c r="K68" s="7">
        <f t="shared" si="8"/>
        <v>0.51615670502366806</v>
      </c>
      <c r="L68" s="7">
        <f t="shared" si="8"/>
        <v>0.53522130947113244</v>
      </c>
      <c r="M68" s="7">
        <f t="shared" si="8"/>
        <v>1.1850781496862512</v>
      </c>
      <c r="N68" s="7">
        <f t="shared" si="8"/>
        <v>-0.66765648925665655</v>
      </c>
      <c r="O68" s="7"/>
      <c r="P68" s="7">
        <f>TTEST(I68:K68,L68:N68,2,2)</f>
        <v>0.83126760426273927</v>
      </c>
      <c r="Q68" s="4" t="s">
        <v>10</v>
      </c>
    </row>
  </sheetData>
  <mergeCells count="36">
    <mergeCell ref="B7:D7"/>
    <mergeCell ref="E7:G7"/>
    <mergeCell ref="I7:K7"/>
    <mergeCell ref="L7:N7"/>
    <mergeCell ref="B14:D14"/>
    <mergeCell ref="E14:G14"/>
    <mergeCell ref="I14:K14"/>
    <mergeCell ref="L14:N14"/>
    <mergeCell ref="B21:D21"/>
    <mergeCell ref="E21:G21"/>
    <mergeCell ref="I21:K21"/>
    <mergeCell ref="L21:N21"/>
    <mergeCell ref="B29:D29"/>
    <mergeCell ref="E29:G29"/>
    <mergeCell ref="I29:K29"/>
    <mergeCell ref="L29:N29"/>
    <mergeCell ref="B36:D36"/>
    <mergeCell ref="E36:G36"/>
    <mergeCell ref="I36:K36"/>
    <mergeCell ref="L36:N36"/>
    <mergeCell ref="B43:D43"/>
    <mergeCell ref="E43:G43"/>
    <mergeCell ref="I43:K43"/>
    <mergeCell ref="L43:N43"/>
    <mergeCell ref="B64:D64"/>
    <mergeCell ref="E64:G64"/>
    <mergeCell ref="I64:K64"/>
    <mergeCell ref="L64:N64"/>
    <mergeCell ref="B50:D50"/>
    <mergeCell ref="E50:G50"/>
    <mergeCell ref="I50:K50"/>
    <mergeCell ref="L50:N50"/>
    <mergeCell ref="B57:D57"/>
    <mergeCell ref="E57:G57"/>
    <mergeCell ref="I57:K57"/>
    <mergeCell ref="L57:N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2022-05-28T10:23:40Z</dcterms:created>
  <dcterms:modified xsi:type="dcterms:W3CDTF">2022-10-18T08:04:55Z</dcterms:modified>
</cp:coreProperties>
</file>