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paper_edits_30122021\New folder\28032022_paper\Paper_coauthors\full submission\new data\source data\"/>
    </mc:Choice>
  </mc:AlternateContent>
  <bookViews>
    <workbookView xWindow="0" yWindow="0" windowWidth="22884" windowHeight="84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P48" i="1" s="1"/>
  <c r="N47" i="1"/>
  <c r="M47" i="1"/>
  <c r="L47" i="1"/>
  <c r="K47" i="1"/>
  <c r="J47" i="1"/>
  <c r="I47" i="1"/>
  <c r="P47" i="1" s="1"/>
  <c r="N46" i="1"/>
  <c r="M46" i="1"/>
  <c r="L46" i="1"/>
  <c r="K46" i="1"/>
  <c r="P46" i="1" s="1"/>
  <c r="J46" i="1"/>
  <c r="I46" i="1"/>
  <c r="N41" i="1"/>
  <c r="M41" i="1"/>
  <c r="L41" i="1"/>
  <c r="K41" i="1"/>
  <c r="J41" i="1"/>
  <c r="P41" i="1" s="1"/>
  <c r="I41" i="1"/>
  <c r="N40" i="1"/>
  <c r="M40" i="1"/>
  <c r="L40" i="1"/>
  <c r="K40" i="1"/>
  <c r="J40" i="1"/>
  <c r="I40" i="1"/>
  <c r="P40" i="1" s="1"/>
  <c r="N39" i="1"/>
  <c r="M39" i="1"/>
  <c r="L39" i="1"/>
  <c r="K39" i="1"/>
  <c r="J39" i="1"/>
  <c r="I39" i="1"/>
  <c r="P39" i="1" s="1"/>
  <c r="N34" i="1"/>
  <c r="M34" i="1"/>
  <c r="L34" i="1"/>
  <c r="K34" i="1"/>
  <c r="J34" i="1"/>
  <c r="P34" i="1" s="1"/>
  <c r="I34" i="1"/>
  <c r="N33" i="1"/>
  <c r="M33" i="1"/>
  <c r="L33" i="1"/>
  <c r="K33" i="1"/>
  <c r="J33" i="1"/>
  <c r="I33" i="1"/>
  <c r="P33" i="1" s="1"/>
  <c r="N32" i="1"/>
  <c r="M32" i="1"/>
  <c r="L32" i="1"/>
  <c r="K32" i="1"/>
  <c r="J32" i="1"/>
  <c r="I32" i="1"/>
  <c r="P32" i="1" s="1"/>
  <c r="P27" i="1"/>
  <c r="N27" i="1"/>
  <c r="M27" i="1"/>
  <c r="L27" i="1"/>
  <c r="K27" i="1"/>
  <c r="J27" i="1"/>
  <c r="I27" i="1"/>
  <c r="N26" i="1"/>
  <c r="M26" i="1"/>
  <c r="L26" i="1"/>
  <c r="K26" i="1"/>
  <c r="J26" i="1"/>
  <c r="P26" i="1" s="1"/>
  <c r="I26" i="1"/>
  <c r="N25" i="1"/>
  <c r="M25" i="1"/>
  <c r="L25" i="1"/>
  <c r="K25" i="1"/>
  <c r="J25" i="1"/>
  <c r="I25" i="1"/>
  <c r="P25" i="1" s="1"/>
  <c r="N20" i="1"/>
  <c r="M20" i="1"/>
  <c r="L20" i="1"/>
  <c r="K20" i="1"/>
  <c r="J20" i="1"/>
  <c r="I20" i="1"/>
  <c r="P20" i="1" s="1"/>
  <c r="N19" i="1"/>
  <c r="M19" i="1"/>
  <c r="L19" i="1"/>
  <c r="K19" i="1"/>
  <c r="P19" i="1" s="1"/>
  <c r="J19" i="1"/>
  <c r="I19" i="1"/>
  <c r="N18" i="1"/>
  <c r="M18" i="1"/>
  <c r="L18" i="1"/>
  <c r="K18" i="1"/>
  <c r="J18" i="1"/>
  <c r="P18" i="1" s="1"/>
  <c r="I18" i="1"/>
  <c r="N13" i="1"/>
  <c r="M13" i="1"/>
  <c r="L13" i="1"/>
  <c r="K13" i="1"/>
  <c r="J13" i="1"/>
  <c r="I13" i="1"/>
  <c r="P13" i="1" s="1"/>
  <c r="N12" i="1"/>
  <c r="M12" i="1"/>
  <c r="L12" i="1"/>
  <c r="K12" i="1"/>
  <c r="J12" i="1"/>
  <c r="I12" i="1"/>
  <c r="P12" i="1" s="1"/>
  <c r="N11" i="1"/>
  <c r="M11" i="1"/>
  <c r="L11" i="1"/>
  <c r="K11" i="1"/>
  <c r="P11" i="1" s="1"/>
  <c r="J11" i="1"/>
  <c r="I11" i="1"/>
  <c r="N6" i="1"/>
  <c r="M6" i="1"/>
  <c r="L6" i="1"/>
  <c r="K6" i="1"/>
  <c r="J6" i="1"/>
  <c r="P6" i="1" s="1"/>
  <c r="I6" i="1"/>
  <c r="N5" i="1"/>
  <c r="M5" i="1"/>
  <c r="L5" i="1"/>
  <c r="K5" i="1"/>
  <c r="J5" i="1"/>
  <c r="I5" i="1"/>
  <c r="P5" i="1" s="1"/>
  <c r="N4" i="1"/>
  <c r="M4" i="1"/>
  <c r="L4" i="1"/>
  <c r="K4" i="1"/>
  <c r="J4" i="1"/>
  <c r="I4" i="1"/>
  <c r="P4" i="1" s="1"/>
</calcChain>
</file>

<file path=xl/sharedStrings.xml><?xml version="1.0" encoding="utf-8"?>
<sst xmlns="http://schemas.openxmlformats.org/spreadsheetml/2006/main" count="182" uniqueCount="23">
  <si>
    <t>WT</t>
  </si>
  <si>
    <r>
      <t>CEP83</t>
    </r>
    <r>
      <rPr>
        <b/>
        <vertAlign val="superscript"/>
        <sz val="12"/>
        <rFont val="Arial"/>
        <family val="2"/>
      </rPr>
      <t>-/-</t>
    </r>
  </si>
  <si>
    <t>log TPM</t>
  </si>
  <si>
    <t>P- value</t>
  </si>
  <si>
    <t>TPM values</t>
  </si>
  <si>
    <t>WT1</t>
  </si>
  <si>
    <t>WT2</t>
  </si>
  <si>
    <t>WT3</t>
  </si>
  <si>
    <t>KO1</t>
  </si>
  <si>
    <t>KO2</t>
  </si>
  <si>
    <t>KO3</t>
  </si>
  <si>
    <t>Day 0</t>
  </si>
  <si>
    <t>not sig.</t>
  </si>
  <si>
    <t>Day 7</t>
  </si>
  <si>
    <t>Day 25</t>
  </si>
  <si>
    <t>Sig.</t>
  </si>
  <si>
    <t>1- ISL1</t>
  </si>
  <si>
    <t>2- TBX1</t>
  </si>
  <si>
    <t>3- SOX7</t>
  </si>
  <si>
    <t>4- SOX11</t>
  </si>
  <si>
    <r>
      <t xml:space="preserve">5- </t>
    </r>
    <r>
      <rPr>
        <b/>
        <i/>
        <sz val="12"/>
        <color theme="1"/>
        <rFont val="Arial"/>
        <family val="2"/>
      </rPr>
      <t>NAP1L3</t>
    </r>
  </si>
  <si>
    <r>
      <t>6-</t>
    </r>
    <r>
      <rPr>
        <b/>
        <i/>
        <sz val="12"/>
        <color theme="1"/>
        <rFont val="Arial"/>
        <family val="2"/>
      </rPr>
      <t xml:space="preserve"> LMO2</t>
    </r>
  </si>
  <si>
    <r>
      <t xml:space="preserve">7 - </t>
    </r>
    <r>
      <rPr>
        <b/>
        <i/>
        <sz val="12"/>
        <color theme="1"/>
        <rFont val="Arial"/>
        <family val="2"/>
      </rPr>
      <t>GATA2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</si>
</sst>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Calibri Light"/>
      <family val="2"/>
      <scheme val="major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abSelected="1" topLeftCell="A23" workbookViewId="0">
      <selection activeCell="A43" sqref="A43"/>
    </sheetView>
  </sheetViews>
  <sheetFormatPr defaultRowHeight="14.4" x14ac:dyDescent="0.3"/>
  <sheetData>
    <row r="1" spans="1:17" ht="15.6" x14ac:dyDescent="0.3">
      <c r="A1" s="1" t="s">
        <v>16</v>
      </c>
    </row>
    <row r="2" spans="1:17" ht="18" x14ac:dyDescent="0.3">
      <c r="B2" s="7" t="s">
        <v>0</v>
      </c>
      <c r="C2" s="7"/>
      <c r="D2" s="7"/>
      <c r="E2" s="7" t="s">
        <v>1</v>
      </c>
      <c r="F2" s="7"/>
      <c r="G2" s="7"/>
      <c r="H2" s="2" t="s">
        <v>2</v>
      </c>
      <c r="I2" s="7" t="s">
        <v>0</v>
      </c>
      <c r="J2" s="7"/>
      <c r="K2" s="7"/>
      <c r="L2" s="7" t="s">
        <v>1</v>
      </c>
      <c r="M2" s="7"/>
      <c r="N2" s="7"/>
      <c r="O2" s="3"/>
      <c r="P2" s="1" t="s">
        <v>3</v>
      </c>
      <c r="Q2" s="3"/>
    </row>
    <row r="3" spans="1:17" ht="15.6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5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</row>
    <row r="4" spans="1:17" ht="15.6" x14ac:dyDescent="0.3">
      <c r="A4" s="1" t="s">
        <v>11</v>
      </c>
      <c r="B4" s="6">
        <v>4.2182999999999998E-2</v>
      </c>
      <c r="C4" s="6">
        <v>1E-3</v>
      </c>
      <c r="D4" s="6">
        <v>4.1117000000000001E-2</v>
      </c>
      <c r="E4" s="6">
        <v>1E-3</v>
      </c>
      <c r="F4" s="6">
        <v>4.0597000000000001E-2</v>
      </c>
      <c r="G4" s="6">
        <v>0.13680800000000001</v>
      </c>
      <c r="H4" s="4"/>
      <c r="I4" s="4">
        <f t="shared" ref="I4:N6" si="0">LOG(B4)</f>
        <v>-1.374862537040465</v>
      </c>
      <c r="J4" s="4">
        <f t="shared" si="0"/>
        <v>-3</v>
      </c>
      <c r="K4" s="4">
        <f t="shared" si="0"/>
        <v>-1.3859785800773572</v>
      </c>
      <c r="L4" s="4">
        <f t="shared" si="0"/>
        <v>-3</v>
      </c>
      <c r="M4" s="4">
        <f t="shared" si="0"/>
        <v>-1.391506058333746</v>
      </c>
      <c r="N4" s="4">
        <f t="shared" si="0"/>
        <v>-0.86388850602036282</v>
      </c>
      <c r="O4" s="4"/>
      <c r="P4" s="4">
        <f>TTEST(I4:K4,L4:N4,2,2)</f>
        <v>0.85066708418965009</v>
      </c>
      <c r="Q4" s="1" t="s">
        <v>12</v>
      </c>
    </row>
    <row r="5" spans="1:17" ht="15.6" x14ac:dyDescent="0.3">
      <c r="A5" s="1" t="s">
        <v>13</v>
      </c>
      <c r="B5" s="6">
        <v>6.1379580000000002</v>
      </c>
      <c r="C5" s="6">
        <v>6.4748349999999997</v>
      </c>
      <c r="D5" s="6">
        <v>4.4684949999999999</v>
      </c>
      <c r="E5" s="6">
        <v>7.2610010000000003</v>
      </c>
      <c r="F5" s="6">
        <v>10.141769999999999</v>
      </c>
      <c r="G5" s="6">
        <v>13.43914</v>
      </c>
      <c r="H5" s="4"/>
      <c r="I5" s="4">
        <f t="shared" si="0"/>
        <v>0.78802391237363922</v>
      </c>
      <c r="J5" s="4">
        <f t="shared" si="0"/>
        <v>0.81122870564864791</v>
      </c>
      <c r="K5" s="4">
        <f t="shared" si="0"/>
        <v>0.65016127631937104</v>
      </c>
      <c r="L5" s="4">
        <f t="shared" si="0"/>
        <v>0.86099649656912969</v>
      </c>
      <c r="M5" s="4">
        <f t="shared" si="0"/>
        <v>1.006113757181734</v>
      </c>
      <c r="N5" s="4">
        <f t="shared" si="0"/>
        <v>1.1283714781519949</v>
      </c>
      <c r="O5" s="4"/>
      <c r="P5" s="4">
        <f>TTEST(I5:K5,L5:N5,2,2)</f>
        <v>5.4230857410025701E-2</v>
      </c>
      <c r="Q5" s="1" t="s">
        <v>12</v>
      </c>
    </row>
    <row r="6" spans="1:17" ht="15.6" x14ac:dyDescent="0.3">
      <c r="A6" s="1" t="s">
        <v>14</v>
      </c>
      <c r="B6" s="6">
        <v>9.5468259999999994</v>
      </c>
      <c r="C6" s="6">
        <v>0.88223600000000002</v>
      </c>
      <c r="D6" s="6">
        <v>1.082252</v>
      </c>
      <c r="E6" s="6">
        <v>11.75314</v>
      </c>
      <c r="F6" s="6">
        <v>42.213729999999998</v>
      </c>
      <c r="G6" s="6">
        <v>28.36731</v>
      </c>
      <c r="H6" s="4"/>
      <c r="I6" s="4">
        <f t="shared" si="0"/>
        <v>0.97985900720630958</v>
      </c>
      <c r="J6" s="4">
        <f t="shared" si="0"/>
        <v>-5.4415224632474252E-2</v>
      </c>
      <c r="K6" s="4">
        <f t="shared" si="0"/>
        <v>3.4328397061457801E-2</v>
      </c>
      <c r="L6" s="4">
        <f t="shared" si="0"/>
        <v>1.0701539093732144</v>
      </c>
      <c r="M6" s="4">
        <f t="shared" si="0"/>
        <v>1.6254537280569785</v>
      </c>
      <c r="N6" s="4">
        <f t="shared" si="0"/>
        <v>1.4528181547050605</v>
      </c>
      <c r="O6" s="4"/>
      <c r="P6" s="4">
        <f>TTEST(I6:K6,L6:N6,2,2)</f>
        <v>4.5134485247530325E-2</v>
      </c>
      <c r="Q6" s="1" t="s">
        <v>15</v>
      </c>
    </row>
    <row r="8" spans="1:17" ht="15.6" x14ac:dyDescent="0.3">
      <c r="A8" s="1" t="s">
        <v>17</v>
      </c>
    </row>
    <row r="9" spans="1:17" ht="18" x14ac:dyDescent="0.3">
      <c r="B9" s="7" t="s">
        <v>0</v>
      </c>
      <c r="C9" s="7"/>
      <c r="D9" s="7"/>
      <c r="E9" s="7" t="s">
        <v>1</v>
      </c>
      <c r="F9" s="7"/>
      <c r="G9" s="7"/>
      <c r="H9" s="2" t="s">
        <v>2</v>
      </c>
      <c r="I9" s="7" t="s">
        <v>0</v>
      </c>
      <c r="J9" s="7"/>
      <c r="K9" s="7"/>
      <c r="L9" s="7" t="s">
        <v>1</v>
      </c>
      <c r="M9" s="7"/>
      <c r="N9" s="7"/>
      <c r="O9" s="3"/>
      <c r="P9" s="1" t="s">
        <v>3</v>
      </c>
      <c r="Q9" s="3"/>
    </row>
    <row r="10" spans="1:17" ht="15.6" x14ac:dyDescent="0.3">
      <c r="A10" s="4" t="s">
        <v>4</v>
      </c>
      <c r="B10" s="5" t="s">
        <v>5</v>
      </c>
      <c r="C10" s="5" t="s">
        <v>6</v>
      </c>
      <c r="D10" s="5" t="s">
        <v>7</v>
      </c>
      <c r="E10" s="5" t="s">
        <v>8</v>
      </c>
      <c r="F10" s="5" t="s">
        <v>9</v>
      </c>
      <c r="G10" s="5" t="s">
        <v>10</v>
      </c>
      <c r="I10" s="5" t="s">
        <v>5</v>
      </c>
      <c r="J10" s="5" t="s">
        <v>6</v>
      </c>
      <c r="K10" s="5" t="s">
        <v>7</v>
      </c>
      <c r="L10" s="5" t="s">
        <v>8</v>
      </c>
      <c r="M10" s="5" t="s">
        <v>9</v>
      </c>
      <c r="N10" s="5" t="s">
        <v>10</v>
      </c>
    </row>
    <row r="11" spans="1:17" ht="15.6" x14ac:dyDescent="0.3">
      <c r="A11" s="1" t="s">
        <v>11</v>
      </c>
      <c r="B11" s="6">
        <v>17.041789999999999</v>
      </c>
      <c r="C11" s="6">
        <v>15.310449999999999</v>
      </c>
      <c r="D11" s="6">
        <v>12.789899999999999</v>
      </c>
      <c r="E11" s="6">
        <v>10.684380000000001</v>
      </c>
      <c r="F11" s="6">
        <v>14.536809999999999</v>
      </c>
      <c r="G11" s="6">
        <v>15.70792</v>
      </c>
      <c r="H11" s="4"/>
      <c r="I11" s="4">
        <f t="shared" ref="I11:N13" si="1">LOG(B11)</f>
        <v>1.2315152093446715</v>
      </c>
      <c r="J11" s="4">
        <f t="shared" si="1"/>
        <v>1.1849879555346283</v>
      </c>
      <c r="K11" s="4">
        <f t="shared" si="1"/>
        <v>1.1068671488869439</v>
      </c>
      <c r="L11" s="4">
        <f t="shared" si="1"/>
        <v>1.0287493257147724</v>
      </c>
      <c r="M11" s="4">
        <f t="shared" si="1"/>
        <v>1.1624691141300205</v>
      </c>
      <c r="N11" s="4">
        <f t="shared" si="1"/>
        <v>1.1961186807542867</v>
      </c>
      <c r="O11" s="4"/>
      <c r="P11" s="4">
        <f>TTEST(I11:K11,L11:N11,2,2)</f>
        <v>0.50977598674984748</v>
      </c>
      <c r="Q11" s="1" t="s">
        <v>12</v>
      </c>
    </row>
    <row r="12" spans="1:17" ht="15.6" x14ac:dyDescent="0.3">
      <c r="A12" s="1" t="s">
        <v>13</v>
      </c>
      <c r="B12" s="6">
        <v>63.461379999999998</v>
      </c>
      <c r="C12" s="6">
        <v>61.168939999999999</v>
      </c>
      <c r="D12" s="6">
        <v>68.482529999999997</v>
      </c>
      <c r="E12" s="6">
        <v>95.059359999999998</v>
      </c>
      <c r="F12" s="6">
        <v>68.698509999999999</v>
      </c>
      <c r="G12" s="6">
        <v>78.408569999999997</v>
      </c>
      <c r="H12" s="4"/>
      <c r="I12" s="4">
        <f t="shared" si="1"/>
        <v>1.8025095118215735</v>
      </c>
      <c r="J12" s="4">
        <f t="shared" si="1"/>
        <v>1.7865309546495185</v>
      </c>
      <c r="K12" s="4">
        <f t="shared" si="1"/>
        <v>1.8355797964229332</v>
      </c>
      <c r="L12" s="4">
        <f t="shared" si="1"/>
        <v>1.9779948860222356</v>
      </c>
      <c r="M12" s="4">
        <f t="shared" si="1"/>
        <v>1.8369473177612179</v>
      </c>
      <c r="N12" s="4">
        <f t="shared" si="1"/>
        <v>1.8943635333515534</v>
      </c>
      <c r="O12" s="4"/>
      <c r="P12" s="4">
        <f>TTEST(I12:K12,L12:N12,2,2)</f>
        <v>9.4177995621002722E-2</v>
      </c>
      <c r="Q12" s="1" t="s">
        <v>12</v>
      </c>
    </row>
    <row r="13" spans="1:17" ht="15.6" x14ac:dyDescent="0.3">
      <c r="A13" s="1" t="s">
        <v>14</v>
      </c>
      <c r="B13" s="6">
        <v>26.992339999999999</v>
      </c>
      <c r="C13" s="6">
        <v>3.4416850000000001</v>
      </c>
      <c r="D13" s="6">
        <v>3.2484039999999998</v>
      </c>
      <c r="E13" s="6">
        <v>70.417310000000001</v>
      </c>
      <c r="F13" s="6">
        <v>62.067360000000001</v>
      </c>
      <c r="G13" s="6">
        <v>69.720519999999993</v>
      </c>
      <c r="H13" s="4"/>
      <c r="I13" s="4">
        <f t="shared" si="1"/>
        <v>1.4312405357249651</v>
      </c>
      <c r="J13" s="4">
        <f t="shared" si="1"/>
        <v>0.53677111903569008</v>
      </c>
      <c r="K13" s="4">
        <f t="shared" si="1"/>
        <v>0.51167003659736343</v>
      </c>
      <c r="L13" s="4">
        <f t="shared" si="1"/>
        <v>1.847679430639446</v>
      </c>
      <c r="M13" s="4">
        <f t="shared" si="1"/>
        <v>1.7928632733084591</v>
      </c>
      <c r="N13" s="4">
        <f t="shared" si="1"/>
        <v>1.8433606175700326</v>
      </c>
      <c r="O13" s="4"/>
      <c r="P13" s="4">
        <f>TTEST(I13:K13,L13:N13,2,2)</f>
        <v>2.9775486641322742E-2</v>
      </c>
      <c r="Q13" s="1" t="s">
        <v>15</v>
      </c>
    </row>
    <row r="15" spans="1:17" ht="15.6" x14ac:dyDescent="0.3">
      <c r="A15" s="1" t="s">
        <v>18</v>
      </c>
    </row>
    <row r="16" spans="1:17" ht="18" x14ac:dyDescent="0.3">
      <c r="B16" s="7" t="s">
        <v>0</v>
      </c>
      <c r="C16" s="7"/>
      <c r="D16" s="7"/>
      <c r="E16" s="7" t="s">
        <v>1</v>
      </c>
      <c r="F16" s="7"/>
      <c r="G16" s="7"/>
      <c r="H16" s="2" t="s">
        <v>2</v>
      </c>
      <c r="I16" s="7" t="s">
        <v>0</v>
      </c>
      <c r="J16" s="7"/>
      <c r="K16" s="7"/>
      <c r="L16" s="7" t="s">
        <v>1</v>
      </c>
      <c r="M16" s="7"/>
      <c r="N16" s="7"/>
      <c r="O16" s="3"/>
      <c r="P16" s="1" t="s">
        <v>3</v>
      </c>
      <c r="Q16" s="3"/>
    </row>
    <row r="17" spans="1:17" ht="15.6" x14ac:dyDescent="0.3">
      <c r="A17" s="4" t="s">
        <v>4</v>
      </c>
      <c r="B17" s="5" t="s">
        <v>5</v>
      </c>
      <c r="C17" s="5" t="s">
        <v>6</v>
      </c>
      <c r="D17" s="5" t="s">
        <v>7</v>
      </c>
      <c r="E17" s="5" t="s">
        <v>8</v>
      </c>
      <c r="F17" s="5" t="s">
        <v>9</v>
      </c>
      <c r="G17" s="5" t="s">
        <v>10</v>
      </c>
      <c r="I17" s="5" t="s">
        <v>5</v>
      </c>
      <c r="J17" s="5" t="s">
        <v>6</v>
      </c>
      <c r="K17" s="5" t="s">
        <v>7</v>
      </c>
      <c r="L17" s="5" t="s">
        <v>8</v>
      </c>
      <c r="M17" s="5" t="s">
        <v>9</v>
      </c>
      <c r="N17" s="5" t="s">
        <v>10</v>
      </c>
    </row>
    <row r="18" spans="1:17" ht="15.6" x14ac:dyDescent="0.3">
      <c r="A18" s="1" t="s">
        <v>11</v>
      </c>
      <c r="B18" s="6">
        <v>0.99745435599999999</v>
      </c>
      <c r="C18" s="6">
        <v>1.37537373</v>
      </c>
      <c r="D18" s="6">
        <v>1.2233169850000001</v>
      </c>
      <c r="E18" s="6">
        <v>0.66374388699999998</v>
      </c>
      <c r="F18" s="6">
        <v>1.030056552</v>
      </c>
      <c r="G18" s="6">
        <v>0.81235471100000001</v>
      </c>
      <c r="H18" s="4"/>
      <c r="I18" s="4">
        <f t="shared" ref="I18:N20" si="2">LOG(B18)</f>
        <v>-1.1069687147768092E-3</v>
      </c>
      <c r="J18" s="4">
        <f t="shared" si="2"/>
        <v>0.13842072494638794</v>
      </c>
      <c r="K18" s="4">
        <f t="shared" si="2"/>
        <v>8.7539005686326096E-2</v>
      </c>
      <c r="L18" s="4">
        <f t="shared" si="2"/>
        <v>-0.17799946569110461</v>
      </c>
      <c r="M18" s="4">
        <f t="shared" si="2"/>
        <v>1.2861068925878598E-2</v>
      </c>
      <c r="N18" s="4">
        <f t="shared" si="2"/>
        <v>-9.0254296629921904E-2</v>
      </c>
      <c r="O18" s="4"/>
      <c r="P18" s="4">
        <f>TTEST(I18:K18,L18:N18,2,2)</f>
        <v>7.9901118276498831E-2</v>
      </c>
      <c r="Q18" s="1" t="s">
        <v>12</v>
      </c>
    </row>
    <row r="19" spans="1:17" ht="15.6" x14ac:dyDescent="0.3">
      <c r="A19" s="1" t="s">
        <v>13</v>
      </c>
      <c r="B19" s="6">
        <v>0.87704244499999995</v>
      </c>
      <c r="C19" s="6">
        <v>0.83374979299999996</v>
      </c>
      <c r="D19" s="6">
        <v>0.82931451</v>
      </c>
      <c r="E19" s="6">
        <v>1.109647201</v>
      </c>
      <c r="F19" s="6">
        <v>1.52274361</v>
      </c>
      <c r="G19" s="6">
        <v>1.1528927550000001</v>
      </c>
      <c r="H19" s="4"/>
      <c r="I19" s="4">
        <f t="shared" si="2"/>
        <v>-5.6979388181024659E-2</v>
      </c>
      <c r="J19" s="4">
        <f t="shared" si="2"/>
        <v>-7.8964260900244915E-2</v>
      </c>
      <c r="K19" s="4">
        <f t="shared" si="2"/>
        <v>-8.1280735970862911E-2</v>
      </c>
      <c r="L19" s="4">
        <f t="shared" si="2"/>
        <v>4.518492201786805E-2</v>
      </c>
      <c r="M19" s="4">
        <f t="shared" si="2"/>
        <v>0.18262678571569357</v>
      </c>
      <c r="N19" s="4">
        <f t="shared" si="2"/>
        <v>6.17889100024622E-2</v>
      </c>
      <c r="O19" s="4"/>
      <c r="P19" s="4">
        <f>TTEST(I19:K19,L19:N19,2,2)</f>
        <v>1.8465251517179582E-2</v>
      </c>
      <c r="Q19" s="1" t="s">
        <v>15</v>
      </c>
    </row>
    <row r="20" spans="1:17" ht="15.6" x14ac:dyDescent="0.3">
      <c r="A20" s="1" t="s">
        <v>14</v>
      </c>
      <c r="B20" s="6">
        <v>2.4192156229999999</v>
      </c>
      <c r="C20" s="6">
        <v>1.264543167</v>
      </c>
      <c r="D20" s="6">
        <v>1.2680989090000001</v>
      </c>
      <c r="E20" s="6">
        <v>8.6595422919999994</v>
      </c>
      <c r="F20" s="6">
        <v>8.5271578770000005</v>
      </c>
      <c r="G20" s="6">
        <v>4.4626756949999997</v>
      </c>
      <c r="H20" s="4"/>
      <c r="I20" s="4">
        <f t="shared" si="2"/>
        <v>0.38367457845106556</v>
      </c>
      <c r="J20" s="4">
        <f t="shared" si="2"/>
        <v>0.10193365920032514</v>
      </c>
      <c r="K20" s="4">
        <f t="shared" si="2"/>
        <v>0.10315312890663136</v>
      </c>
      <c r="L20" s="4">
        <f t="shared" si="2"/>
        <v>0.93749493759333036</v>
      </c>
      <c r="M20" s="4">
        <f t="shared" si="2"/>
        <v>0.93080430385056745</v>
      </c>
      <c r="N20" s="4">
        <f t="shared" si="2"/>
        <v>0.64959532757782967</v>
      </c>
      <c r="O20" s="4"/>
      <c r="P20" s="4">
        <f>TTEST(I20:K20,L20:N20,2,2)</f>
        <v>8.5092579319704289E-3</v>
      </c>
      <c r="Q20" s="1" t="s">
        <v>15</v>
      </c>
    </row>
    <row r="22" spans="1:17" ht="15.6" x14ac:dyDescent="0.3">
      <c r="A22" s="1" t="s">
        <v>19</v>
      </c>
    </row>
    <row r="23" spans="1:17" ht="18" x14ac:dyDescent="0.3">
      <c r="B23" s="7" t="s">
        <v>0</v>
      </c>
      <c r="C23" s="7"/>
      <c r="D23" s="7"/>
      <c r="E23" s="7" t="s">
        <v>1</v>
      </c>
      <c r="F23" s="7"/>
      <c r="G23" s="7"/>
      <c r="H23" s="2" t="s">
        <v>2</v>
      </c>
      <c r="I23" s="7" t="s">
        <v>0</v>
      </c>
      <c r="J23" s="7"/>
      <c r="K23" s="7"/>
      <c r="L23" s="7" t="s">
        <v>1</v>
      </c>
      <c r="M23" s="7"/>
      <c r="N23" s="7"/>
      <c r="O23" s="3"/>
      <c r="P23" s="1" t="s">
        <v>3</v>
      </c>
      <c r="Q23" s="3"/>
    </row>
    <row r="24" spans="1:17" ht="15.6" x14ac:dyDescent="0.3">
      <c r="A24" s="4" t="s">
        <v>4</v>
      </c>
      <c r="B24" s="5" t="s">
        <v>5</v>
      </c>
      <c r="C24" s="5" t="s">
        <v>6</v>
      </c>
      <c r="D24" s="5" t="s">
        <v>7</v>
      </c>
      <c r="E24" s="5" t="s">
        <v>8</v>
      </c>
      <c r="F24" s="5" t="s">
        <v>9</v>
      </c>
      <c r="G24" s="5" t="s">
        <v>10</v>
      </c>
      <c r="I24" s="5" t="s">
        <v>5</v>
      </c>
      <c r="J24" s="5" t="s">
        <v>6</v>
      </c>
      <c r="K24" s="5" t="s">
        <v>7</v>
      </c>
      <c r="L24" s="5" t="s">
        <v>8</v>
      </c>
      <c r="M24" s="5" t="s">
        <v>9</v>
      </c>
      <c r="N24" s="5" t="s">
        <v>10</v>
      </c>
    </row>
    <row r="25" spans="1:17" ht="15.6" x14ac:dyDescent="0.3">
      <c r="A25" s="1" t="s">
        <v>11</v>
      </c>
      <c r="B25" s="6">
        <v>57.228619999999999</v>
      </c>
      <c r="C25" s="6">
        <v>57.779170000000001</v>
      </c>
      <c r="D25" s="6">
        <v>59.394010000000002</v>
      </c>
      <c r="E25" s="6">
        <v>61.236440000000002</v>
      </c>
      <c r="F25" s="6">
        <v>52.996429999999997</v>
      </c>
      <c r="G25" s="6">
        <v>61.695079999999997</v>
      </c>
      <c r="H25" s="4"/>
      <c r="I25" s="4">
        <f t="shared" ref="I25:N27" si="3">LOG(B25)</f>
        <v>1.7576132735405576</v>
      </c>
      <c r="J25" s="4">
        <f t="shared" si="3"/>
        <v>1.7617712988960457</v>
      </c>
      <c r="K25" s="4">
        <f t="shared" si="3"/>
        <v>1.773742647756926</v>
      </c>
      <c r="L25" s="4">
        <f t="shared" si="3"/>
        <v>1.7870099349116599</v>
      </c>
      <c r="M25" s="4">
        <f t="shared" si="3"/>
        <v>1.7242466151947495</v>
      </c>
      <c r="N25" s="4">
        <f t="shared" si="3"/>
        <v>1.7902505317148041</v>
      </c>
      <c r="O25" s="4"/>
      <c r="P25" s="4">
        <f>TTEST(I25:K25,L25:N25,2,2)</f>
        <v>0.90517388494263551</v>
      </c>
      <c r="Q25" s="1" t="s">
        <v>12</v>
      </c>
    </row>
    <row r="26" spans="1:17" ht="15.6" x14ac:dyDescent="0.3">
      <c r="A26" s="1" t="s">
        <v>13</v>
      </c>
      <c r="B26" s="6">
        <v>36.909390000000002</v>
      </c>
      <c r="C26" s="6">
        <v>36.655360000000002</v>
      </c>
      <c r="D26" s="6">
        <v>39.332059999999998</v>
      </c>
      <c r="E26" s="6">
        <v>48.350900000000003</v>
      </c>
      <c r="F26" s="6">
        <v>37.101779999999998</v>
      </c>
      <c r="G26" s="6">
        <v>30.205770000000001</v>
      </c>
      <c r="H26" s="4"/>
      <c r="I26" s="4">
        <f t="shared" si="3"/>
        <v>1.5671368676875805</v>
      </c>
      <c r="J26" s="4">
        <f t="shared" si="3"/>
        <v>1.5641374891604989</v>
      </c>
      <c r="K26" s="4">
        <f t="shared" si="3"/>
        <v>1.5947466929951508</v>
      </c>
      <c r="L26" s="4">
        <f t="shared" si="3"/>
        <v>1.6844045624189361</v>
      </c>
      <c r="M26" s="4">
        <f t="shared" si="3"/>
        <v>1.5693947458854949</v>
      </c>
      <c r="N26" s="4">
        <f t="shared" si="3"/>
        <v>1.480089911162612</v>
      </c>
      <c r="O26" s="4"/>
      <c r="P26" s="4">
        <f>TTEST(I26:K26,L26:N26,2,2)</f>
        <v>0.96719238493650272</v>
      </c>
      <c r="Q26" s="1" t="s">
        <v>12</v>
      </c>
    </row>
    <row r="27" spans="1:17" ht="15.6" x14ac:dyDescent="0.3">
      <c r="A27" s="1" t="s">
        <v>14</v>
      </c>
      <c r="B27" s="6">
        <v>67.979349999999997</v>
      </c>
      <c r="C27" s="6">
        <v>90.663740000000004</v>
      </c>
      <c r="D27" s="6">
        <v>93.543530000000004</v>
      </c>
      <c r="E27" s="6">
        <v>157.79589999999999</v>
      </c>
      <c r="F27" s="6">
        <v>260.69990000000001</v>
      </c>
      <c r="G27" s="6">
        <v>182.5478</v>
      </c>
      <c r="H27" s="4"/>
      <c r="I27" s="4">
        <f t="shared" si="3"/>
        <v>1.8323770076615329</v>
      </c>
      <c r="J27" s="4">
        <f t="shared" si="3"/>
        <v>1.9574336303178641</v>
      </c>
      <c r="K27" s="4">
        <f t="shared" si="3"/>
        <v>1.9710137546102728</v>
      </c>
      <c r="L27" s="4">
        <f t="shared" si="3"/>
        <v>2.1980957147763909</v>
      </c>
      <c r="M27" s="4">
        <f t="shared" si="3"/>
        <v>2.4161408645804636</v>
      </c>
      <c r="N27" s="4">
        <f t="shared" si="3"/>
        <v>2.2613766033574114</v>
      </c>
      <c r="O27" s="4"/>
      <c r="P27" s="4">
        <f>TTEST(I27:K27,L27:N27,2,2)</f>
        <v>9.0254354236756797E-3</v>
      </c>
      <c r="Q27" s="1" t="s">
        <v>15</v>
      </c>
    </row>
    <row r="29" spans="1:17" ht="15.6" x14ac:dyDescent="0.3">
      <c r="A29" s="1" t="s">
        <v>20</v>
      </c>
    </row>
    <row r="30" spans="1:17" ht="18" x14ac:dyDescent="0.3">
      <c r="B30" s="7" t="s">
        <v>0</v>
      </c>
      <c r="C30" s="7"/>
      <c r="D30" s="7"/>
      <c r="E30" s="7" t="s">
        <v>1</v>
      </c>
      <c r="F30" s="7"/>
      <c r="G30" s="7"/>
      <c r="H30" s="2" t="s">
        <v>2</v>
      </c>
      <c r="I30" s="7" t="s">
        <v>0</v>
      </c>
      <c r="J30" s="7"/>
      <c r="K30" s="7"/>
      <c r="L30" s="7" t="s">
        <v>1</v>
      </c>
      <c r="M30" s="7"/>
      <c r="N30" s="7"/>
      <c r="O30" s="3"/>
      <c r="P30" s="1" t="s">
        <v>3</v>
      </c>
      <c r="Q30" s="3"/>
    </row>
    <row r="31" spans="1:17" ht="15.6" x14ac:dyDescent="0.3">
      <c r="A31" s="4" t="s">
        <v>4</v>
      </c>
      <c r="B31" s="5" t="s">
        <v>5</v>
      </c>
      <c r="C31" s="5" t="s">
        <v>6</v>
      </c>
      <c r="D31" s="5" t="s">
        <v>7</v>
      </c>
      <c r="E31" s="5" t="s">
        <v>8</v>
      </c>
      <c r="F31" s="5" t="s">
        <v>9</v>
      </c>
      <c r="G31" s="5" t="s">
        <v>10</v>
      </c>
      <c r="I31" s="5" t="s">
        <v>5</v>
      </c>
      <c r="J31" s="5" t="s">
        <v>6</v>
      </c>
      <c r="K31" s="5" t="s">
        <v>7</v>
      </c>
      <c r="L31" s="5" t="s">
        <v>8</v>
      </c>
      <c r="M31" s="5" t="s">
        <v>9</v>
      </c>
      <c r="N31" s="5" t="s">
        <v>10</v>
      </c>
    </row>
    <row r="32" spans="1:17" ht="15.6" x14ac:dyDescent="0.3">
      <c r="A32" s="1" t="s">
        <v>11</v>
      </c>
      <c r="B32" s="6">
        <v>19.969860000000001</v>
      </c>
      <c r="C32" s="6">
        <v>19.638870000000001</v>
      </c>
      <c r="D32" s="6">
        <v>22.344529999999999</v>
      </c>
      <c r="E32" s="6">
        <v>22.166460000000001</v>
      </c>
      <c r="F32" s="6">
        <v>20.23882</v>
      </c>
      <c r="G32" s="6">
        <v>22.643419999999999</v>
      </c>
      <c r="H32" s="4"/>
      <c r="I32" s="4">
        <f t="shared" ref="I32:N34" si="4">LOG(B32)</f>
        <v>1.3003750202317146</v>
      </c>
      <c r="J32" s="4">
        <f t="shared" si="4"/>
        <v>1.2931164953204328</v>
      </c>
      <c r="K32" s="4">
        <f t="shared" si="4"/>
        <v>1.3491712240421054</v>
      </c>
      <c r="L32" s="4">
        <f t="shared" si="4"/>
        <v>1.3456963415032317</v>
      </c>
      <c r="M32" s="4">
        <f t="shared" si="4"/>
        <v>1.3061851878897104</v>
      </c>
      <c r="N32" s="4">
        <f t="shared" si="4"/>
        <v>1.354942022116747</v>
      </c>
      <c r="O32" s="4"/>
      <c r="P32" s="4">
        <f>TTEST(I32:K32,L32:N32,2,2)</f>
        <v>0.4068135444169807</v>
      </c>
      <c r="Q32" s="1" t="s">
        <v>12</v>
      </c>
    </row>
    <row r="33" spans="1:17" ht="15.6" x14ac:dyDescent="0.3">
      <c r="A33" s="1" t="s">
        <v>13</v>
      </c>
      <c r="B33" s="6">
        <v>17.171299999999999</v>
      </c>
      <c r="C33" s="6">
        <v>16.914750000000002</v>
      </c>
      <c r="D33" s="6">
        <v>17.060199999999998</v>
      </c>
      <c r="E33" s="6">
        <v>16.924620000000001</v>
      </c>
      <c r="F33" s="6">
        <v>14.471030000000001</v>
      </c>
      <c r="G33" s="6">
        <v>16.303599999999999</v>
      </c>
      <c r="H33" s="4"/>
      <c r="I33" s="4">
        <f t="shared" si="4"/>
        <v>1.2348031758513238</v>
      </c>
      <c r="J33" s="4">
        <f t="shared" si="4"/>
        <v>1.2282655832991203</v>
      </c>
      <c r="K33" s="4">
        <f t="shared" si="4"/>
        <v>1.2319841181789395</v>
      </c>
      <c r="L33" s="4">
        <f t="shared" si="4"/>
        <v>1.2285189264705765</v>
      </c>
      <c r="M33" s="4">
        <f t="shared" si="4"/>
        <v>1.1604994438624021</v>
      </c>
      <c r="N33" s="4">
        <f t="shared" si="4"/>
        <v>1.2122835116130517</v>
      </c>
      <c r="O33" s="4"/>
      <c r="P33" s="4">
        <f>TTEST(I33:K33,L33:N33,2,2)</f>
        <v>0.2038118114392711</v>
      </c>
      <c r="Q33" s="1" t="s">
        <v>12</v>
      </c>
    </row>
    <row r="34" spans="1:17" ht="15.6" x14ac:dyDescent="0.3">
      <c r="A34" s="1" t="s">
        <v>14</v>
      </c>
      <c r="B34" s="6">
        <v>32.30686</v>
      </c>
      <c r="C34" s="6">
        <v>18.574940000000002</v>
      </c>
      <c r="D34" s="6">
        <v>19.075690000000002</v>
      </c>
      <c r="E34" s="6">
        <v>52.414830000000002</v>
      </c>
      <c r="F34" s="6">
        <v>40.169040000000003</v>
      </c>
      <c r="G34" s="6">
        <v>47.747770000000003</v>
      </c>
      <c r="H34" s="4"/>
      <c r="I34" s="4">
        <f t="shared" si="4"/>
        <v>1.5092947496938645</v>
      </c>
      <c r="J34" s="4">
        <f t="shared" si="4"/>
        <v>1.2689274195948741</v>
      </c>
      <c r="K34" s="4">
        <f t="shared" si="4"/>
        <v>1.2804802560776538</v>
      </c>
      <c r="L34" s="4">
        <f t="shared" si="4"/>
        <v>1.7194541815628546</v>
      </c>
      <c r="M34" s="4">
        <f t="shared" si="4"/>
        <v>1.6038914526506507</v>
      </c>
      <c r="N34" s="4">
        <f t="shared" si="4"/>
        <v>1.6789530932117016</v>
      </c>
      <c r="O34" s="4"/>
      <c r="P34" s="4">
        <f>TTEST(I34:K34,L34:N34,2,2)</f>
        <v>2.1048058106236028E-2</v>
      </c>
      <c r="Q34" s="1" t="s">
        <v>15</v>
      </c>
    </row>
    <row r="36" spans="1:17" ht="15.6" x14ac:dyDescent="0.3">
      <c r="A36" s="1" t="s">
        <v>21</v>
      </c>
    </row>
    <row r="37" spans="1:17" ht="18" x14ac:dyDescent="0.3">
      <c r="B37" s="7" t="s">
        <v>0</v>
      </c>
      <c r="C37" s="7"/>
      <c r="D37" s="7"/>
      <c r="E37" s="7" t="s">
        <v>1</v>
      </c>
      <c r="F37" s="7"/>
      <c r="G37" s="7"/>
      <c r="H37" s="2" t="s">
        <v>2</v>
      </c>
      <c r="I37" s="7" t="s">
        <v>0</v>
      </c>
      <c r="J37" s="7"/>
      <c r="K37" s="7"/>
      <c r="L37" s="7" t="s">
        <v>1</v>
      </c>
      <c r="M37" s="7"/>
      <c r="N37" s="7"/>
      <c r="O37" s="3"/>
      <c r="P37" s="1" t="s">
        <v>3</v>
      </c>
      <c r="Q37" s="3"/>
    </row>
    <row r="38" spans="1:17" ht="15.6" x14ac:dyDescent="0.3">
      <c r="A38" s="4" t="s">
        <v>4</v>
      </c>
      <c r="B38" s="5" t="s">
        <v>5</v>
      </c>
      <c r="C38" s="5" t="s">
        <v>6</v>
      </c>
      <c r="D38" s="5" t="s">
        <v>7</v>
      </c>
      <c r="E38" s="5" t="s">
        <v>8</v>
      </c>
      <c r="F38" s="5" t="s">
        <v>9</v>
      </c>
      <c r="G38" s="5" t="s">
        <v>10</v>
      </c>
      <c r="I38" s="5" t="s">
        <v>5</v>
      </c>
      <c r="J38" s="5" t="s">
        <v>6</v>
      </c>
      <c r="K38" s="5" t="s">
        <v>7</v>
      </c>
      <c r="L38" s="5" t="s">
        <v>8</v>
      </c>
      <c r="M38" s="5" t="s">
        <v>9</v>
      </c>
      <c r="N38" s="5" t="s">
        <v>10</v>
      </c>
    </row>
    <row r="39" spans="1:17" ht="15.6" x14ac:dyDescent="0.3">
      <c r="A39" s="1" t="s">
        <v>11</v>
      </c>
      <c r="B39" s="6">
        <v>0.84086899999999998</v>
      </c>
      <c r="C39" s="6">
        <v>0.96062999999999998</v>
      </c>
      <c r="D39" s="6">
        <v>0.70756799999999997</v>
      </c>
      <c r="E39" s="6">
        <v>0.57229399999999997</v>
      </c>
      <c r="F39" s="6">
        <v>0.47817700000000002</v>
      </c>
      <c r="G39" s="6">
        <v>1.0081340000000001</v>
      </c>
      <c r="H39" s="4"/>
      <c r="I39" s="4">
        <f t="shared" ref="I39:N41" si="5">LOG(B39)</f>
        <v>-7.527165819564427E-2</v>
      </c>
      <c r="J39" s="4">
        <f t="shared" si="5"/>
        <v>-1.744385468330175E-2</v>
      </c>
      <c r="K39" s="4">
        <f t="shared" si="5"/>
        <v>-0.15023181643172376</v>
      </c>
      <c r="L39" s="4">
        <f t="shared" si="5"/>
        <v>-0.24238080726398728</v>
      </c>
      <c r="M39" s="4">
        <f t="shared" si="5"/>
        <v>-0.32041131699754771</v>
      </c>
      <c r="N39" s="4">
        <f t="shared" si="5"/>
        <v>3.5182618642358491E-3</v>
      </c>
      <c r="O39" s="4"/>
      <c r="P39" s="4">
        <f>TTEST(I39:K39,L39:N39,2,2)</f>
        <v>0.37169750522860218</v>
      </c>
      <c r="Q39" s="1" t="s">
        <v>12</v>
      </c>
    </row>
    <row r="40" spans="1:17" ht="15.6" x14ac:dyDescent="0.3">
      <c r="A40" s="1" t="s">
        <v>13</v>
      </c>
      <c r="B40" s="6">
        <v>1.0833969999999999</v>
      </c>
      <c r="C40" s="6">
        <v>1.2356879999999999</v>
      </c>
      <c r="D40" s="6">
        <v>1.4290369999999999</v>
      </c>
      <c r="E40" s="6">
        <v>1.7513829999999999</v>
      </c>
      <c r="F40" s="6">
        <v>2.8831850000000001</v>
      </c>
      <c r="G40" s="6">
        <v>1.679983</v>
      </c>
      <c r="H40" s="4"/>
      <c r="I40" s="4">
        <f t="shared" si="5"/>
        <v>3.4787628661882057E-2</v>
      </c>
      <c r="J40" s="4">
        <f t="shared" si="5"/>
        <v>9.1908829180662094E-2</v>
      </c>
      <c r="K40" s="4">
        <f t="shared" si="5"/>
        <v>0.15504347349902073</v>
      </c>
      <c r="L40" s="4">
        <f t="shared" si="5"/>
        <v>0.24338112986290825</v>
      </c>
      <c r="M40" s="4">
        <f t="shared" si="5"/>
        <v>0.45987250985315375</v>
      </c>
      <c r="N40" s="4">
        <f t="shared" si="5"/>
        <v>0.22530488705708482</v>
      </c>
      <c r="O40" s="4"/>
      <c r="P40" s="4">
        <f>TTEST(I40:K40,L40:N40,2,2)</f>
        <v>6.0146459770066746E-2</v>
      </c>
      <c r="Q40" s="1" t="s">
        <v>12</v>
      </c>
    </row>
    <row r="41" spans="1:17" ht="15.6" x14ac:dyDescent="0.3">
      <c r="A41" s="1" t="s">
        <v>14</v>
      </c>
      <c r="B41" s="6">
        <v>10.41325</v>
      </c>
      <c r="C41" s="6">
        <v>6.086856</v>
      </c>
      <c r="D41" s="6">
        <v>6.0919359999999996</v>
      </c>
      <c r="E41" s="6">
        <v>11.114420000000001</v>
      </c>
      <c r="F41" s="6">
        <v>15.64649</v>
      </c>
      <c r="G41" s="6">
        <v>24.007950000000001</v>
      </c>
      <c r="H41" s="4"/>
      <c r="I41" s="4">
        <f t="shared" si="5"/>
        <v>1.0175862950036889</v>
      </c>
      <c r="J41" s="4">
        <f t="shared" si="5"/>
        <v>0.78439302753826545</v>
      </c>
      <c r="K41" s="4">
        <f t="shared" si="5"/>
        <v>0.78475533212414228</v>
      </c>
      <c r="L41" s="4">
        <f t="shared" si="5"/>
        <v>1.0458868042035401</v>
      </c>
      <c r="M41" s="4">
        <f t="shared" si="5"/>
        <v>1.1944169268919766</v>
      </c>
      <c r="N41" s="4">
        <f t="shared" si="5"/>
        <v>1.3803550779371767</v>
      </c>
      <c r="O41" s="4"/>
      <c r="P41" s="4">
        <f>TTEST(I41:K41,L41:N41,2,2)</f>
        <v>4.9933952875205211E-2</v>
      </c>
      <c r="Q41" s="1" t="s">
        <v>15</v>
      </c>
    </row>
    <row r="43" spans="1:17" ht="15.6" x14ac:dyDescent="0.3">
      <c r="A43" s="1" t="s">
        <v>22</v>
      </c>
    </row>
    <row r="44" spans="1:17" ht="18" x14ac:dyDescent="0.3">
      <c r="B44" s="7" t="s">
        <v>0</v>
      </c>
      <c r="C44" s="7"/>
      <c r="D44" s="7"/>
      <c r="E44" s="7" t="s">
        <v>1</v>
      </c>
      <c r="F44" s="7"/>
      <c r="G44" s="7"/>
      <c r="H44" s="2" t="s">
        <v>2</v>
      </c>
      <c r="I44" s="7" t="s">
        <v>0</v>
      </c>
      <c r="J44" s="7"/>
      <c r="K44" s="7"/>
      <c r="L44" s="7" t="s">
        <v>1</v>
      </c>
      <c r="M44" s="7"/>
      <c r="N44" s="7"/>
      <c r="O44" s="3"/>
      <c r="P44" s="1" t="s">
        <v>3</v>
      </c>
      <c r="Q44" s="3"/>
    </row>
    <row r="45" spans="1:17" ht="15.6" x14ac:dyDescent="0.3">
      <c r="A45" s="4" t="s">
        <v>4</v>
      </c>
      <c r="B45" s="5" t="s">
        <v>5</v>
      </c>
      <c r="C45" s="5" t="s">
        <v>6</v>
      </c>
      <c r="D45" s="5" t="s">
        <v>7</v>
      </c>
      <c r="E45" s="5" t="s">
        <v>8</v>
      </c>
      <c r="F45" s="5" t="s">
        <v>9</v>
      </c>
      <c r="G45" s="5" t="s">
        <v>10</v>
      </c>
      <c r="I45" s="5" t="s">
        <v>5</v>
      </c>
      <c r="J45" s="5" t="s">
        <v>6</v>
      </c>
      <c r="K45" s="5" t="s">
        <v>7</v>
      </c>
      <c r="L45" s="5" t="s">
        <v>8</v>
      </c>
      <c r="M45" s="5" t="s">
        <v>9</v>
      </c>
      <c r="N45" s="5" t="s">
        <v>10</v>
      </c>
    </row>
    <row r="46" spans="1:17" ht="15.6" x14ac:dyDescent="0.3">
      <c r="A46" s="1" t="s">
        <v>11</v>
      </c>
      <c r="B46" s="6">
        <v>2.7426339999999998</v>
      </c>
      <c r="C46" s="6">
        <v>2.8508450000000001</v>
      </c>
      <c r="D46" s="6">
        <v>3.2680370000000001</v>
      </c>
      <c r="E46" s="6">
        <v>0.61177300000000001</v>
      </c>
      <c r="F46" s="6">
        <v>0.69200899999999999</v>
      </c>
      <c r="G46" s="6">
        <v>1.8443160000000001</v>
      </c>
      <c r="H46" s="4"/>
      <c r="I46" s="4">
        <f t="shared" ref="I46:N48" si="6">LOG(B46)</f>
        <v>0.43816785558636251</v>
      </c>
      <c r="J46" s="4">
        <f t="shared" si="6"/>
        <v>0.45497360542779308</v>
      </c>
      <c r="K46" s="4">
        <f t="shared" si="6"/>
        <v>0.51428696487533065</v>
      </c>
      <c r="L46" s="4">
        <f t="shared" si="6"/>
        <v>-0.21340969408845067</v>
      </c>
      <c r="M46" s="4">
        <f t="shared" si="6"/>
        <v>-0.15988825724133493</v>
      </c>
      <c r="N46" s="4">
        <f t="shared" si="6"/>
        <v>0.26583533390779557</v>
      </c>
      <c r="O46" s="4"/>
      <c r="P46" s="4">
        <f>TTEST(I46:K46,L46:N46,2,2)</f>
        <v>3.0143034970266672E-2</v>
      </c>
      <c r="Q46" s="1" t="s">
        <v>15</v>
      </c>
    </row>
    <row r="47" spans="1:17" ht="15.6" x14ac:dyDescent="0.3">
      <c r="A47" s="1" t="s">
        <v>13</v>
      </c>
      <c r="B47" s="6">
        <v>0.50997800000000004</v>
      </c>
      <c r="C47" s="6">
        <v>0.94195700000000004</v>
      </c>
      <c r="D47" s="6">
        <v>0.27979199999999999</v>
      </c>
      <c r="E47" s="6">
        <v>0.48496699999999998</v>
      </c>
      <c r="F47" s="6">
        <v>0.86666500000000002</v>
      </c>
      <c r="G47" s="6">
        <v>1.2094199999999999</v>
      </c>
      <c r="H47" s="4"/>
      <c r="I47" s="4">
        <f t="shared" si="6"/>
        <v>-0.29244855857791613</v>
      </c>
      <c r="J47" s="4">
        <f t="shared" si="6"/>
        <v>-2.596892214232557E-2</v>
      </c>
      <c r="K47" s="4">
        <f t="shared" si="6"/>
        <v>-0.55316470730496781</v>
      </c>
      <c r="L47" s="4">
        <f t="shared" si="6"/>
        <v>-0.31428781233690922</v>
      </c>
      <c r="M47" s="4">
        <f t="shared" si="6"/>
        <v>-6.2148741931343489E-2</v>
      </c>
      <c r="N47" s="4">
        <f t="shared" si="6"/>
        <v>8.257714619304099E-2</v>
      </c>
      <c r="O47" s="4"/>
      <c r="P47" s="4">
        <f>TTEST(I47:K47,L47:N47,2,2)</f>
        <v>0.37112200248125926</v>
      </c>
      <c r="Q47" s="1" t="s">
        <v>12</v>
      </c>
    </row>
    <row r="48" spans="1:17" ht="15.6" x14ac:dyDescent="0.3">
      <c r="A48" s="1" t="s">
        <v>14</v>
      </c>
      <c r="B48" s="6">
        <v>2.3555470000000001</v>
      </c>
      <c r="C48" s="6">
        <v>0.88383699999999998</v>
      </c>
      <c r="D48" s="6">
        <v>0.53857600000000005</v>
      </c>
      <c r="E48" s="6">
        <v>3.977325</v>
      </c>
      <c r="F48" s="6">
        <v>11.59295</v>
      </c>
      <c r="G48" s="6">
        <v>4.6521249999999998</v>
      </c>
      <c r="H48" s="4"/>
      <c r="I48" s="4">
        <f t="shared" si="6"/>
        <v>0.37209177409622674</v>
      </c>
      <c r="J48" s="4">
        <f t="shared" si="6"/>
        <v>-5.3627821556843529E-2</v>
      </c>
      <c r="K48" s="4">
        <f t="shared" si="6"/>
        <v>-0.26875300350489889</v>
      </c>
      <c r="L48" s="4">
        <f t="shared" si="6"/>
        <v>0.59959108003293204</v>
      </c>
      <c r="M48" s="4">
        <f t="shared" si="6"/>
        <v>1.0641939627713171</v>
      </c>
      <c r="N48" s="4">
        <f t="shared" si="6"/>
        <v>0.66765137546331177</v>
      </c>
      <c r="O48" s="4"/>
      <c r="P48" s="4">
        <f>TTEST(I48:K48,L48:N48,2,2)</f>
        <v>3.2855526199669367E-2</v>
      </c>
      <c r="Q48" s="1" t="s">
        <v>15</v>
      </c>
    </row>
  </sheetData>
  <mergeCells count="28">
    <mergeCell ref="B44:D44"/>
    <mergeCell ref="E44:G44"/>
    <mergeCell ref="I44:K44"/>
    <mergeCell ref="L44:N44"/>
    <mergeCell ref="B30:D30"/>
    <mergeCell ref="E30:G30"/>
    <mergeCell ref="I30:K30"/>
    <mergeCell ref="L30:N30"/>
    <mergeCell ref="B37:D37"/>
    <mergeCell ref="E37:G37"/>
    <mergeCell ref="I37:K37"/>
    <mergeCell ref="L37:N37"/>
    <mergeCell ref="B16:D16"/>
    <mergeCell ref="E16:G16"/>
    <mergeCell ref="I16:K16"/>
    <mergeCell ref="L16:N16"/>
    <mergeCell ref="B23:D23"/>
    <mergeCell ref="E23:G23"/>
    <mergeCell ref="I23:K23"/>
    <mergeCell ref="L23:N23"/>
    <mergeCell ref="B2:D2"/>
    <mergeCell ref="E2:G2"/>
    <mergeCell ref="I2:K2"/>
    <mergeCell ref="L2:N2"/>
    <mergeCell ref="B9:D9"/>
    <mergeCell ref="E9:G9"/>
    <mergeCell ref="I9:K9"/>
    <mergeCell ref="L9:N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2022-08-02T10:35:07Z</dcterms:created>
  <dcterms:modified xsi:type="dcterms:W3CDTF">2022-08-02T10:38:37Z</dcterms:modified>
</cp:coreProperties>
</file>