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h\Desktop\Johnson_Lab\manuscripts\SERV-K1 paper 1\data\"/>
    </mc:Choice>
  </mc:AlternateContent>
  <bookViews>
    <workbookView xWindow="0" yWindow="0" windowWidth="19040" windowHeight="4600"/>
  </bookViews>
  <sheets>
    <sheet name="MER11_analysis" sheetId="1" r:id="rId1"/>
  </sheets>
  <calcPr calcId="162913"/>
</workbook>
</file>

<file path=xl/calcChain.xml><?xml version="1.0" encoding="utf-8"?>
<calcChain xmlns="http://schemas.openxmlformats.org/spreadsheetml/2006/main">
  <c r="M23" i="1" l="1"/>
  <c r="M20" i="1"/>
  <c r="N20" i="1" s="1"/>
  <c r="M17" i="1"/>
  <c r="M14" i="1"/>
  <c r="N14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" i="1"/>
</calcChain>
</file>

<file path=xl/sharedStrings.xml><?xml version="1.0" encoding="utf-8"?>
<sst xmlns="http://schemas.openxmlformats.org/spreadsheetml/2006/main" count="82" uniqueCount="61">
  <si>
    <t>Sample</t>
  </si>
  <si>
    <t>P1,Freq. of Parent</t>
  </si>
  <si>
    <t>P1/P2,Freq. of Parent</t>
  </si>
  <si>
    <t>P1/P2/GFP_or_mCherry_pos,Freq. of Parent</t>
  </si>
  <si>
    <t>P1/P2/GFP_or_mCherry_pos,Mean,&lt;FITC-A&gt;,GFP</t>
  </si>
  <si>
    <t>P1/P2/GFP_or_mCherry_pos,Mean,&lt;PE-Texas Red-A&gt;,mCherry</t>
  </si>
  <si>
    <t>P1/P2/Q1: mCherryﾑ,, GFP+,Freq. of Parent</t>
  </si>
  <si>
    <t>P1/P2/Q2: mCherry+,, GFP+,Freq. of Parent</t>
  </si>
  <si>
    <t>P1/P2/Q3: mCherry+,, GFPﾑ,Freq. of Parent</t>
  </si>
  <si>
    <t>P1/P2/Q4: mCherryﾑ,, GFPﾑ,Freq. of Parent</t>
  </si>
  <si>
    <t>1: 050321_1_001.fcs</t>
  </si>
  <si>
    <t>･</t>
  </si>
  <si>
    <t>2: 050321_2_002.fcs</t>
  </si>
  <si>
    <t>3: 050321_3_003.fcs</t>
  </si>
  <si>
    <t>4: 050321_4_004.fcs</t>
  </si>
  <si>
    <t>5: 050321_5_005.fcs</t>
  </si>
  <si>
    <t>6: 050321_6_006.fcs</t>
  </si>
  <si>
    <t>7: 050321_7_007.fcs</t>
  </si>
  <si>
    <t>8: 050321_8_008.fcs</t>
  </si>
  <si>
    <t>9: 050321_9_009.fcs</t>
  </si>
  <si>
    <t>10: 050321_10_010.fcs</t>
  </si>
  <si>
    <t>11: 050321_11_011.fcs</t>
  </si>
  <si>
    <t>12: 050321_12_012.fcs</t>
  </si>
  <si>
    <t>13: 050321_13_013.fcs</t>
  </si>
  <si>
    <t>14: 050321_14_014.fcs</t>
  </si>
  <si>
    <t>15: 050321_15_015.fcs</t>
  </si>
  <si>
    <t>16: 050321_16_016.fcs</t>
  </si>
  <si>
    <t>17: 050321_17_017.fcs</t>
  </si>
  <si>
    <t>18: 050321_18_018.fcs</t>
  </si>
  <si>
    <t>19: 050321_19_019.fcs</t>
  </si>
  <si>
    <t>20: 050321_20_020.fcs</t>
  </si>
  <si>
    <t>21: 050321_21_021.fcs</t>
  </si>
  <si>
    <t>22: 050321_22_022.fcs</t>
  </si>
  <si>
    <t>23: 050321_23_023.fcs</t>
  </si>
  <si>
    <t>24: 050321_24_024.fcs</t>
  </si>
  <si>
    <t>25: 050321_25_025.fcs</t>
  </si>
  <si>
    <t>26: 050321_26_026.fcs</t>
  </si>
  <si>
    <t>27: 050321_27_027.fcs</t>
  </si>
  <si>
    <t>28: 050321_28_028.fcs</t>
  </si>
  <si>
    <t>29: 050321_29_029.fcs</t>
  </si>
  <si>
    <t>30: 050321_30_030.fcs</t>
  </si>
  <si>
    <t>31: 050321_31_031.fcs</t>
  </si>
  <si>
    <t>32: 050321_32_032.fcs</t>
  </si>
  <si>
    <t>33: 050321_33_033.fcs</t>
  </si>
  <si>
    <t>Mean</t>
  </si>
  <si>
    <t>StdDev</t>
  </si>
  <si>
    <t>condition</t>
  </si>
  <si>
    <t>untransf</t>
  </si>
  <si>
    <t>GFP</t>
  </si>
  <si>
    <t>mCherry</t>
  </si>
  <si>
    <t>RcRE+Rec</t>
  </si>
  <si>
    <t>RcRE+sRec</t>
  </si>
  <si>
    <t>RcRE</t>
  </si>
  <si>
    <t>eGFP/mCherry</t>
  </si>
  <si>
    <t>MER11U3R+sRec</t>
  </si>
  <si>
    <t>MER11U3R</t>
  </si>
  <si>
    <t>MER11+sRec</t>
  </si>
  <si>
    <t>MER11</t>
  </si>
  <si>
    <t>MER11LTR+sRec</t>
  </si>
  <si>
    <t>MER11LTR</t>
  </si>
  <si>
    <t>MPMV 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</si>
</sst>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L5" sqref="L5"/>
    </sheetView>
  </sheetViews>
  <sheetFormatPr defaultRowHeight="14.5" x14ac:dyDescent="0.35"/>
  <cols>
    <col min="1" max="1" width="28.1796875" customWidth="1"/>
    <col min="2" max="2" width="14.81640625" customWidth="1"/>
  </cols>
  <sheetData>
    <row r="1" spans="1:14" x14ac:dyDescent="0.35">
      <c r="A1" t="s">
        <v>0</v>
      </c>
      <c r="B1" t="s">
        <v>46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53</v>
      </c>
    </row>
    <row r="2" spans="1:14" x14ac:dyDescent="0.35">
      <c r="A2" t="s">
        <v>10</v>
      </c>
      <c r="B2" t="s">
        <v>47</v>
      </c>
      <c r="C2">
        <v>33.9</v>
      </c>
      <c r="D2">
        <v>98.4</v>
      </c>
      <c r="E2">
        <v>0</v>
      </c>
      <c r="F2" t="s">
        <v>11</v>
      </c>
      <c r="G2" t="s">
        <v>11</v>
      </c>
      <c r="H2">
        <v>0</v>
      </c>
      <c r="I2">
        <v>0</v>
      </c>
      <c r="J2">
        <v>0</v>
      </c>
      <c r="K2">
        <v>100</v>
      </c>
    </row>
    <row r="3" spans="1:14" x14ac:dyDescent="0.35">
      <c r="A3" t="s">
        <v>12</v>
      </c>
      <c r="B3" t="s">
        <v>48</v>
      </c>
      <c r="C3">
        <v>45.8</v>
      </c>
      <c r="D3">
        <v>98</v>
      </c>
      <c r="E3">
        <v>23</v>
      </c>
      <c r="F3">
        <v>799</v>
      </c>
      <c r="G3">
        <v>6.8</v>
      </c>
      <c r="H3">
        <v>23.4</v>
      </c>
      <c r="I3">
        <v>2.1999999999999999E-2</v>
      </c>
      <c r="J3">
        <v>0</v>
      </c>
      <c r="K3">
        <v>76.599999999999994</v>
      </c>
      <c r="L3">
        <f>F3/G3</f>
        <v>117.5</v>
      </c>
    </row>
    <row r="4" spans="1:14" x14ac:dyDescent="0.35">
      <c r="A4" t="s">
        <v>13</v>
      </c>
      <c r="B4" t="s">
        <v>49</v>
      </c>
      <c r="C4">
        <v>31.2</v>
      </c>
      <c r="D4">
        <v>98.6</v>
      </c>
      <c r="E4">
        <v>75.2</v>
      </c>
      <c r="F4">
        <v>26.7</v>
      </c>
      <c r="G4">
        <v>8118</v>
      </c>
      <c r="H4">
        <v>0</v>
      </c>
      <c r="I4">
        <v>3.3000000000000002E-2</v>
      </c>
      <c r="J4">
        <v>75.400000000000006</v>
      </c>
      <c r="K4">
        <v>24.6</v>
      </c>
      <c r="L4">
        <f t="shared" ref="L4:L34" si="0">F4/G4</f>
        <v>3.2889874353288985E-3</v>
      </c>
    </row>
    <row r="5" spans="1:14" x14ac:dyDescent="0.35">
      <c r="A5" t="s">
        <v>14</v>
      </c>
      <c r="B5" t="s">
        <v>50</v>
      </c>
      <c r="C5">
        <v>41.7</v>
      </c>
      <c r="D5">
        <v>97.7</v>
      </c>
      <c r="E5">
        <v>42</v>
      </c>
      <c r="F5">
        <v>4555</v>
      </c>
      <c r="G5">
        <v>3983</v>
      </c>
      <c r="H5">
        <v>2.97</v>
      </c>
      <c r="I5">
        <v>23.5</v>
      </c>
      <c r="J5">
        <v>16.3</v>
      </c>
      <c r="K5">
        <v>57.2</v>
      </c>
      <c r="L5">
        <f t="shared" si="0"/>
        <v>1.1436103439618379</v>
      </c>
    </row>
    <row r="6" spans="1:14" x14ac:dyDescent="0.35">
      <c r="A6" t="s">
        <v>15</v>
      </c>
      <c r="B6" t="s">
        <v>50</v>
      </c>
      <c r="C6">
        <v>41.9</v>
      </c>
      <c r="D6">
        <v>97.8</v>
      </c>
      <c r="E6">
        <v>43.9</v>
      </c>
      <c r="F6">
        <v>4288</v>
      </c>
      <c r="G6">
        <v>4440</v>
      </c>
      <c r="H6">
        <v>2.2200000000000002</v>
      </c>
      <c r="I6">
        <v>22.9</v>
      </c>
      <c r="J6">
        <v>19.600000000000001</v>
      </c>
      <c r="K6">
        <v>55.3</v>
      </c>
      <c r="L6">
        <f t="shared" si="0"/>
        <v>0.96576576576576578</v>
      </c>
    </row>
    <row r="7" spans="1:14" x14ac:dyDescent="0.35">
      <c r="A7" t="s">
        <v>16</v>
      </c>
      <c r="B7" t="s">
        <v>50</v>
      </c>
      <c r="C7">
        <v>38.1</v>
      </c>
      <c r="D7">
        <v>98.2</v>
      </c>
      <c r="E7">
        <v>46.9</v>
      </c>
      <c r="F7">
        <v>4697</v>
      </c>
      <c r="G7">
        <v>5265</v>
      </c>
      <c r="H7">
        <v>2.06</v>
      </c>
      <c r="I7">
        <v>24.6</v>
      </c>
      <c r="J7">
        <v>21.2</v>
      </c>
      <c r="K7">
        <v>52.2</v>
      </c>
      <c r="L7">
        <f t="shared" si="0"/>
        <v>0.89211775878442545</v>
      </c>
    </row>
    <row r="8" spans="1:14" x14ac:dyDescent="0.35">
      <c r="A8" t="s">
        <v>17</v>
      </c>
      <c r="B8" t="s">
        <v>51</v>
      </c>
      <c r="C8">
        <v>31.1</v>
      </c>
      <c r="D8">
        <v>97.6</v>
      </c>
      <c r="E8">
        <v>47.2</v>
      </c>
      <c r="F8">
        <v>111</v>
      </c>
      <c r="G8">
        <v>3700</v>
      </c>
      <c r="H8">
        <v>0</v>
      </c>
      <c r="I8">
        <v>2.67</v>
      </c>
      <c r="J8">
        <v>45.3</v>
      </c>
      <c r="K8">
        <v>52.1</v>
      </c>
      <c r="L8">
        <f t="shared" si="0"/>
        <v>0.03</v>
      </c>
    </row>
    <row r="9" spans="1:14" x14ac:dyDescent="0.35">
      <c r="A9" t="s">
        <v>18</v>
      </c>
      <c r="B9" t="s">
        <v>51</v>
      </c>
      <c r="C9">
        <v>31.8</v>
      </c>
      <c r="D9">
        <v>97.3</v>
      </c>
      <c r="E9">
        <v>45.4</v>
      </c>
      <c r="F9">
        <v>108</v>
      </c>
      <c r="G9">
        <v>4165</v>
      </c>
      <c r="H9">
        <v>3.2000000000000001E-2</v>
      </c>
      <c r="I9">
        <v>3.52</v>
      </c>
      <c r="J9">
        <v>42.4</v>
      </c>
      <c r="K9">
        <v>54</v>
      </c>
      <c r="L9">
        <f t="shared" si="0"/>
        <v>2.5930372148859543E-2</v>
      </c>
    </row>
    <row r="10" spans="1:14" x14ac:dyDescent="0.35">
      <c r="A10" t="s">
        <v>19</v>
      </c>
      <c r="B10" t="s">
        <v>51</v>
      </c>
      <c r="C10">
        <v>37.6</v>
      </c>
      <c r="D10">
        <v>97.2</v>
      </c>
      <c r="E10">
        <v>49.8</v>
      </c>
      <c r="F10">
        <v>103</v>
      </c>
      <c r="G10">
        <v>5384</v>
      </c>
      <c r="H10">
        <v>0</v>
      </c>
      <c r="I10">
        <v>4.1500000000000004</v>
      </c>
      <c r="J10">
        <v>46.3</v>
      </c>
      <c r="K10">
        <v>49.5</v>
      </c>
      <c r="L10">
        <f t="shared" si="0"/>
        <v>1.9130757800891532E-2</v>
      </c>
    </row>
    <row r="11" spans="1:14" x14ac:dyDescent="0.35">
      <c r="A11" t="s">
        <v>20</v>
      </c>
      <c r="B11" t="s">
        <v>52</v>
      </c>
      <c r="C11">
        <v>44.7</v>
      </c>
      <c r="D11">
        <v>97</v>
      </c>
      <c r="E11">
        <v>45.2</v>
      </c>
      <c r="F11">
        <v>128</v>
      </c>
      <c r="G11">
        <v>4774</v>
      </c>
      <c r="H11">
        <v>0.13</v>
      </c>
      <c r="I11">
        <v>4.6100000000000003</v>
      </c>
      <c r="J11">
        <v>41.1</v>
      </c>
      <c r="K11">
        <v>54.2</v>
      </c>
      <c r="L11">
        <f t="shared" si="0"/>
        <v>2.6811897779639715E-2</v>
      </c>
    </row>
    <row r="12" spans="1:14" x14ac:dyDescent="0.35">
      <c r="A12" t="s">
        <v>21</v>
      </c>
      <c r="B12" t="s">
        <v>52</v>
      </c>
      <c r="C12">
        <v>41.6</v>
      </c>
      <c r="D12">
        <v>98</v>
      </c>
      <c r="E12">
        <v>47.4</v>
      </c>
      <c r="F12">
        <v>84.7</v>
      </c>
      <c r="G12">
        <v>5068</v>
      </c>
      <c r="H12">
        <v>1.0999999999999999E-2</v>
      </c>
      <c r="I12">
        <v>3.54</v>
      </c>
      <c r="J12">
        <v>44.5</v>
      </c>
      <c r="K12">
        <v>52</v>
      </c>
      <c r="L12">
        <f t="shared" si="0"/>
        <v>1.6712707182320444E-2</v>
      </c>
    </row>
    <row r="13" spans="1:14" x14ac:dyDescent="0.35">
      <c r="A13" t="s">
        <v>22</v>
      </c>
      <c r="B13" t="s">
        <v>52</v>
      </c>
      <c r="C13">
        <v>40.200000000000003</v>
      </c>
      <c r="D13">
        <v>97.7</v>
      </c>
      <c r="E13">
        <v>49</v>
      </c>
      <c r="F13">
        <v>92.1</v>
      </c>
      <c r="G13">
        <v>4997</v>
      </c>
      <c r="H13">
        <v>2.3E-2</v>
      </c>
      <c r="I13">
        <v>3.57</v>
      </c>
      <c r="J13">
        <v>45.9</v>
      </c>
      <c r="K13">
        <v>50.5</v>
      </c>
      <c r="L13">
        <f t="shared" si="0"/>
        <v>1.8431058635181109E-2</v>
      </c>
    </row>
    <row r="14" spans="1:14" x14ac:dyDescent="0.35">
      <c r="A14" t="s">
        <v>23</v>
      </c>
      <c r="B14" t="s">
        <v>54</v>
      </c>
      <c r="C14">
        <v>41.4</v>
      </c>
      <c r="D14">
        <v>97.4</v>
      </c>
      <c r="E14">
        <v>34.6</v>
      </c>
      <c r="F14">
        <v>7269</v>
      </c>
      <c r="G14">
        <v>1356</v>
      </c>
      <c r="H14">
        <v>12.5</v>
      </c>
      <c r="I14">
        <v>22</v>
      </c>
      <c r="J14">
        <v>0.65</v>
      </c>
      <c r="K14">
        <v>64.8</v>
      </c>
      <c r="L14">
        <f t="shared" si="0"/>
        <v>5.360619469026549</v>
      </c>
      <c r="M14">
        <f>(G14+G15+G16)/3</f>
        <v>1241.6666666666667</v>
      </c>
      <c r="N14">
        <f>(M14+M17)/2</f>
        <v>1226.8333333333335</v>
      </c>
    </row>
    <row r="15" spans="1:14" x14ac:dyDescent="0.35">
      <c r="A15" t="s">
        <v>24</v>
      </c>
      <c r="B15" t="s">
        <v>54</v>
      </c>
      <c r="C15">
        <v>45.6</v>
      </c>
      <c r="D15">
        <v>97.5</v>
      </c>
      <c r="E15">
        <v>34.299999999999997</v>
      </c>
      <c r="F15">
        <v>7355</v>
      </c>
      <c r="G15">
        <v>1172</v>
      </c>
      <c r="H15">
        <v>12.9</v>
      </c>
      <c r="I15">
        <v>21.5</v>
      </c>
      <c r="J15">
        <v>0.53</v>
      </c>
      <c r="K15">
        <v>65.099999999999994</v>
      </c>
      <c r="L15">
        <f t="shared" si="0"/>
        <v>6.2755972696245736</v>
      </c>
    </row>
    <row r="16" spans="1:14" x14ac:dyDescent="0.35">
      <c r="A16" t="s">
        <v>25</v>
      </c>
      <c r="B16" t="s">
        <v>54</v>
      </c>
      <c r="C16">
        <v>42.3</v>
      </c>
      <c r="D16">
        <v>97.3</v>
      </c>
      <c r="E16">
        <v>37.799999999999997</v>
      </c>
      <c r="F16">
        <v>7067</v>
      </c>
      <c r="G16">
        <v>1197</v>
      </c>
      <c r="H16">
        <v>14.4</v>
      </c>
      <c r="I16">
        <v>23.3</v>
      </c>
      <c r="J16">
        <v>0.73</v>
      </c>
      <c r="K16">
        <v>61.6</v>
      </c>
      <c r="L16">
        <f t="shared" si="0"/>
        <v>5.9039264828738514</v>
      </c>
    </row>
    <row r="17" spans="1:14" x14ac:dyDescent="0.35">
      <c r="A17" t="s">
        <v>26</v>
      </c>
      <c r="B17" t="s">
        <v>55</v>
      </c>
      <c r="C17">
        <v>37.299999999999997</v>
      </c>
      <c r="D17">
        <v>98</v>
      </c>
      <c r="E17">
        <v>39.299999999999997</v>
      </c>
      <c r="F17">
        <v>6748</v>
      </c>
      <c r="G17">
        <v>1174</v>
      </c>
      <c r="H17">
        <v>14.4</v>
      </c>
      <c r="I17">
        <v>24.7</v>
      </c>
      <c r="J17">
        <v>0.78</v>
      </c>
      <c r="K17">
        <v>60.1</v>
      </c>
      <c r="L17">
        <f t="shared" si="0"/>
        <v>5.7478705281090292</v>
      </c>
      <c r="M17">
        <f>(G17+G18+G19)/3</f>
        <v>1212</v>
      </c>
    </row>
    <row r="18" spans="1:14" x14ac:dyDescent="0.35">
      <c r="A18" t="s">
        <v>27</v>
      </c>
      <c r="B18" t="s">
        <v>55</v>
      </c>
      <c r="C18">
        <v>36.299999999999997</v>
      </c>
      <c r="D18">
        <v>97.8</v>
      </c>
      <c r="E18">
        <v>36.200000000000003</v>
      </c>
      <c r="F18">
        <v>7137</v>
      </c>
      <c r="G18">
        <v>1299</v>
      </c>
      <c r="H18">
        <v>13</v>
      </c>
      <c r="I18">
        <v>22.9</v>
      </c>
      <c r="J18">
        <v>0.87</v>
      </c>
      <c r="K18">
        <v>63.3</v>
      </c>
      <c r="L18">
        <f t="shared" si="0"/>
        <v>5.4942263279445731</v>
      </c>
    </row>
    <row r="19" spans="1:14" x14ac:dyDescent="0.35">
      <c r="A19" t="s">
        <v>28</v>
      </c>
      <c r="B19" t="s">
        <v>55</v>
      </c>
      <c r="C19">
        <v>35.700000000000003</v>
      </c>
      <c r="D19">
        <v>97.9</v>
      </c>
      <c r="E19">
        <v>38.200000000000003</v>
      </c>
      <c r="F19">
        <v>6819</v>
      </c>
      <c r="G19">
        <v>1163</v>
      </c>
      <c r="H19">
        <v>14.5</v>
      </c>
      <c r="I19">
        <v>23.5</v>
      </c>
      <c r="J19">
        <v>0.87</v>
      </c>
      <c r="K19">
        <v>61.1</v>
      </c>
      <c r="L19">
        <f t="shared" si="0"/>
        <v>5.8632846087704209</v>
      </c>
    </row>
    <row r="20" spans="1:14" x14ac:dyDescent="0.35">
      <c r="A20" t="s">
        <v>29</v>
      </c>
      <c r="B20" t="s">
        <v>56</v>
      </c>
      <c r="C20">
        <v>30.6</v>
      </c>
      <c r="D20">
        <v>98.5</v>
      </c>
      <c r="E20">
        <v>36.700000000000003</v>
      </c>
      <c r="F20">
        <v>5016</v>
      </c>
      <c r="G20">
        <v>2532</v>
      </c>
      <c r="H20">
        <v>4.32</v>
      </c>
      <c r="I20">
        <v>27.9</v>
      </c>
      <c r="J20">
        <v>4.95</v>
      </c>
      <c r="K20">
        <v>62.9</v>
      </c>
      <c r="L20">
        <f t="shared" si="0"/>
        <v>1.981042654028436</v>
      </c>
      <c r="M20">
        <f>(G20+G21+G23)/3</f>
        <v>2376.3333333333335</v>
      </c>
      <c r="N20">
        <f>(M20+M23)/2</f>
        <v>2257.666666666667</v>
      </c>
    </row>
    <row r="21" spans="1:14" x14ac:dyDescent="0.35">
      <c r="A21" t="s">
        <v>30</v>
      </c>
      <c r="B21" t="s">
        <v>56</v>
      </c>
      <c r="C21">
        <v>35.299999999999997</v>
      </c>
      <c r="D21">
        <v>97.7</v>
      </c>
      <c r="E21">
        <v>32</v>
      </c>
      <c r="F21">
        <v>4886</v>
      </c>
      <c r="G21">
        <v>1883</v>
      </c>
      <c r="H21">
        <v>6.79</v>
      </c>
      <c r="I21">
        <v>23.2</v>
      </c>
      <c r="J21">
        <v>2.61</v>
      </c>
      <c r="K21">
        <v>67.400000000000006</v>
      </c>
      <c r="L21">
        <f t="shared" si="0"/>
        <v>2.5947955390334574</v>
      </c>
    </row>
    <row r="22" spans="1:14" x14ac:dyDescent="0.35">
      <c r="A22" t="s">
        <v>31</v>
      </c>
      <c r="B22" t="s">
        <v>56</v>
      </c>
      <c r="C22">
        <v>40.4</v>
      </c>
      <c r="D22">
        <v>97.8</v>
      </c>
      <c r="E22">
        <v>33.299999999999997</v>
      </c>
      <c r="F22">
        <v>5570</v>
      </c>
      <c r="G22">
        <v>2022</v>
      </c>
      <c r="H22">
        <v>6.45</v>
      </c>
      <c r="I22">
        <v>24.7</v>
      </c>
      <c r="J22">
        <v>2.59</v>
      </c>
      <c r="K22">
        <v>66.2</v>
      </c>
      <c r="L22">
        <f t="shared" si="0"/>
        <v>2.7546983184965379</v>
      </c>
    </row>
    <row r="23" spans="1:14" x14ac:dyDescent="0.35">
      <c r="A23" t="s">
        <v>32</v>
      </c>
      <c r="B23" t="s">
        <v>57</v>
      </c>
      <c r="C23">
        <v>27.9</v>
      </c>
      <c r="D23">
        <v>97.8</v>
      </c>
      <c r="E23">
        <v>29</v>
      </c>
      <c r="F23">
        <v>5942</v>
      </c>
      <c r="G23">
        <v>2714</v>
      </c>
      <c r="H23">
        <v>3.87</v>
      </c>
      <c r="I23">
        <v>21.9</v>
      </c>
      <c r="J23">
        <v>3.67</v>
      </c>
      <c r="K23">
        <v>70.599999999999994</v>
      </c>
      <c r="L23">
        <f t="shared" si="0"/>
        <v>2.1893883566691232</v>
      </c>
      <c r="M23">
        <f>(G23+G24+G25)/3</f>
        <v>2139</v>
      </c>
    </row>
    <row r="24" spans="1:14" x14ac:dyDescent="0.35">
      <c r="A24" t="s">
        <v>33</v>
      </c>
      <c r="B24" t="s">
        <v>57</v>
      </c>
      <c r="C24">
        <v>35.5</v>
      </c>
      <c r="D24">
        <v>98.1</v>
      </c>
      <c r="E24">
        <v>33</v>
      </c>
      <c r="F24">
        <v>5115</v>
      </c>
      <c r="G24">
        <v>2078</v>
      </c>
      <c r="H24">
        <v>6.33</v>
      </c>
      <c r="I24">
        <v>24.4</v>
      </c>
      <c r="J24">
        <v>3.06</v>
      </c>
      <c r="K24">
        <v>66.2</v>
      </c>
      <c r="L24">
        <f t="shared" si="0"/>
        <v>2.4615014436958615</v>
      </c>
    </row>
    <row r="25" spans="1:14" x14ac:dyDescent="0.35">
      <c r="A25" t="s">
        <v>34</v>
      </c>
      <c r="B25" t="s">
        <v>57</v>
      </c>
      <c r="C25">
        <v>35.9</v>
      </c>
      <c r="D25">
        <v>96.6</v>
      </c>
      <c r="E25">
        <v>30.3</v>
      </c>
      <c r="F25">
        <v>4682</v>
      </c>
      <c r="G25">
        <v>1625</v>
      </c>
      <c r="H25">
        <v>5.77</v>
      </c>
      <c r="I25">
        <v>22.5</v>
      </c>
      <c r="J25">
        <v>2.4500000000000002</v>
      </c>
      <c r="K25">
        <v>69.3</v>
      </c>
      <c r="L25">
        <f t="shared" si="0"/>
        <v>2.8812307692307693</v>
      </c>
    </row>
    <row r="26" spans="1:14" x14ac:dyDescent="0.35">
      <c r="A26" t="s">
        <v>35</v>
      </c>
      <c r="B26" t="s">
        <v>58</v>
      </c>
      <c r="C26">
        <v>42.8</v>
      </c>
      <c r="D26">
        <v>97.4</v>
      </c>
      <c r="E26">
        <v>27.2</v>
      </c>
      <c r="F26">
        <v>859</v>
      </c>
      <c r="G26">
        <v>3674</v>
      </c>
      <c r="H26">
        <v>0.18</v>
      </c>
      <c r="I26">
        <v>8.8699999999999992</v>
      </c>
      <c r="J26">
        <v>18.600000000000001</v>
      </c>
      <c r="K26">
        <v>72.3</v>
      </c>
      <c r="L26">
        <f t="shared" si="0"/>
        <v>0.23380511703864998</v>
      </c>
    </row>
    <row r="27" spans="1:14" x14ac:dyDescent="0.35">
      <c r="A27" t="s">
        <v>36</v>
      </c>
      <c r="B27" t="s">
        <v>58</v>
      </c>
      <c r="C27">
        <v>40.1</v>
      </c>
      <c r="D27">
        <v>97.8</v>
      </c>
      <c r="E27">
        <v>27.7</v>
      </c>
      <c r="F27">
        <v>746</v>
      </c>
      <c r="G27">
        <v>3289</v>
      </c>
      <c r="H27">
        <v>0.16</v>
      </c>
      <c r="I27">
        <v>7.87</v>
      </c>
      <c r="J27">
        <v>20.2</v>
      </c>
      <c r="K27">
        <v>71.8</v>
      </c>
      <c r="L27">
        <f t="shared" si="0"/>
        <v>0.2268166615992703</v>
      </c>
    </row>
    <row r="28" spans="1:14" x14ac:dyDescent="0.35">
      <c r="A28" t="s">
        <v>37</v>
      </c>
      <c r="B28" t="s">
        <v>58</v>
      </c>
      <c r="C28">
        <v>39.200000000000003</v>
      </c>
      <c r="D28">
        <v>97.9</v>
      </c>
      <c r="E28">
        <v>33.1</v>
      </c>
      <c r="F28">
        <v>699</v>
      </c>
      <c r="G28">
        <v>3955</v>
      </c>
      <c r="H28">
        <v>8.4000000000000005E-2</v>
      </c>
      <c r="I28">
        <v>10.1</v>
      </c>
      <c r="J28">
        <v>23.4</v>
      </c>
      <c r="K28">
        <v>66.400000000000006</v>
      </c>
      <c r="L28">
        <f t="shared" si="0"/>
        <v>0.17673830594184575</v>
      </c>
    </row>
    <row r="29" spans="1:14" x14ac:dyDescent="0.35">
      <c r="A29" t="s">
        <v>38</v>
      </c>
      <c r="B29" t="s">
        <v>59</v>
      </c>
      <c r="C29">
        <v>34.799999999999997</v>
      </c>
      <c r="D29">
        <v>98</v>
      </c>
      <c r="E29">
        <v>37.5</v>
      </c>
      <c r="F29">
        <v>602</v>
      </c>
      <c r="G29">
        <v>4454</v>
      </c>
      <c r="H29">
        <v>8.5000000000000006E-2</v>
      </c>
      <c r="I29">
        <v>11.1</v>
      </c>
      <c r="J29">
        <v>26.8</v>
      </c>
      <c r="K29">
        <v>62</v>
      </c>
      <c r="L29">
        <f t="shared" si="0"/>
        <v>0.13515940727436013</v>
      </c>
    </row>
    <row r="30" spans="1:14" x14ac:dyDescent="0.35">
      <c r="A30" t="s">
        <v>39</v>
      </c>
      <c r="B30" t="s">
        <v>59</v>
      </c>
      <c r="C30">
        <v>35.9</v>
      </c>
      <c r="D30">
        <v>97.8</v>
      </c>
      <c r="E30">
        <v>33.700000000000003</v>
      </c>
      <c r="F30">
        <v>745</v>
      </c>
      <c r="G30">
        <v>4202</v>
      </c>
      <c r="H30">
        <v>0.11</v>
      </c>
      <c r="I30">
        <v>10.4</v>
      </c>
      <c r="J30">
        <v>23.6</v>
      </c>
      <c r="K30">
        <v>65.8</v>
      </c>
      <c r="L30">
        <f t="shared" si="0"/>
        <v>0.17729652546406474</v>
      </c>
    </row>
    <row r="31" spans="1:14" x14ac:dyDescent="0.35">
      <c r="A31" t="s">
        <v>40</v>
      </c>
      <c r="B31" t="s">
        <v>59</v>
      </c>
      <c r="C31">
        <v>38.299999999999997</v>
      </c>
      <c r="D31">
        <v>97.9</v>
      </c>
      <c r="E31">
        <v>31.9</v>
      </c>
      <c r="F31">
        <v>662</v>
      </c>
      <c r="G31">
        <v>3630</v>
      </c>
      <c r="H31">
        <v>8.7999999999999995E-2</v>
      </c>
      <c r="I31">
        <v>9.43</v>
      </c>
      <c r="J31">
        <v>22.9</v>
      </c>
      <c r="K31">
        <v>67.599999999999994</v>
      </c>
      <c r="L31">
        <f t="shared" si="0"/>
        <v>0.18236914600550963</v>
      </c>
    </row>
    <row r="32" spans="1:14" x14ac:dyDescent="0.35">
      <c r="A32" t="s">
        <v>41</v>
      </c>
      <c r="B32" t="s">
        <v>60</v>
      </c>
      <c r="C32">
        <v>38.4</v>
      </c>
      <c r="D32">
        <v>97.8</v>
      </c>
      <c r="E32">
        <v>51.9</v>
      </c>
      <c r="F32">
        <v>277</v>
      </c>
      <c r="G32">
        <v>5112</v>
      </c>
      <c r="H32">
        <v>7.6999999999999999E-2</v>
      </c>
      <c r="I32">
        <v>8.9499999999999993</v>
      </c>
      <c r="J32">
        <v>43.6</v>
      </c>
      <c r="K32">
        <v>47.4</v>
      </c>
      <c r="L32">
        <f t="shared" si="0"/>
        <v>5.4186228482003128E-2</v>
      </c>
    </row>
    <row r="33" spans="1:12" x14ac:dyDescent="0.35">
      <c r="A33" t="s">
        <v>42</v>
      </c>
      <c r="B33" t="s">
        <v>60</v>
      </c>
      <c r="C33">
        <v>45.4</v>
      </c>
      <c r="D33">
        <v>97.4</v>
      </c>
      <c r="E33">
        <v>49.2</v>
      </c>
      <c r="F33">
        <v>373</v>
      </c>
      <c r="G33">
        <v>4756</v>
      </c>
      <c r="H33">
        <v>8.7999999999999995E-2</v>
      </c>
      <c r="I33">
        <v>10.6</v>
      </c>
      <c r="J33">
        <v>39.200000000000003</v>
      </c>
      <c r="K33">
        <v>50.1</v>
      </c>
      <c r="L33">
        <f t="shared" si="0"/>
        <v>7.8427249789739278E-2</v>
      </c>
    </row>
    <row r="34" spans="1:12" x14ac:dyDescent="0.35">
      <c r="A34" t="s">
        <v>43</v>
      </c>
      <c r="B34" t="s">
        <v>60</v>
      </c>
      <c r="C34">
        <v>38.6</v>
      </c>
      <c r="D34">
        <v>97.1</v>
      </c>
      <c r="E34">
        <v>54</v>
      </c>
      <c r="F34">
        <v>312</v>
      </c>
      <c r="G34">
        <v>5382</v>
      </c>
      <c r="H34">
        <v>5.3999999999999999E-2</v>
      </c>
      <c r="I34">
        <v>9.68</v>
      </c>
      <c r="J34">
        <v>45</v>
      </c>
      <c r="K34">
        <v>45.2</v>
      </c>
      <c r="L34">
        <f t="shared" si="0"/>
        <v>5.7971014492753624E-2</v>
      </c>
    </row>
    <row r="35" spans="1:12" x14ac:dyDescent="0.35">
      <c r="A35" t="s">
        <v>44</v>
      </c>
      <c r="C35">
        <v>38.1</v>
      </c>
      <c r="D35">
        <v>97.7</v>
      </c>
      <c r="E35">
        <v>38.700000000000003</v>
      </c>
      <c r="F35">
        <v>2934</v>
      </c>
      <c r="G35">
        <v>3393</v>
      </c>
      <c r="H35">
        <v>4.45</v>
      </c>
      <c r="I35">
        <v>14</v>
      </c>
      <c r="J35">
        <v>20.8</v>
      </c>
      <c r="K35">
        <v>60.8</v>
      </c>
    </row>
    <row r="36" spans="1:12" x14ac:dyDescent="0.35">
      <c r="A36" t="s">
        <v>45</v>
      </c>
      <c r="C36">
        <v>4.5999999999999996</v>
      </c>
      <c r="D36">
        <v>0.43</v>
      </c>
      <c r="E36">
        <v>12.3</v>
      </c>
      <c r="F36">
        <v>2858</v>
      </c>
      <c r="G36">
        <v>1797</v>
      </c>
      <c r="H36">
        <v>6.18</v>
      </c>
      <c r="I36">
        <v>9.3800000000000008</v>
      </c>
      <c r="J36">
        <v>20.100000000000001</v>
      </c>
      <c r="K36">
        <v>12.4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MER11_analysis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</dc:creator>
  <cp:lastModifiedBy>Zach</cp:lastModifiedBy>
  <dcterms:created xsi:type="dcterms:W3CDTF">2021-05-25T21:04:08Z</dcterms:created>
  <dcterms:modified xsi:type="dcterms:W3CDTF">2022-06-21T07:50:18Z</dcterms:modified>
</cp:coreProperties>
</file>