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s11700/Dropbox (NYU Langone Health)/Figures/Source_data/MAIN_FIGS/"/>
    </mc:Choice>
  </mc:AlternateContent>
  <xr:revisionPtr revIDLastSave="0" documentId="13_ncr:1_{B8D02EA5-AEA9-0C4F-83B4-1BFEE12504FA}" xr6:coauthVersionLast="45" xr6:coauthVersionMax="45" xr10:uidLastSave="{00000000-0000-0000-0000-000000000000}"/>
  <bookViews>
    <workbookView xWindow="4000" yWindow="480" windowWidth="42160" windowHeight="27820" xr2:uid="{773395C7-F405-0844-B876-BE1B7B52DD58}"/>
  </bookViews>
  <sheets>
    <sheet name="PGC mtDNAs" sheetId="1" r:id="rId1"/>
    <sheet name="Proportion mtDNA inherited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3" i="3" l="1"/>
  <c r="C53" i="3"/>
  <c r="B53" i="3"/>
  <c r="G49" i="1"/>
  <c r="F49" i="1"/>
  <c r="E49" i="1"/>
  <c r="C49" i="1"/>
  <c r="B49" i="1"/>
  <c r="A49" i="1"/>
  <c r="K13" i="1" l="1"/>
  <c r="J13" i="1"/>
  <c r="I13" i="1"/>
  <c r="D40" i="3" l="1"/>
  <c r="C40" i="3"/>
  <c r="B40" i="3"/>
  <c r="D27" i="3"/>
  <c r="C27" i="3"/>
  <c r="B27" i="3"/>
  <c r="B14" i="3"/>
  <c r="D14" i="3"/>
  <c r="C14" i="3"/>
  <c r="G37" i="1" l="1"/>
  <c r="F37" i="1"/>
  <c r="E37" i="1"/>
  <c r="C37" i="1"/>
  <c r="B37" i="1"/>
  <c r="A37" i="1"/>
  <c r="G25" i="1" l="1"/>
  <c r="F25" i="1"/>
  <c r="E25" i="1"/>
  <c r="C25" i="1"/>
  <c r="B25" i="1"/>
  <c r="A25" i="1"/>
  <c r="B13" i="1"/>
  <c r="C13" i="1"/>
  <c r="E13" i="1"/>
  <c r="F13" i="1"/>
  <c r="G13" i="1"/>
  <c r="A13" i="1"/>
</calcChain>
</file>

<file path=xl/sharedStrings.xml><?xml version="1.0" encoding="utf-8"?>
<sst xmlns="http://schemas.openxmlformats.org/spreadsheetml/2006/main" count="551" uniqueCount="133">
  <si>
    <t>Mean 1:</t>
  </si>
  <si>
    <t>Mean 3:</t>
  </si>
  <si>
    <t>EMB PGCs</t>
  </si>
  <si>
    <t>L1 PGCs</t>
  </si>
  <si>
    <t xml:space="preserve">Mean 2: </t>
  </si>
  <si>
    <t>WT PGC mtDNAs:</t>
  </si>
  <si>
    <r>
      <rPr>
        <b/>
        <i/>
        <sz val="20"/>
        <color theme="1"/>
        <rFont val="Calibri"/>
        <family val="2"/>
        <scheme val="minor"/>
      </rPr>
      <t>nop-1</t>
    </r>
    <r>
      <rPr>
        <b/>
        <sz val="20"/>
        <color theme="1"/>
        <rFont val="Calibri"/>
        <family val="2"/>
        <scheme val="minor"/>
      </rPr>
      <t xml:space="preserve"> PGC mtDNAs:</t>
    </r>
  </si>
  <si>
    <r>
      <rPr>
        <b/>
        <i/>
        <sz val="20"/>
        <color theme="1"/>
        <rFont val="Calibri"/>
        <family val="2"/>
        <scheme val="minor"/>
      </rPr>
      <t>TFAM-GFP</t>
    </r>
    <r>
      <rPr>
        <b/>
        <sz val="20"/>
        <color theme="1"/>
        <rFont val="Calibri"/>
        <family val="2"/>
        <scheme val="minor"/>
      </rPr>
      <t xml:space="preserve"> PGC mtDNAs:</t>
    </r>
  </si>
  <si>
    <t>PGC mtDNAs</t>
  </si>
  <si>
    <t>Mean</t>
  </si>
  <si>
    <t>Std. Deviation</t>
  </si>
  <si>
    <t>Std. Error of Mean</t>
  </si>
  <si>
    <t>Descriptive statistics:</t>
  </si>
  <si>
    <t>Column B</t>
  </si>
  <si>
    <t>vs.</t>
  </si>
  <si>
    <t>Column A</t>
  </si>
  <si>
    <t>Unpaired t test</t>
  </si>
  <si>
    <t>P value</t>
  </si>
  <si>
    <t>P value summary</t>
  </si>
  <si>
    <t>***</t>
  </si>
  <si>
    <t>Significantly different (P &lt; 0.05)?</t>
  </si>
  <si>
    <t>Yes</t>
  </si>
  <si>
    <t>One- or two-tailed P value?</t>
  </si>
  <si>
    <t>Two-tailed</t>
  </si>
  <si>
    <t>t, df</t>
  </si>
  <si>
    <t>How big is the difference?</t>
  </si>
  <si>
    <t>Mean of column A</t>
  </si>
  <si>
    <t>Mean of column B</t>
  </si>
  <si>
    <t>Difference between means (B - A) ± SEM</t>
  </si>
  <si>
    <t>95% confidence interval</t>
  </si>
  <si>
    <t>R squared (eta squared)</t>
  </si>
  <si>
    <t>F test to compare variances</t>
  </si>
  <si>
    <t>F, DFn, Dfd</t>
  </si>
  <si>
    <t>ns</t>
  </si>
  <si>
    <t>No</t>
  </si>
  <si>
    <t>Data analyzed</t>
  </si>
  <si>
    <t>Sample size, column A</t>
  </si>
  <si>
    <t>Sample size, column B</t>
  </si>
  <si>
    <t>Two-way unpaired t-test:</t>
  </si>
  <si>
    <t>exp1</t>
  </si>
  <si>
    <t>exp2</t>
  </si>
  <si>
    <t>exp3</t>
  </si>
  <si>
    <t>t=11.51, df=4</t>
  </si>
  <si>
    <t>Mean of column C</t>
  </si>
  <si>
    <t>Difference between means (C - B) ± SEM</t>
  </si>
  <si>
    <t>-180.6 ± 15.69</t>
  </si>
  <si>
    <t>-224.2 to -137.1</t>
  </si>
  <si>
    <t>1.203, 2, 2</t>
  </si>
  <si>
    <t>Sample size, column C</t>
  </si>
  <si>
    <t>**</t>
  </si>
  <si>
    <t>t=6.744, df=4</t>
  </si>
  <si>
    <t>-37.94 ± 5.626</t>
  </si>
  <si>
    <t>-53.56 to -22.32</t>
  </si>
  <si>
    <t>7.545, 2, 2</t>
  </si>
  <si>
    <t>t=1.669, df=4</t>
  </si>
  <si>
    <t>-41.58 ± 24.91</t>
  </si>
  <si>
    <t>-110.8 to 27.58</t>
  </si>
  <si>
    <t>6.438, 2, 2</t>
  </si>
  <si>
    <t>WT emb vs L1 PGC mtDNAs</t>
  </si>
  <si>
    <t>L1 PGC</t>
  </si>
  <si>
    <t>emb PGC</t>
  </si>
  <si>
    <r>
      <rPr>
        <b/>
        <i/>
        <sz val="14"/>
        <rFont val="Arial"/>
        <family val="2"/>
      </rPr>
      <t>TFAM-GFP</t>
    </r>
    <r>
      <rPr>
        <b/>
        <sz val="14"/>
        <rFont val="Arial"/>
        <family val="2"/>
      </rPr>
      <t xml:space="preserve"> emb vs L1 PGC mtDNAs</t>
    </r>
  </si>
  <si>
    <r>
      <rPr>
        <b/>
        <i/>
        <sz val="14"/>
        <rFont val="Arial"/>
        <family val="2"/>
      </rPr>
      <t xml:space="preserve">nop-1 </t>
    </r>
    <r>
      <rPr>
        <b/>
        <sz val="14"/>
        <rFont val="Arial"/>
        <family val="2"/>
      </rPr>
      <t>emb vs L1 PGC mtDNAs</t>
    </r>
  </si>
  <si>
    <t>t=1.329, df=4</t>
  </si>
  <si>
    <t>0.06165 ± 0.04640</t>
  </si>
  <si>
    <t>-0.06717 to 0.1905</t>
  </si>
  <si>
    <t>8.576, 2, 2</t>
  </si>
  <si>
    <t>*</t>
  </si>
  <si>
    <t>t=3.416, df=4</t>
  </si>
  <si>
    <t>0.3356 ± 0.09825</t>
  </si>
  <si>
    <t>0.06280 to 0.6084</t>
  </si>
  <si>
    <t>3.944, 2, 2</t>
  </si>
  <si>
    <r>
      <rPr>
        <i/>
        <sz val="12"/>
        <rFont val="Arial"/>
        <family val="2"/>
      </rPr>
      <t>TFAM-GFP</t>
    </r>
    <r>
      <rPr>
        <sz val="12"/>
        <rFont val="Arial"/>
        <family val="2"/>
      </rPr>
      <t xml:space="preserve"> proprotion</t>
    </r>
  </si>
  <si>
    <t>WT proportion</t>
  </si>
  <si>
    <r>
      <rPr>
        <i/>
        <sz val="12"/>
        <rFont val="Arial"/>
        <family val="2"/>
      </rPr>
      <t xml:space="preserve">nop-1 </t>
    </r>
    <r>
      <rPr>
        <sz val="12"/>
        <rFont val="Arial"/>
        <family val="2"/>
      </rPr>
      <t xml:space="preserve"> proportion</t>
    </r>
  </si>
  <si>
    <t>Proportion mtDNA inherited</t>
  </si>
  <si>
    <r>
      <rPr>
        <b/>
        <i/>
        <sz val="20"/>
        <color theme="1"/>
        <rFont val="Calibri"/>
        <family val="2"/>
        <scheme val="minor"/>
      </rPr>
      <t>TFAM-GFP</t>
    </r>
    <r>
      <rPr>
        <b/>
        <sz val="20"/>
        <color theme="1"/>
        <rFont val="Calibri"/>
        <family val="2"/>
        <scheme val="minor"/>
      </rPr>
      <t xml:space="preserve"> proportion mtDNAs:</t>
    </r>
  </si>
  <si>
    <t>WT proportion mtDNAs:</t>
  </si>
  <si>
    <r>
      <rPr>
        <b/>
        <i/>
        <sz val="20"/>
        <color theme="1"/>
        <rFont val="Calibri"/>
        <family val="2"/>
        <scheme val="minor"/>
      </rPr>
      <t>nop-1</t>
    </r>
    <r>
      <rPr>
        <b/>
        <sz val="20"/>
        <color theme="1"/>
        <rFont val="Calibri"/>
        <family val="2"/>
        <scheme val="minor"/>
      </rPr>
      <t xml:space="preserve"> proportion mtDNAs:</t>
    </r>
  </si>
  <si>
    <t>unpaired two-tailed t-test:</t>
  </si>
  <si>
    <t>Column C</t>
  </si>
  <si>
    <t>t=3.076, df=4</t>
  </si>
  <si>
    <t>-0.2738 ± 0.08903</t>
  </si>
  <si>
    <t>-0.5210 to -0.02665</t>
  </si>
  <si>
    <t>34.25, 2, 2</t>
  </si>
  <si>
    <t>Late emb PGC</t>
  </si>
  <si>
    <t>Late emb PGCs</t>
  </si>
  <si>
    <t>WT emb vs late emb PGC mtDNAs</t>
  </si>
  <si>
    <t>late emb PGC</t>
  </si>
  <si>
    <t>t=9.724, df=4</t>
  </si>
  <si>
    <t>-129.4 ± 13.31</t>
  </si>
  <si>
    <t>-166.4 to -92.46</t>
  </si>
  <si>
    <t>1.711, 2, 2</t>
  </si>
  <si>
    <t>t=3.625, df=4</t>
  </si>
  <si>
    <t>-51.24 ± 14.13</t>
  </si>
  <si>
    <t>-90.48 to -12.00</t>
  </si>
  <si>
    <t>2.058, 2, 2</t>
  </si>
  <si>
    <r>
      <rPr>
        <b/>
        <i/>
        <sz val="20"/>
        <color theme="1"/>
        <rFont val="Calibri"/>
        <family val="2"/>
        <scheme val="minor"/>
      </rPr>
      <t xml:space="preserve">nop-1; atg-18 </t>
    </r>
    <r>
      <rPr>
        <b/>
        <sz val="20"/>
        <color theme="1"/>
        <rFont val="Calibri"/>
        <family val="2"/>
        <scheme val="minor"/>
      </rPr>
      <t>PGC mtDNAs:</t>
    </r>
  </si>
  <si>
    <t>nop-1; atg-18 L1 PGCs</t>
  </si>
  <si>
    <r>
      <rPr>
        <i/>
        <sz val="12"/>
        <rFont val="Arial"/>
        <family val="2"/>
      </rPr>
      <t>nop-1; atg-18</t>
    </r>
    <r>
      <rPr>
        <sz val="12"/>
        <rFont val="Arial"/>
        <family val="2"/>
      </rPr>
      <t xml:space="preserve"> emb PGCs</t>
    </r>
  </si>
  <si>
    <t>Difference between means (D - C) ± SEM</t>
  </si>
  <si>
    <t>48.03 ± 20.73</t>
  </si>
  <si>
    <t>8.187, 2, 2</t>
  </si>
  <si>
    <t>Sample size, column D</t>
  </si>
  <si>
    <r>
      <rPr>
        <b/>
        <i/>
        <sz val="20"/>
        <color theme="1"/>
        <rFont val="Calibri"/>
        <family val="2"/>
        <scheme val="minor"/>
      </rPr>
      <t>nop-1; atg-18</t>
    </r>
    <r>
      <rPr>
        <b/>
        <sz val="20"/>
        <color theme="1"/>
        <rFont val="Calibri"/>
        <family val="2"/>
        <scheme val="minor"/>
      </rPr>
      <t xml:space="preserve"> proportion mtDNAs:</t>
    </r>
  </si>
  <si>
    <t>Unpaired two-tailed t-test:</t>
  </si>
  <si>
    <t>nop-1;  atg-18</t>
  </si>
  <si>
    <t>WT</t>
  </si>
  <si>
    <t>t=7.706, df=4</t>
  </si>
  <si>
    <t>0.5961 ± 0.07735</t>
  </si>
  <si>
    <t>0.3813 to 0.8108</t>
  </si>
  <si>
    <t>2.103, 2, 2</t>
  </si>
  <si>
    <t>t=8.169, df=4</t>
  </si>
  <si>
    <t>0.5344 ± 0.06542</t>
  </si>
  <si>
    <t>0.3528 to 0.7161</t>
  </si>
  <si>
    <t>18.03, 2, 2</t>
  </si>
  <si>
    <t>Unpaired one-tailed t-test:</t>
  </si>
  <si>
    <t>One-tailed</t>
  </si>
  <si>
    <t>0.2606 ± 0.1084</t>
  </si>
  <si>
    <t>1.899, 2, 2</t>
  </si>
  <si>
    <t>Mean of column D</t>
  </si>
  <si>
    <t>nop-1;  atg-18 proprotion</t>
  </si>
  <si>
    <t>Unpaired t test with Welch's correction</t>
  </si>
  <si>
    <t>Welch-corrected t, df</t>
  </si>
  <si>
    <t>t=2.404, df=3.649</t>
  </si>
  <si>
    <t>-0.05221 to 0.5734</t>
  </si>
  <si>
    <t>TFAM-GFP emb PGC</t>
  </si>
  <si>
    <t>TFAM-GFP L1 PGC</t>
  </si>
  <si>
    <t>nop-1 L1 PGC</t>
  </si>
  <si>
    <t>nop-1 emb PGC</t>
  </si>
  <si>
    <t>t=2.317, df=2.481</t>
  </si>
  <si>
    <t>-26.46 to 122.5</t>
  </si>
  <si>
    <t>unpaired one tailed t-test: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</si>
</sst>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 (Body)"/>
    </font>
    <font>
      <sz val="12"/>
      <name val="Arial"/>
      <family val="2"/>
    </font>
    <font>
      <b/>
      <sz val="12"/>
      <name val="Arial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 (Body)"/>
    </font>
    <font>
      <b/>
      <i/>
      <sz val="20"/>
      <color theme="1"/>
      <name val="Calibri"/>
      <family val="2"/>
      <scheme val="minor"/>
    </font>
    <font>
      <i/>
      <sz val="12"/>
      <name val="Arial"/>
      <family val="2"/>
    </font>
    <font>
      <b/>
      <sz val="14"/>
      <color theme="1"/>
      <name val="Calibri"/>
      <family val="2"/>
      <scheme val="minor"/>
    </font>
    <font>
      <b/>
      <sz val="14"/>
      <name val="Arial"/>
      <family val="2"/>
    </font>
    <font>
      <b/>
      <i/>
      <sz val="14"/>
      <name val="Arial"/>
      <family val="2"/>
    </font>
    <font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0" xfId="0" applyFont="1"/>
    <xf numFmtId="0" fontId="0" fillId="0" borderId="0" xfId="0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6" fillId="0" borderId="0" xfId="0" applyFont="1" applyFill="1" applyBorder="1"/>
    <xf numFmtId="0" fontId="1" fillId="0" borderId="0" xfId="0" applyFont="1" applyFill="1" applyBorder="1"/>
    <xf numFmtId="0" fontId="4" fillId="0" borderId="0" xfId="0" applyFont="1" applyFill="1" applyBorder="1" applyAlignment="1">
      <alignment horizontal="center" wrapText="1"/>
    </xf>
    <xf numFmtId="0" fontId="2" fillId="0" borderId="0" xfId="0" applyFont="1" applyFill="1" applyBorder="1"/>
    <xf numFmtId="14" fontId="1" fillId="0" borderId="0" xfId="0" applyNumberFormat="1" applyFont="1" applyFill="1" applyBorder="1"/>
    <xf numFmtId="0" fontId="7" fillId="2" borderId="4" xfId="0" applyFont="1" applyFill="1" applyBorder="1"/>
    <xf numFmtId="0" fontId="0" fillId="0" borderId="0" xfId="0" applyFont="1" applyFill="1" applyBorder="1"/>
    <xf numFmtId="0" fontId="0" fillId="0" borderId="0" xfId="0" applyFont="1" applyBorder="1"/>
    <xf numFmtId="0" fontId="0" fillId="0" borderId="1" xfId="0" applyFont="1" applyBorder="1"/>
    <xf numFmtId="14" fontId="1" fillId="2" borderId="5" xfId="0" applyNumberFormat="1" applyFont="1" applyFill="1" applyBorder="1"/>
    <xf numFmtId="14" fontId="1" fillId="2" borderId="6" xfId="0" applyNumberFormat="1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0" fillId="0" borderId="9" xfId="0" applyFont="1" applyFill="1" applyBorder="1"/>
    <xf numFmtId="0" fontId="0" fillId="0" borderId="9" xfId="0" applyFont="1" applyBorder="1"/>
    <xf numFmtId="0" fontId="0" fillId="0" borderId="9" xfId="0" applyBorder="1"/>
    <xf numFmtId="0" fontId="0" fillId="0" borderId="10" xfId="0" applyBorder="1"/>
    <xf numFmtId="14" fontId="1" fillId="2" borderId="11" xfId="0" applyNumberFormat="1" applyFont="1" applyFill="1" applyBorder="1"/>
    <xf numFmtId="0" fontId="0" fillId="0" borderId="12" xfId="0" applyFont="1" applyFill="1" applyBorder="1"/>
    <xf numFmtId="0" fontId="0" fillId="0" borderId="12" xfId="0" applyFont="1" applyBorder="1"/>
    <xf numFmtId="0" fontId="0" fillId="0" borderId="12" xfId="0" applyBorder="1"/>
    <xf numFmtId="0" fontId="0" fillId="0" borderId="13" xfId="0" applyBorder="1"/>
    <xf numFmtId="14" fontId="1" fillId="2" borderId="8" xfId="0" applyNumberFormat="1" applyFont="1" applyFill="1" applyBorder="1"/>
    <xf numFmtId="14" fontId="5" fillId="0" borderId="0" xfId="0" applyNumberFormat="1" applyFont="1" applyFill="1" applyBorder="1"/>
    <xf numFmtId="0" fontId="1" fillId="2" borderId="14" xfId="0" applyFont="1" applyFill="1" applyBorder="1"/>
    <xf numFmtId="14" fontId="8" fillId="2" borderId="14" xfId="0" applyNumberFormat="1" applyFont="1" applyFill="1" applyBorder="1"/>
    <xf numFmtId="14" fontId="1" fillId="2" borderId="15" xfId="0" applyNumberFormat="1" applyFont="1" applyFill="1" applyBorder="1"/>
    <xf numFmtId="14" fontId="1" fillId="2" borderId="16" xfId="0" applyNumberFormat="1" applyFont="1" applyFill="1" applyBorder="1"/>
    <xf numFmtId="14" fontId="5" fillId="2" borderId="14" xfId="0" applyNumberFormat="1" applyFont="1" applyFill="1" applyBorder="1"/>
    <xf numFmtId="0" fontId="1" fillId="2" borderId="17" xfId="0" applyFont="1" applyFill="1" applyBorder="1"/>
    <xf numFmtId="0" fontId="1" fillId="2" borderId="15" xfId="0" applyFont="1" applyFill="1" applyBorder="1"/>
    <xf numFmtId="0" fontId="1" fillId="2" borderId="12" xfId="0" applyFont="1" applyFill="1" applyBorder="1" applyAlignment="1">
      <alignment horizontal="right"/>
    </xf>
    <xf numFmtId="0" fontId="3" fillId="0" borderId="1" xfId="0" applyFont="1" applyBorder="1"/>
    <xf numFmtId="0" fontId="3" fillId="0" borderId="3" xfId="0" applyFont="1" applyBorder="1"/>
    <xf numFmtId="0" fontId="5" fillId="2" borderId="21" xfId="0" applyFont="1" applyFill="1" applyBorder="1"/>
    <xf numFmtId="0" fontId="0" fillId="2" borderId="15" xfId="0" applyFill="1" applyBorder="1"/>
    <xf numFmtId="0" fontId="3" fillId="0" borderId="18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12" fillId="2" borderId="16" xfId="0" applyFont="1" applyFill="1" applyBorder="1" applyAlignment="1">
      <alignment horizontal="left"/>
    </xf>
    <xf numFmtId="0" fontId="12" fillId="2" borderId="15" xfId="0" applyFont="1" applyFill="1" applyBorder="1"/>
    <xf numFmtId="14" fontId="11" fillId="0" borderId="0" xfId="0" applyNumberFormat="1" applyFont="1" applyFill="1" applyBorder="1"/>
    <xf numFmtId="0" fontId="1" fillId="0" borderId="1" xfId="0" applyFont="1" applyFill="1" applyBorder="1"/>
    <xf numFmtId="0" fontId="3" fillId="0" borderId="0" xfId="0" applyFont="1" applyBorder="1"/>
    <xf numFmtId="0" fontId="0" fillId="0" borderId="18" xfId="0" applyFill="1" applyBorder="1"/>
    <xf numFmtId="0" fontId="1" fillId="0" borderId="24" xfId="0" applyFont="1" applyFill="1" applyBorder="1"/>
    <xf numFmtId="0" fontId="3" fillId="0" borderId="9" xfId="0" applyFont="1" applyBorder="1"/>
    <xf numFmtId="0" fontId="3" fillId="0" borderId="10" xfId="0" applyFont="1" applyBorder="1"/>
    <xf numFmtId="0" fontId="0" fillId="2" borderId="23" xfId="0" applyFont="1" applyFill="1" applyBorder="1"/>
    <xf numFmtId="0" fontId="0" fillId="2" borderId="15" xfId="0" applyFont="1" applyFill="1" applyBorder="1"/>
    <xf numFmtId="0" fontId="6" fillId="2" borderId="23" xfId="0" applyFont="1" applyFill="1" applyBorder="1"/>
    <xf numFmtId="0" fontId="6" fillId="2" borderId="15" xfId="0" applyFont="1" applyFill="1" applyBorder="1"/>
    <xf numFmtId="0" fontId="1" fillId="2" borderId="0" xfId="0" applyFont="1" applyFill="1" applyBorder="1" applyAlignment="1">
      <alignment horizontal="right"/>
    </xf>
    <xf numFmtId="0" fontId="0" fillId="0" borderId="25" xfId="0" applyBorder="1"/>
    <xf numFmtId="0" fontId="0" fillId="0" borderId="25" xfId="0" applyFill="1" applyBorder="1"/>
    <xf numFmtId="14" fontId="1" fillId="2" borderId="11" xfId="0" applyNumberFormat="1" applyFont="1" applyFill="1" applyBorder="1" applyAlignment="1">
      <alignment horizontal="right"/>
    </xf>
    <xf numFmtId="14" fontId="1" fillId="2" borderId="8" xfId="0" applyNumberFormat="1" applyFont="1" applyFill="1" applyBorder="1" applyAlignment="1">
      <alignment horizontal="right"/>
    </xf>
    <xf numFmtId="14" fontId="1" fillId="2" borderId="6" xfId="0" applyNumberFormat="1" applyFont="1" applyFill="1" applyBorder="1" applyAlignment="1">
      <alignment horizontal="right"/>
    </xf>
    <xf numFmtId="14" fontId="1" fillId="2" borderId="22" xfId="0" applyNumberFormat="1" applyFont="1" applyFill="1" applyBorder="1" applyAlignment="1">
      <alignment horizontal="right"/>
    </xf>
    <xf numFmtId="14" fontId="1" fillId="2" borderId="26" xfId="0" applyNumberFormat="1" applyFont="1" applyFill="1" applyBorder="1" applyAlignment="1">
      <alignment horizontal="right"/>
    </xf>
    <xf numFmtId="0" fontId="3" fillId="0" borderId="12" xfId="0" applyFont="1" applyBorder="1"/>
    <xf numFmtId="0" fontId="3" fillId="0" borderId="24" xfId="0" applyFont="1" applyBorder="1"/>
    <xf numFmtId="0" fontId="3" fillId="0" borderId="18" xfId="0" applyFont="1" applyBorder="1"/>
    <xf numFmtId="0" fontId="12" fillId="2" borderId="15" xfId="0" applyFont="1" applyFill="1" applyBorder="1" applyAlignment="1">
      <alignment horizontal="right"/>
    </xf>
    <xf numFmtId="0" fontId="14" fillId="0" borderId="12" xfId="0" applyFont="1" applyBorder="1" applyAlignment="1">
      <alignment horizontal="left"/>
    </xf>
    <xf numFmtId="0" fontId="14" fillId="0" borderId="1" xfId="0" applyFont="1" applyBorder="1" applyAlignment="1">
      <alignment horizontal="right"/>
    </xf>
    <xf numFmtId="0" fontId="14" fillId="0" borderId="3" xfId="0" applyFont="1" applyBorder="1" applyAlignment="1">
      <alignment horizontal="right"/>
    </xf>
    <xf numFmtId="0" fontId="3" fillId="0" borderId="2" xfId="0" applyFont="1" applyBorder="1"/>
    <xf numFmtId="0" fontId="0" fillId="2" borderId="28" xfId="0" applyFont="1" applyFill="1" applyBorder="1"/>
    <xf numFmtId="0" fontId="0" fillId="2" borderId="29" xfId="0" applyFill="1" applyBorder="1"/>
    <xf numFmtId="0" fontId="0" fillId="0" borderId="11" xfId="0" applyFill="1" applyBorder="1"/>
    <xf numFmtId="0" fontId="1" fillId="0" borderId="8" xfId="0" applyFont="1" applyFill="1" applyBorder="1"/>
    <xf numFmtId="0" fontId="1" fillId="0" borderId="6" xfId="0" applyFont="1" applyFill="1" applyBorder="1"/>
    <xf numFmtId="0" fontId="5" fillId="2" borderId="27" xfId="0" applyFont="1" applyFill="1" applyBorder="1"/>
    <xf numFmtId="14" fontId="1" fillId="2" borderId="17" xfId="0" applyNumberFormat="1" applyFont="1" applyFill="1" applyBorder="1"/>
    <xf numFmtId="14" fontId="1" fillId="2" borderId="22" xfId="0" applyNumberFormat="1" applyFont="1" applyFill="1" applyBorder="1"/>
    <xf numFmtId="0" fontId="0" fillId="2" borderId="0" xfId="0" applyFill="1" applyBorder="1"/>
    <xf numFmtId="0" fontId="0" fillId="2" borderId="8" xfId="0" applyFill="1" applyBorder="1"/>
    <xf numFmtId="0" fontId="3" fillId="0" borderId="30" xfId="0" applyFont="1" applyBorder="1" applyAlignment="1">
      <alignment horizontal="right"/>
    </xf>
    <xf numFmtId="0" fontId="0" fillId="0" borderId="24" xfId="0" applyBorder="1"/>
    <xf numFmtId="0" fontId="0" fillId="0" borderId="18" xfId="0" applyBorder="1"/>
    <xf numFmtId="0" fontId="0" fillId="0" borderId="31" xfId="0" applyBorder="1"/>
    <xf numFmtId="0" fontId="4" fillId="0" borderId="32" xfId="0" applyFont="1" applyBorder="1" applyAlignment="1">
      <alignment horizontal="left"/>
    </xf>
    <xf numFmtId="0" fontId="3" fillId="0" borderId="7" xfId="0" applyFont="1" applyBorder="1"/>
    <xf numFmtId="0" fontId="3" fillId="0" borderId="33" xfId="0" applyFont="1" applyBorder="1"/>
    <xf numFmtId="0" fontId="1" fillId="2" borderId="0" xfId="0" applyFont="1" applyFill="1" applyAlignment="1">
      <alignment horizontal="right"/>
    </xf>
    <xf numFmtId="0" fontId="4" fillId="2" borderId="32" xfId="0" applyFont="1" applyFill="1" applyBorder="1" applyAlignment="1">
      <alignment horizontal="left"/>
    </xf>
    <xf numFmtId="0" fontId="3" fillId="2" borderId="33" xfId="0" applyFont="1" applyFill="1" applyBorder="1"/>
    <xf numFmtId="0" fontId="3" fillId="2" borderId="13" xfId="0" applyFont="1" applyFill="1" applyBorder="1" applyAlignment="1">
      <alignment horizontal="left"/>
    </xf>
    <xf numFmtId="0" fontId="3" fillId="2" borderId="3" xfId="0" applyFont="1" applyFill="1" applyBorder="1"/>
    <xf numFmtId="0" fontId="3" fillId="0" borderId="25" xfId="0" applyFont="1" applyFill="1" applyBorder="1" applyAlignment="1">
      <alignment horizontal="left"/>
    </xf>
    <xf numFmtId="0" fontId="3" fillId="0" borderId="25" xfId="0" applyFont="1" applyFill="1" applyBorder="1"/>
    <xf numFmtId="14" fontId="1" fillId="2" borderId="34" xfId="0" applyNumberFormat="1" applyFont="1" applyFill="1" applyBorder="1" applyAlignment="1">
      <alignment horizontal="right"/>
    </xf>
    <xf numFmtId="0" fontId="5" fillId="2" borderId="16" xfId="0" applyFont="1" applyFill="1" applyBorder="1"/>
    <xf numFmtId="0" fontId="4" fillId="0" borderId="18" xfId="0" applyFont="1" applyBorder="1" applyAlignment="1">
      <alignment horizontal="left"/>
    </xf>
    <xf numFmtId="0" fontId="12" fillId="2" borderId="35" xfId="0" applyFont="1" applyFill="1" applyBorder="1" applyAlignment="1">
      <alignment horizontal="left"/>
    </xf>
    <xf numFmtId="0" fontId="3" fillId="2" borderId="29" xfId="0" applyFont="1" applyFill="1" applyBorder="1"/>
    <xf numFmtId="0" fontId="10" fillId="0" borderId="1" xfId="0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0" fontId="15" fillId="0" borderId="3" xfId="0" applyFont="1" applyBorder="1" applyAlignment="1">
      <alignment horizontal="right"/>
    </xf>
    <xf numFmtId="0" fontId="3" fillId="0" borderId="33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36" xfId="0" applyBorder="1"/>
    <xf numFmtId="0" fontId="0" fillId="0" borderId="33" xfId="0" applyBorder="1"/>
    <xf numFmtId="0" fontId="10" fillId="0" borderId="37" xfId="0" applyFont="1" applyBorder="1" applyAlignment="1">
      <alignment horizontal="right"/>
    </xf>
    <xf numFmtId="0" fontId="3" fillId="0" borderId="38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DBE71-1C56-2840-9601-403522020F72}">
  <dimension ref="A1:AD99"/>
  <sheetViews>
    <sheetView tabSelected="1" topLeftCell="K40" workbookViewId="0">
      <selection activeCell="R71" sqref="R71"/>
    </sheetView>
  </sheetViews>
  <sheetFormatPr baseColWidth="10" defaultRowHeight="16"/>
  <cols>
    <col min="1" max="1" width="41.33203125" customWidth="1"/>
    <col min="2" max="2" width="15.6640625" customWidth="1"/>
    <col min="3" max="3" width="12.5" customWidth="1"/>
    <col min="4" max="4" width="12.83203125" customWidth="1"/>
    <col min="5" max="5" width="14.83203125" customWidth="1"/>
    <col min="6" max="6" width="16" customWidth="1"/>
    <col min="9" max="9" width="27.6640625" customWidth="1"/>
    <col min="10" max="10" width="16.33203125" customWidth="1"/>
    <col min="13" max="13" width="42.6640625" customWidth="1"/>
    <col min="14" max="14" width="20.33203125" customWidth="1"/>
    <col min="15" max="15" width="12.5" customWidth="1"/>
    <col min="16" max="16" width="9.1640625" customWidth="1"/>
    <col min="17" max="17" width="41.6640625" customWidth="1"/>
    <col min="18" max="18" width="42.5" customWidth="1"/>
    <col min="19" max="19" width="42.1640625" customWidth="1"/>
    <col min="20" max="20" width="40.1640625" customWidth="1"/>
    <col min="21" max="21" width="41.33203125" customWidth="1"/>
    <col min="22" max="22" width="40.33203125" customWidth="1"/>
    <col min="23" max="23" width="14.6640625" customWidth="1"/>
    <col min="26" max="26" width="45.1640625" customWidth="1"/>
    <col min="27" max="27" width="39" customWidth="1"/>
    <col min="30" max="31" width="10.83203125" customWidth="1"/>
  </cols>
  <sheetData>
    <row r="1" spans="1:30" ht="26">
      <c r="A1" s="1" t="s">
        <v>8</v>
      </c>
    </row>
    <row r="3" spans="1:30" ht="17" thickBot="1"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1:30" ht="27" thickBot="1">
      <c r="A4" s="15" t="s">
        <v>5</v>
      </c>
      <c r="L4" s="7"/>
      <c r="M4" s="13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</row>
    <row r="5" spans="1:30" ht="21">
      <c r="A5" s="37"/>
      <c r="B5" s="38" t="s">
        <v>2</v>
      </c>
      <c r="C5" s="39"/>
      <c r="D5" s="21"/>
      <c r="E5" s="34"/>
      <c r="F5" s="35" t="s">
        <v>86</v>
      </c>
      <c r="G5" s="91"/>
      <c r="H5" s="21"/>
      <c r="I5" s="34"/>
      <c r="J5" s="35" t="s">
        <v>3</v>
      </c>
      <c r="K5" s="36"/>
      <c r="L5" s="11"/>
      <c r="O5" s="14"/>
      <c r="R5" s="56" t="s">
        <v>38</v>
      </c>
      <c r="S5" s="57" t="s">
        <v>58</v>
      </c>
      <c r="T5" s="58"/>
      <c r="U5" s="56" t="s">
        <v>79</v>
      </c>
      <c r="V5" s="57" t="s">
        <v>87</v>
      </c>
      <c r="W5" s="7"/>
      <c r="X5" s="7"/>
      <c r="Y5" s="7"/>
      <c r="Z5" s="56" t="s">
        <v>38</v>
      </c>
      <c r="AA5" s="57" t="s">
        <v>58</v>
      </c>
      <c r="AB5" s="7"/>
      <c r="AC5" s="7"/>
      <c r="AD5" s="7"/>
    </row>
    <row r="6" spans="1:30">
      <c r="A6" s="27">
        <v>44098</v>
      </c>
      <c r="B6" s="32">
        <v>44102</v>
      </c>
      <c r="C6" s="19">
        <v>44106</v>
      </c>
      <c r="D6" s="22"/>
      <c r="E6" s="32">
        <v>44750</v>
      </c>
      <c r="F6" s="32">
        <v>44756</v>
      </c>
      <c r="G6" s="92">
        <v>44757</v>
      </c>
      <c r="H6" s="94"/>
      <c r="I6" s="32">
        <v>44096</v>
      </c>
      <c r="J6" s="32">
        <v>44099</v>
      </c>
      <c r="K6" s="20">
        <v>44103</v>
      </c>
      <c r="L6" s="11"/>
      <c r="O6" s="14"/>
      <c r="R6" s="50"/>
      <c r="S6" s="42"/>
      <c r="T6" s="11"/>
      <c r="U6" s="47"/>
      <c r="V6" s="42"/>
      <c r="W6" s="11"/>
      <c r="X6" s="7"/>
      <c r="Y6" s="7"/>
      <c r="Z6" s="50"/>
      <c r="AA6" s="42"/>
      <c r="AB6" s="7"/>
      <c r="AC6" s="7"/>
      <c r="AD6" s="7"/>
    </row>
    <row r="7" spans="1:30">
      <c r="A7" s="28">
        <v>423.47826086956519</v>
      </c>
      <c r="B7" s="24">
        <v>385.22292993630572</v>
      </c>
      <c r="C7" s="17">
        <v>464.1322314049587</v>
      </c>
      <c r="D7" s="23"/>
      <c r="E7" s="78">
        <v>269.5652</v>
      </c>
      <c r="F7" s="96">
        <v>256.84210526315792</v>
      </c>
      <c r="G7" s="78">
        <v>218.59649122807016</v>
      </c>
      <c r="H7" s="7"/>
      <c r="I7" s="23">
        <v>247.56756756756758</v>
      </c>
      <c r="J7" s="24">
        <v>238.92857142857142</v>
      </c>
      <c r="K7" s="18">
        <v>218.25242718446603</v>
      </c>
      <c r="L7" s="16"/>
      <c r="O7" s="16"/>
      <c r="R7" s="50" t="s">
        <v>13</v>
      </c>
      <c r="S7" s="52" t="s">
        <v>59</v>
      </c>
      <c r="T7" s="11"/>
      <c r="U7" s="50" t="s">
        <v>13</v>
      </c>
      <c r="V7" s="52" t="s">
        <v>88</v>
      </c>
      <c r="W7" s="11"/>
      <c r="X7" s="7"/>
      <c r="Y7" s="7"/>
      <c r="Z7" s="50" t="s">
        <v>80</v>
      </c>
      <c r="AA7" s="52" t="s">
        <v>59</v>
      </c>
      <c r="AB7" s="7"/>
      <c r="AC7" s="7"/>
      <c r="AD7" s="7"/>
    </row>
    <row r="8" spans="1:30" ht="17" thickBot="1">
      <c r="A8" s="29">
        <v>395.80419580419579</v>
      </c>
      <c r="B8" s="24">
        <v>355.50295857988164</v>
      </c>
      <c r="C8" s="17">
        <v>401.77777777777777</v>
      </c>
      <c r="D8" s="24"/>
      <c r="E8" s="63">
        <v>280</v>
      </c>
      <c r="F8" s="25">
        <v>295.51020408163265</v>
      </c>
      <c r="G8" s="63">
        <v>247.83919597989953</v>
      </c>
      <c r="H8" s="2"/>
      <c r="I8" s="24">
        <v>194.57142857142858</v>
      </c>
      <c r="J8" s="24">
        <v>228.47457627118644</v>
      </c>
      <c r="K8" s="18">
        <v>188.81355932203391</v>
      </c>
      <c r="L8" s="16"/>
      <c r="O8" s="16"/>
      <c r="R8" s="50" t="s">
        <v>14</v>
      </c>
      <c r="S8" s="52" t="s">
        <v>14</v>
      </c>
      <c r="T8" s="7"/>
      <c r="U8" s="50" t="s">
        <v>14</v>
      </c>
      <c r="V8" s="52" t="s">
        <v>14</v>
      </c>
      <c r="W8" s="7"/>
      <c r="X8" s="7"/>
      <c r="Y8" s="7"/>
      <c r="Z8" s="50" t="s">
        <v>14</v>
      </c>
      <c r="AA8" s="95" t="s">
        <v>14</v>
      </c>
      <c r="AB8" s="7"/>
      <c r="AC8" s="7"/>
      <c r="AD8" s="7"/>
    </row>
    <row r="9" spans="1:30" ht="22" thickBot="1">
      <c r="A9" s="29">
        <v>398.86524822695037</v>
      </c>
      <c r="B9" s="24">
        <v>402.70270270270271</v>
      </c>
      <c r="C9" s="17">
        <v>384.63768115942031</v>
      </c>
      <c r="D9" s="24"/>
      <c r="E9" s="63">
        <v>302</v>
      </c>
      <c r="F9" s="25">
        <v>273.96226415094338</v>
      </c>
      <c r="G9" s="63">
        <v>303.13253012048187</v>
      </c>
      <c r="H9" s="2"/>
      <c r="I9" s="24">
        <v>204.54545454545453</v>
      </c>
      <c r="J9" s="24">
        <v>261.15384615384613</v>
      </c>
      <c r="K9" s="18">
        <v>204</v>
      </c>
      <c r="L9" s="16"/>
      <c r="M9" s="90" t="s">
        <v>12</v>
      </c>
      <c r="N9" s="85"/>
      <c r="O9" s="85"/>
      <c r="P9" s="86"/>
      <c r="R9" s="50" t="s">
        <v>15</v>
      </c>
      <c r="S9" s="52" t="s">
        <v>60</v>
      </c>
      <c r="T9" s="7"/>
      <c r="U9" s="50" t="s">
        <v>15</v>
      </c>
      <c r="V9" s="52" t="s">
        <v>60</v>
      </c>
      <c r="W9" s="7"/>
      <c r="X9" s="7"/>
      <c r="Y9" s="7"/>
      <c r="Z9" s="50" t="s">
        <v>13</v>
      </c>
      <c r="AA9" s="52" t="s">
        <v>88</v>
      </c>
      <c r="AB9" s="7"/>
      <c r="AC9" s="7"/>
      <c r="AD9" s="7"/>
    </row>
    <row r="10" spans="1:30">
      <c r="A10" s="30"/>
      <c r="B10" s="25"/>
      <c r="C10" s="2"/>
      <c r="D10" s="25"/>
      <c r="E10" s="25"/>
      <c r="F10" s="25"/>
      <c r="G10" s="25"/>
      <c r="H10" s="2"/>
      <c r="I10" s="25"/>
      <c r="J10" s="25"/>
      <c r="K10" s="3"/>
      <c r="L10" s="7"/>
      <c r="M10" s="87"/>
      <c r="N10" s="88" t="s">
        <v>60</v>
      </c>
      <c r="O10" s="88" t="s">
        <v>85</v>
      </c>
      <c r="P10" s="89" t="s">
        <v>59</v>
      </c>
      <c r="R10" s="50"/>
      <c r="S10" s="52"/>
      <c r="T10" s="7"/>
      <c r="U10" s="50"/>
      <c r="V10" s="52"/>
      <c r="W10" s="7"/>
      <c r="X10" s="7"/>
      <c r="Y10" s="7"/>
      <c r="Z10" s="50"/>
      <c r="AA10" s="95"/>
      <c r="AB10" s="7"/>
      <c r="AC10" s="7"/>
      <c r="AD10" s="7"/>
    </row>
    <row r="11" spans="1:30">
      <c r="A11" s="30"/>
      <c r="B11" s="25"/>
      <c r="C11" s="2"/>
      <c r="D11" s="25"/>
      <c r="E11" s="25"/>
      <c r="F11" s="25"/>
      <c r="G11" s="25"/>
      <c r="H11" s="2"/>
      <c r="I11" s="25"/>
      <c r="J11" s="25"/>
      <c r="K11" s="3"/>
      <c r="L11" s="7"/>
      <c r="M11" s="50" t="s">
        <v>9</v>
      </c>
      <c r="N11" s="63">
        <v>401.3</v>
      </c>
      <c r="O11" s="60">
        <v>271.89999999999998</v>
      </c>
      <c r="P11" s="42">
        <v>220.7</v>
      </c>
      <c r="R11" s="50" t="s">
        <v>16</v>
      </c>
      <c r="S11" s="52"/>
      <c r="T11" s="7"/>
      <c r="U11" s="50" t="s">
        <v>16</v>
      </c>
      <c r="V11" s="52"/>
      <c r="W11" s="7"/>
      <c r="X11" s="7"/>
      <c r="Y11" s="7"/>
      <c r="Z11" s="50" t="s">
        <v>16</v>
      </c>
      <c r="AA11" s="95"/>
      <c r="AB11" s="7"/>
      <c r="AC11" s="7"/>
      <c r="AD11" s="7"/>
    </row>
    <row r="12" spans="1:30">
      <c r="A12" s="41" t="s">
        <v>0</v>
      </c>
      <c r="B12" s="54" t="s">
        <v>4</v>
      </c>
      <c r="C12" s="69" t="s">
        <v>1</v>
      </c>
      <c r="D12" s="54"/>
      <c r="E12" s="54" t="s">
        <v>0</v>
      </c>
      <c r="F12" s="54" t="s">
        <v>4</v>
      </c>
      <c r="G12" s="54" t="s">
        <v>1</v>
      </c>
      <c r="H12" s="93"/>
      <c r="I12" s="54" t="s">
        <v>0</v>
      </c>
      <c r="J12" s="54" t="s">
        <v>4</v>
      </c>
      <c r="K12" s="55" t="s">
        <v>1</v>
      </c>
      <c r="L12" s="11"/>
      <c r="M12" s="50" t="s">
        <v>10</v>
      </c>
      <c r="N12" s="63">
        <v>18.309999999999999</v>
      </c>
      <c r="O12" s="60">
        <v>14</v>
      </c>
      <c r="P12" s="42">
        <v>20.079999999999998</v>
      </c>
      <c r="R12" s="50" t="s">
        <v>17</v>
      </c>
      <c r="S12" s="52">
        <v>2.9999999999999997E-4</v>
      </c>
      <c r="T12" s="7"/>
      <c r="U12" s="50" t="s">
        <v>17</v>
      </c>
      <c r="V12" s="52">
        <v>5.9999999999999995E-4</v>
      </c>
      <c r="W12" s="7"/>
      <c r="X12" s="7"/>
      <c r="Y12" s="7"/>
      <c r="Z12" s="50" t="s">
        <v>17</v>
      </c>
      <c r="AA12" s="52">
        <v>2.2200000000000001E-2</v>
      </c>
      <c r="AB12" s="7"/>
      <c r="AC12" s="7"/>
      <c r="AD12" s="7"/>
    </row>
    <row r="13" spans="1:30" ht="17" thickBot="1">
      <c r="A13" s="31">
        <f>AVERAGE(A7:A9)</f>
        <v>406.04923496690373</v>
      </c>
      <c r="B13" s="26">
        <f t="shared" ref="B13:G13" si="0">AVERAGE(B7:B9)</f>
        <v>381.14286373963</v>
      </c>
      <c r="C13" s="4">
        <f t="shared" si="0"/>
        <v>416.84923011405226</v>
      </c>
      <c r="D13" s="26"/>
      <c r="E13" s="26">
        <f t="shared" si="0"/>
        <v>283.85506666666669</v>
      </c>
      <c r="F13" s="26">
        <f t="shared" si="0"/>
        <v>275.43819116524463</v>
      </c>
      <c r="G13" s="26">
        <f t="shared" si="0"/>
        <v>256.52273910948384</v>
      </c>
      <c r="H13" s="4"/>
      <c r="I13" s="26">
        <f t="shared" ref="I13:K13" si="1">AVERAGE(I7:I9)</f>
        <v>215.56148356148356</v>
      </c>
      <c r="J13" s="26">
        <f t="shared" si="1"/>
        <v>242.85233128453464</v>
      </c>
      <c r="K13" s="5">
        <f t="shared" si="1"/>
        <v>203.6886621688333</v>
      </c>
      <c r="L13" s="7"/>
      <c r="M13" s="51" t="s">
        <v>11</v>
      </c>
      <c r="N13" s="64">
        <v>10.57</v>
      </c>
      <c r="O13" s="84">
        <v>8.0820000000000007</v>
      </c>
      <c r="P13" s="43">
        <v>11.59</v>
      </c>
      <c r="R13" s="50" t="s">
        <v>18</v>
      </c>
      <c r="S13" s="52" t="s">
        <v>19</v>
      </c>
      <c r="T13" s="7"/>
      <c r="U13" s="50" t="s">
        <v>18</v>
      </c>
      <c r="V13" s="52" t="s">
        <v>19</v>
      </c>
      <c r="W13" s="7"/>
      <c r="X13" s="7"/>
      <c r="Y13" s="7"/>
      <c r="Z13" s="50" t="s">
        <v>18</v>
      </c>
      <c r="AA13" s="52" t="s">
        <v>67</v>
      </c>
      <c r="AB13" s="7"/>
      <c r="AC13" s="7"/>
      <c r="AD13" s="7"/>
    </row>
    <row r="14" spans="1:30" ht="17" thickBot="1">
      <c r="A14" s="70"/>
      <c r="B14" s="70"/>
      <c r="C14" s="70"/>
      <c r="D14" s="70"/>
      <c r="E14" s="70"/>
      <c r="F14" s="70"/>
      <c r="G14" s="70"/>
      <c r="H14" s="70"/>
      <c r="I14" s="71"/>
      <c r="J14" s="71"/>
      <c r="K14" s="71"/>
      <c r="L14" s="71"/>
      <c r="M14" s="70"/>
      <c r="N14" s="70"/>
      <c r="O14" s="71"/>
      <c r="P14" s="70"/>
      <c r="R14" s="50" t="s">
        <v>20</v>
      </c>
      <c r="S14" s="52" t="s">
        <v>21</v>
      </c>
      <c r="T14" s="7"/>
      <c r="U14" s="50" t="s">
        <v>20</v>
      </c>
      <c r="V14" s="52" t="s">
        <v>21</v>
      </c>
      <c r="W14" s="7"/>
      <c r="X14" s="7"/>
      <c r="Y14" s="7"/>
      <c r="Z14" s="50" t="s">
        <v>20</v>
      </c>
      <c r="AA14" s="52" t="s">
        <v>21</v>
      </c>
      <c r="AB14" s="7"/>
      <c r="AC14" s="7"/>
      <c r="AD14" s="7"/>
    </row>
    <row r="15" spans="1:30" ht="18" thickTop="1" thickBot="1">
      <c r="A15" s="2"/>
      <c r="B15" s="2"/>
      <c r="C15" s="2"/>
      <c r="D15" s="2"/>
      <c r="E15" s="2"/>
      <c r="F15" s="2"/>
      <c r="G15" s="2"/>
      <c r="H15" s="2"/>
      <c r="I15" s="7"/>
      <c r="J15" s="7"/>
      <c r="K15" s="7"/>
      <c r="L15" s="7"/>
      <c r="O15" s="7"/>
      <c r="R15" s="50" t="s">
        <v>22</v>
      </c>
      <c r="S15" s="52" t="s">
        <v>23</v>
      </c>
      <c r="T15" s="7"/>
      <c r="U15" s="50" t="s">
        <v>22</v>
      </c>
      <c r="V15" s="52" t="s">
        <v>23</v>
      </c>
      <c r="W15" s="7"/>
      <c r="X15" s="7"/>
      <c r="Y15" s="7"/>
      <c r="Z15" s="50" t="s">
        <v>22</v>
      </c>
      <c r="AA15" s="52" t="s">
        <v>23</v>
      </c>
      <c r="AB15" s="7"/>
      <c r="AC15" s="7"/>
      <c r="AD15" s="7"/>
    </row>
    <row r="16" spans="1:30" ht="27" thickBot="1">
      <c r="A16" s="15" t="s">
        <v>6</v>
      </c>
      <c r="I16" s="7"/>
      <c r="J16" s="7"/>
      <c r="K16" s="7"/>
      <c r="L16" s="7"/>
      <c r="O16" s="7"/>
      <c r="R16" s="50" t="s">
        <v>24</v>
      </c>
      <c r="S16" s="52" t="s">
        <v>42</v>
      </c>
      <c r="T16" s="7"/>
      <c r="U16" s="50" t="s">
        <v>24</v>
      </c>
      <c r="V16" s="52" t="s">
        <v>89</v>
      </c>
      <c r="W16" s="7"/>
      <c r="X16" s="7"/>
      <c r="Y16" s="7"/>
      <c r="Z16" s="50" t="s">
        <v>24</v>
      </c>
      <c r="AA16" s="52" t="s">
        <v>93</v>
      </c>
      <c r="AB16" s="7"/>
      <c r="AC16" s="7"/>
      <c r="AD16" s="7"/>
    </row>
    <row r="17" spans="1:30" ht="21">
      <c r="A17" s="37"/>
      <c r="B17" s="38" t="s">
        <v>2</v>
      </c>
      <c r="C17" s="39"/>
      <c r="D17" s="21"/>
      <c r="E17" s="34"/>
      <c r="F17" s="35" t="s">
        <v>3</v>
      </c>
      <c r="G17" s="36"/>
      <c r="H17" s="11"/>
      <c r="I17" s="14"/>
      <c r="J17" s="33"/>
      <c r="K17" s="11"/>
      <c r="L17" s="11"/>
      <c r="O17" s="14"/>
      <c r="R17" s="50"/>
      <c r="S17" s="52"/>
      <c r="T17" s="7"/>
      <c r="U17" s="50"/>
      <c r="V17" s="52"/>
      <c r="W17" s="7"/>
      <c r="X17" s="7"/>
      <c r="Y17" s="7"/>
      <c r="Z17" s="50"/>
      <c r="AA17" s="52"/>
      <c r="AB17" s="7"/>
      <c r="AC17" s="7"/>
      <c r="AD17" s="7"/>
    </row>
    <row r="18" spans="1:30">
      <c r="A18" s="27">
        <v>44217</v>
      </c>
      <c r="B18" s="32">
        <v>44221</v>
      </c>
      <c r="C18" s="19">
        <v>44235</v>
      </c>
      <c r="D18" s="22"/>
      <c r="E18" s="32">
        <v>44230</v>
      </c>
      <c r="F18" s="32">
        <v>44238</v>
      </c>
      <c r="G18" s="20">
        <v>44245</v>
      </c>
      <c r="H18" s="7"/>
      <c r="I18" s="14"/>
      <c r="J18" s="14"/>
      <c r="K18" s="14"/>
      <c r="L18" s="11"/>
      <c r="O18" s="14"/>
      <c r="R18" s="50" t="s">
        <v>25</v>
      </c>
      <c r="S18" s="52"/>
      <c r="T18" s="7"/>
      <c r="U18" s="50" t="s">
        <v>25</v>
      </c>
      <c r="V18" s="52"/>
      <c r="W18" s="7"/>
      <c r="X18" s="7"/>
      <c r="Y18" s="7"/>
      <c r="Z18" s="50" t="s">
        <v>25</v>
      </c>
      <c r="AA18" s="52"/>
      <c r="AB18" s="7"/>
      <c r="AC18" s="7"/>
      <c r="AD18" s="7"/>
    </row>
    <row r="19" spans="1:30">
      <c r="A19" s="28">
        <v>348.88888888888891</v>
      </c>
      <c r="B19" s="24">
        <v>344</v>
      </c>
      <c r="C19" s="17">
        <v>363.15789473684208</v>
      </c>
      <c r="D19" s="23"/>
      <c r="E19" s="23">
        <v>362.92682926829269</v>
      </c>
      <c r="F19" s="24">
        <v>302.56410256410254</v>
      </c>
      <c r="G19" s="18">
        <v>298.75</v>
      </c>
      <c r="H19" s="7"/>
      <c r="I19" s="16"/>
      <c r="J19" s="16"/>
      <c r="K19" s="16"/>
      <c r="L19" s="16"/>
      <c r="O19" s="16"/>
      <c r="R19" s="50" t="s">
        <v>27</v>
      </c>
      <c r="S19" s="52">
        <v>401.3</v>
      </c>
      <c r="T19" s="7"/>
      <c r="U19" s="50" t="s">
        <v>26</v>
      </c>
      <c r="V19" s="52">
        <v>401.3</v>
      </c>
      <c r="W19" s="7"/>
      <c r="X19" s="7"/>
      <c r="Y19" s="7"/>
      <c r="Z19" s="50" t="s">
        <v>27</v>
      </c>
      <c r="AA19" s="52">
        <v>271.89999999999998</v>
      </c>
      <c r="AB19" s="7"/>
      <c r="AC19" s="7"/>
      <c r="AD19" s="7"/>
    </row>
    <row r="20" spans="1:30" ht="17" thickBot="1">
      <c r="A20" s="29">
        <v>315.23809523809524</v>
      </c>
      <c r="B20" s="24">
        <v>351.83673469387753</v>
      </c>
      <c r="C20" s="17">
        <v>393.14285714285717</v>
      </c>
      <c r="D20" s="24"/>
      <c r="E20" s="24">
        <v>356.09756097560978</v>
      </c>
      <c r="F20" s="24">
        <v>257.39130434782606</v>
      </c>
      <c r="G20" s="18">
        <v>251.57894736842104</v>
      </c>
      <c r="H20" s="2"/>
      <c r="I20" s="16"/>
      <c r="J20" s="16"/>
      <c r="K20" s="16"/>
      <c r="L20" s="16"/>
      <c r="O20" s="16"/>
      <c r="R20" s="50" t="s">
        <v>43</v>
      </c>
      <c r="S20" s="52">
        <v>220.7</v>
      </c>
      <c r="T20" s="7"/>
      <c r="U20" s="50" t="s">
        <v>27</v>
      </c>
      <c r="V20" s="52">
        <v>271.89999999999998</v>
      </c>
      <c r="W20" s="7"/>
      <c r="X20" s="7"/>
      <c r="Y20" s="7"/>
      <c r="Z20" s="50" t="s">
        <v>43</v>
      </c>
      <c r="AA20" s="52">
        <v>220.7</v>
      </c>
      <c r="AB20" s="7"/>
      <c r="AC20" s="7"/>
      <c r="AD20" s="7"/>
    </row>
    <row r="21" spans="1:30" ht="21">
      <c r="A21" s="29">
        <v>344.21052631578948</v>
      </c>
      <c r="B21" s="24">
        <v>334.468085106383</v>
      </c>
      <c r="C21" s="17">
        <v>343</v>
      </c>
      <c r="D21" s="24"/>
      <c r="E21" s="24">
        <v>328</v>
      </c>
      <c r="F21" s="24">
        <v>349.71428571428572</v>
      </c>
      <c r="G21" s="18">
        <v>256.66666666666669</v>
      </c>
      <c r="H21" s="2"/>
      <c r="I21" s="44" t="s">
        <v>12</v>
      </c>
      <c r="J21" s="65"/>
      <c r="K21" s="66"/>
      <c r="L21" s="16"/>
      <c r="O21" s="16"/>
      <c r="R21" s="50" t="s">
        <v>44</v>
      </c>
      <c r="S21" s="52" t="s">
        <v>45</v>
      </c>
      <c r="T21" s="7"/>
      <c r="U21" s="50" t="s">
        <v>28</v>
      </c>
      <c r="V21" s="52" t="s">
        <v>90</v>
      </c>
      <c r="W21" s="7"/>
      <c r="X21" s="7"/>
      <c r="Y21" s="7"/>
      <c r="Z21" s="50" t="s">
        <v>44</v>
      </c>
      <c r="AA21" s="52" t="s">
        <v>94</v>
      </c>
      <c r="AB21" s="7"/>
      <c r="AC21" s="7"/>
      <c r="AD21" s="7"/>
    </row>
    <row r="22" spans="1:30">
      <c r="A22" s="30"/>
      <c r="B22" s="25"/>
      <c r="C22" s="2"/>
      <c r="D22" s="25"/>
      <c r="E22" s="25"/>
      <c r="F22" s="25"/>
      <c r="G22" s="3"/>
      <c r="H22" s="2"/>
      <c r="I22" s="61"/>
      <c r="J22" s="62" t="s">
        <v>60</v>
      </c>
      <c r="K22" s="59" t="s">
        <v>59</v>
      </c>
      <c r="L22" s="7"/>
      <c r="O22" s="7"/>
      <c r="R22" s="50" t="s">
        <v>29</v>
      </c>
      <c r="S22" s="52" t="s">
        <v>46</v>
      </c>
      <c r="T22" s="7"/>
      <c r="U22" s="50" t="s">
        <v>29</v>
      </c>
      <c r="V22" s="52" t="s">
        <v>91</v>
      </c>
      <c r="W22" s="7"/>
      <c r="X22" s="7"/>
      <c r="Y22" s="7"/>
      <c r="Z22" s="50" t="s">
        <v>29</v>
      </c>
      <c r="AA22" s="52" t="s">
        <v>95</v>
      </c>
      <c r="AB22" s="7"/>
      <c r="AC22" s="7"/>
      <c r="AD22" s="7"/>
    </row>
    <row r="23" spans="1:30">
      <c r="A23" s="30"/>
      <c r="B23" s="25"/>
      <c r="C23" s="2"/>
      <c r="D23" s="25"/>
      <c r="E23" s="25"/>
      <c r="F23" s="25"/>
      <c r="G23" s="3"/>
      <c r="H23" s="2"/>
      <c r="I23" s="50" t="s">
        <v>9</v>
      </c>
      <c r="J23" s="63">
        <v>94.07</v>
      </c>
      <c r="K23" s="42">
        <v>56.13</v>
      </c>
      <c r="L23" s="7"/>
      <c r="O23" s="7"/>
      <c r="R23" s="50" t="s">
        <v>30</v>
      </c>
      <c r="S23" s="52">
        <v>0.97070000000000001</v>
      </c>
      <c r="T23" s="7"/>
      <c r="U23" s="50" t="s">
        <v>30</v>
      </c>
      <c r="V23" s="52">
        <v>0.95940000000000003</v>
      </c>
      <c r="W23" s="7"/>
      <c r="X23" s="7"/>
      <c r="Y23" s="7"/>
      <c r="Z23" s="50" t="s">
        <v>30</v>
      </c>
      <c r="AA23" s="52">
        <v>0.76670000000000005</v>
      </c>
      <c r="AB23" s="7"/>
      <c r="AC23" s="7"/>
      <c r="AD23" s="7"/>
    </row>
    <row r="24" spans="1:30">
      <c r="A24" s="41" t="s">
        <v>0</v>
      </c>
      <c r="B24" s="54" t="s">
        <v>4</v>
      </c>
      <c r="C24" s="69" t="s">
        <v>1</v>
      </c>
      <c r="D24" s="54"/>
      <c r="E24" s="54" t="s">
        <v>0</v>
      </c>
      <c r="F24" s="54" t="s">
        <v>4</v>
      </c>
      <c r="G24" s="55" t="s">
        <v>1</v>
      </c>
      <c r="H24" s="2"/>
      <c r="I24" s="50" t="s">
        <v>10</v>
      </c>
      <c r="J24" s="63">
        <v>9.1560000000000006</v>
      </c>
      <c r="K24" s="42">
        <v>3.3330000000000002</v>
      </c>
      <c r="L24" s="11"/>
      <c r="O24" s="11"/>
      <c r="R24" s="50"/>
      <c r="S24" s="52"/>
      <c r="T24" s="7"/>
      <c r="U24" s="50"/>
      <c r="V24" s="52"/>
      <c r="W24" s="7"/>
      <c r="X24" s="7"/>
      <c r="Y24" s="7"/>
      <c r="Z24" s="50"/>
      <c r="AA24" s="52"/>
      <c r="AB24" s="7"/>
      <c r="AC24" s="7"/>
      <c r="AD24" s="7"/>
    </row>
    <row r="25" spans="1:30" ht="17" thickBot="1">
      <c r="A25" s="31">
        <f>AVERAGE(A19:A21)</f>
        <v>336.11250348092454</v>
      </c>
      <c r="B25" s="26">
        <f t="shared" ref="B25:C25" si="2">AVERAGE(B19:B21)</f>
        <v>343.43493993342025</v>
      </c>
      <c r="C25" s="4">
        <f t="shared" si="2"/>
        <v>366.43358395989975</v>
      </c>
      <c r="D25" s="26"/>
      <c r="E25" s="26">
        <f t="shared" ref="E25:G25" si="3">AVERAGE(E19:E21)</f>
        <v>349.00813008130081</v>
      </c>
      <c r="F25" s="26">
        <f t="shared" si="3"/>
        <v>303.22323087540479</v>
      </c>
      <c r="G25" s="5">
        <f t="shared" si="3"/>
        <v>268.99853801169593</v>
      </c>
      <c r="H25" s="2"/>
      <c r="I25" s="51" t="s">
        <v>11</v>
      </c>
      <c r="J25" s="64">
        <v>5.2859999999999996</v>
      </c>
      <c r="K25" s="43">
        <v>1.9239999999999999</v>
      </c>
      <c r="L25" s="7"/>
      <c r="O25" s="7"/>
      <c r="R25" s="50" t="s">
        <v>31</v>
      </c>
      <c r="S25" s="52"/>
      <c r="T25" s="7"/>
      <c r="U25" s="50" t="s">
        <v>31</v>
      </c>
      <c r="V25" s="52"/>
      <c r="W25" s="7"/>
      <c r="X25" s="7"/>
      <c r="Y25" s="7"/>
      <c r="Z25" s="50" t="s">
        <v>31</v>
      </c>
      <c r="AA25" s="52"/>
      <c r="AB25" s="7"/>
      <c r="AC25" s="7"/>
      <c r="AD25" s="7"/>
    </row>
    <row r="26" spans="1:30" ht="17" thickBot="1">
      <c r="A26" s="70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1"/>
      <c r="M26" s="70"/>
      <c r="N26" s="70"/>
      <c r="O26" s="71"/>
      <c r="P26" s="70"/>
      <c r="R26" s="50" t="s">
        <v>32</v>
      </c>
      <c r="S26" s="52" t="s">
        <v>47</v>
      </c>
      <c r="T26" s="7"/>
      <c r="U26" s="50" t="s">
        <v>32</v>
      </c>
      <c r="V26" s="52" t="s">
        <v>92</v>
      </c>
      <c r="W26" s="7"/>
      <c r="X26" s="7"/>
      <c r="Y26" s="7"/>
      <c r="Z26" s="50" t="s">
        <v>32</v>
      </c>
      <c r="AA26" s="52" t="s">
        <v>96</v>
      </c>
      <c r="AB26" s="7"/>
      <c r="AC26" s="7"/>
      <c r="AD26" s="7"/>
    </row>
    <row r="27" spans="1:30" ht="18" thickTop="1" thickBo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7"/>
      <c r="O27" s="7"/>
      <c r="R27" s="50" t="s">
        <v>17</v>
      </c>
      <c r="S27" s="52">
        <v>0.90800000000000003</v>
      </c>
      <c r="T27" s="7"/>
      <c r="U27" s="50" t="s">
        <v>17</v>
      </c>
      <c r="V27" s="52">
        <v>0.73770000000000002</v>
      </c>
      <c r="W27" s="7"/>
      <c r="X27" s="7"/>
      <c r="Y27" s="7"/>
      <c r="Z27" s="50" t="s">
        <v>17</v>
      </c>
      <c r="AA27" s="52">
        <v>0.65400000000000003</v>
      </c>
      <c r="AB27" s="7"/>
      <c r="AC27" s="7"/>
      <c r="AD27" s="7"/>
    </row>
    <row r="28" spans="1:30" ht="27" thickBot="1">
      <c r="A28" s="15" t="s">
        <v>7</v>
      </c>
      <c r="H28" s="2"/>
      <c r="I28" s="2"/>
      <c r="J28" s="2"/>
      <c r="K28" s="2"/>
      <c r="L28" s="7"/>
      <c r="O28" s="7"/>
      <c r="R28" s="50" t="s">
        <v>18</v>
      </c>
      <c r="S28" s="52" t="s">
        <v>33</v>
      </c>
      <c r="T28" s="7"/>
      <c r="U28" s="50" t="s">
        <v>18</v>
      </c>
      <c r="V28" s="52" t="s">
        <v>33</v>
      </c>
      <c r="W28" s="7"/>
      <c r="X28" s="7"/>
      <c r="Y28" s="7"/>
      <c r="Z28" s="50" t="s">
        <v>18</v>
      </c>
      <c r="AA28" s="52" t="s">
        <v>33</v>
      </c>
      <c r="AB28" s="7"/>
      <c r="AC28" s="7"/>
      <c r="AD28" s="7"/>
    </row>
    <row r="29" spans="1:30" ht="21">
      <c r="A29" s="37"/>
      <c r="B29" s="38" t="s">
        <v>2</v>
      </c>
      <c r="C29" s="39"/>
      <c r="D29" s="21"/>
      <c r="E29" s="34"/>
      <c r="F29" s="35" t="s">
        <v>3</v>
      </c>
      <c r="G29" s="36"/>
      <c r="H29" s="2"/>
      <c r="I29" s="2"/>
      <c r="J29" s="2"/>
      <c r="K29" s="2"/>
      <c r="L29" s="7"/>
      <c r="O29" s="7"/>
      <c r="R29" s="50" t="s">
        <v>20</v>
      </c>
      <c r="S29" s="52" t="s">
        <v>34</v>
      </c>
      <c r="T29" s="7"/>
      <c r="U29" s="50" t="s">
        <v>20</v>
      </c>
      <c r="V29" s="52" t="s">
        <v>34</v>
      </c>
      <c r="W29" s="7"/>
      <c r="X29" s="7"/>
      <c r="Y29" s="7"/>
      <c r="Z29" s="50" t="s">
        <v>20</v>
      </c>
      <c r="AA29" s="52" t="s">
        <v>34</v>
      </c>
      <c r="AB29" s="7"/>
      <c r="AC29" s="7"/>
      <c r="AD29" s="7"/>
    </row>
    <row r="30" spans="1:30">
      <c r="A30" s="27">
        <v>44144</v>
      </c>
      <c r="B30" s="32">
        <v>44145</v>
      </c>
      <c r="C30" s="19">
        <v>44147</v>
      </c>
      <c r="D30" s="22"/>
      <c r="E30" s="32">
        <v>44131</v>
      </c>
      <c r="F30" s="32">
        <v>44134</v>
      </c>
      <c r="G30" s="20">
        <v>44141</v>
      </c>
      <c r="H30" s="11"/>
      <c r="I30" s="11"/>
      <c r="J30" s="11"/>
      <c r="K30" s="11"/>
      <c r="L30" s="7"/>
      <c r="O30" s="11"/>
      <c r="R30" s="50"/>
      <c r="S30" s="52"/>
      <c r="T30" s="11"/>
      <c r="U30" s="50"/>
      <c r="V30" s="52"/>
      <c r="W30" s="11"/>
      <c r="X30" s="7"/>
      <c r="Y30" s="7"/>
      <c r="Z30" s="50"/>
      <c r="AA30" s="52"/>
      <c r="AB30" s="7"/>
      <c r="AC30" s="7"/>
      <c r="AD30" s="7"/>
    </row>
    <row r="31" spans="1:30">
      <c r="A31" s="28">
        <v>83.516483516483518</v>
      </c>
      <c r="B31" s="24">
        <v>102.63157894736842</v>
      </c>
      <c r="C31" s="17">
        <v>105.93406593406593</v>
      </c>
      <c r="D31" s="23"/>
      <c r="E31" s="23">
        <v>50.9375</v>
      </c>
      <c r="F31" s="24">
        <v>52.869565217391305</v>
      </c>
      <c r="G31" s="18">
        <v>60.322580645161288</v>
      </c>
      <c r="H31" s="7"/>
      <c r="I31" s="7"/>
      <c r="J31" s="7"/>
      <c r="K31" s="7"/>
      <c r="L31" s="7"/>
      <c r="O31" s="7"/>
      <c r="R31" s="50" t="s">
        <v>35</v>
      </c>
      <c r="S31" s="52"/>
      <c r="T31" s="7"/>
      <c r="U31" s="50" t="s">
        <v>35</v>
      </c>
      <c r="V31" s="52"/>
      <c r="W31" s="7"/>
      <c r="X31" s="7"/>
      <c r="Y31" s="7"/>
      <c r="Z31" s="50" t="s">
        <v>35</v>
      </c>
      <c r="AA31" s="52"/>
      <c r="AB31" s="7"/>
      <c r="AC31" s="7"/>
      <c r="AD31" s="7"/>
    </row>
    <row r="32" spans="1:30" ht="17" thickBot="1">
      <c r="A32" s="29">
        <v>88.275862068965523</v>
      </c>
      <c r="B32" s="24">
        <v>95.897435897435898</v>
      </c>
      <c r="C32" s="17">
        <v>92.952380952380949</v>
      </c>
      <c r="D32" s="24"/>
      <c r="E32" s="24">
        <v>53.548387096774192</v>
      </c>
      <c r="F32" s="24">
        <v>58.101694915254235</v>
      </c>
      <c r="G32" s="18">
        <v>59.147540983606561</v>
      </c>
      <c r="H32" s="7"/>
      <c r="I32" s="7"/>
      <c r="J32" s="7"/>
      <c r="K32" s="7"/>
      <c r="L32" s="7"/>
      <c r="O32" s="7"/>
      <c r="R32" s="50" t="s">
        <v>37</v>
      </c>
      <c r="S32" s="52">
        <v>3</v>
      </c>
      <c r="T32" s="7"/>
      <c r="U32" s="50" t="s">
        <v>36</v>
      </c>
      <c r="V32" s="52">
        <v>3</v>
      </c>
      <c r="W32" s="7"/>
      <c r="X32" s="7"/>
      <c r="Y32" s="7"/>
      <c r="Z32" s="50" t="s">
        <v>37</v>
      </c>
      <c r="AA32" s="52">
        <v>3</v>
      </c>
      <c r="AB32" s="7"/>
      <c r="AC32" s="7"/>
      <c r="AD32" s="7"/>
    </row>
    <row r="33" spans="1:30" ht="22" thickBot="1">
      <c r="A33" s="29">
        <v>78.695652173913047</v>
      </c>
      <c r="B33" s="24">
        <v>73.061224489795919</v>
      </c>
      <c r="C33" s="17">
        <v>82.333333333333329</v>
      </c>
      <c r="D33" s="24"/>
      <c r="E33" s="24">
        <v>55</v>
      </c>
      <c r="F33" s="24">
        <v>46.702702702702702</v>
      </c>
      <c r="G33" s="18">
        <v>53.058823529411768</v>
      </c>
      <c r="H33" s="10"/>
      <c r="I33" s="44" t="s">
        <v>12</v>
      </c>
      <c r="J33" s="67"/>
      <c r="K33" s="68"/>
      <c r="L33" s="10"/>
      <c r="O33" s="7"/>
      <c r="R33" s="51" t="s">
        <v>48</v>
      </c>
      <c r="S33" s="53">
        <v>3</v>
      </c>
      <c r="T33" s="7"/>
      <c r="U33" s="51" t="s">
        <v>37</v>
      </c>
      <c r="V33" s="53">
        <v>3</v>
      </c>
      <c r="W33" s="7"/>
      <c r="X33" s="7"/>
      <c r="Y33" s="7"/>
      <c r="Z33" s="51" t="s">
        <v>48</v>
      </c>
      <c r="AA33" s="53">
        <v>3</v>
      </c>
      <c r="AB33" s="7"/>
      <c r="AC33" s="7"/>
      <c r="AD33" s="7"/>
    </row>
    <row r="34" spans="1:30">
      <c r="A34" s="30"/>
      <c r="B34" s="25"/>
      <c r="C34" s="2"/>
      <c r="D34" s="25"/>
      <c r="E34" s="25"/>
      <c r="F34" s="25"/>
      <c r="G34" s="3"/>
      <c r="H34" s="7"/>
      <c r="I34" s="61"/>
      <c r="J34" s="62" t="s">
        <v>60</v>
      </c>
      <c r="K34" s="59" t="s">
        <v>59</v>
      </c>
      <c r="L34" s="7"/>
      <c r="M34" s="7"/>
      <c r="N34" s="7"/>
      <c r="O34" s="12"/>
      <c r="R34" s="7"/>
      <c r="S34" s="7"/>
      <c r="T34" s="7"/>
      <c r="U34" s="7"/>
      <c r="V34" s="7"/>
      <c r="W34" s="7"/>
      <c r="X34" s="7"/>
      <c r="Y34" s="7"/>
      <c r="Z34" s="8"/>
      <c r="AA34" s="9"/>
      <c r="AB34" s="7"/>
      <c r="AC34" s="7"/>
      <c r="AD34" s="7"/>
    </row>
    <row r="35" spans="1:30">
      <c r="A35" s="30"/>
      <c r="B35" s="25"/>
      <c r="C35" s="2"/>
      <c r="D35" s="25"/>
      <c r="E35" s="25"/>
      <c r="F35" s="25"/>
      <c r="G35" s="3"/>
      <c r="H35" s="7"/>
      <c r="I35" s="50" t="s">
        <v>9</v>
      </c>
      <c r="J35" s="63">
        <v>348.7</v>
      </c>
      <c r="K35" s="42">
        <v>307.10000000000002</v>
      </c>
      <c r="L35" s="7"/>
      <c r="M35" s="7"/>
      <c r="N35" s="8"/>
      <c r="O35" s="9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30">
      <c r="A36" s="41" t="s">
        <v>0</v>
      </c>
      <c r="B36" s="54" t="s">
        <v>4</v>
      </c>
      <c r="C36" s="69" t="s">
        <v>1</v>
      </c>
      <c r="D36" s="54"/>
      <c r="E36" s="54" t="s">
        <v>0</v>
      </c>
      <c r="F36" s="54" t="s">
        <v>4</v>
      </c>
      <c r="G36" s="55" t="s">
        <v>1</v>
      </c>
      <c r="H36" s="7"/>
      <c r="I36" s="50" t="s">
        <v>10</v>
      </c>
      <c r="J36" s="63">
        <v>15.82</v>
      </c>
      <c r="K36" s="42">
        <v>40.14</v>
      </c>
      <c r="L36" s="11"/>
      <c r="M36" s="11"/>
      <c r="N36" s="8"/>
      <c r="O36" s="9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30" ht="17" thickBot="1">
      <c r="A37" s="31">
        <f>AVERAGE(A31:A33)</f>
        <v>83.495999253120701</v>
      </c>
      <c r="B37" s="26">
        <f t="shared" ref="B37:C37" si="4">AVERAGE(B31:B33)</f>
        <v>90.53007977820009</v>
      </c>
      <c r="C37" s="4">
        <f t="shared" si="4"/>
        <v>93.73992673992673</v>
      </c>
      <c r="D37" s="26"/>
      <c r="E37" s="26">
        <f t="shared" ref="E37:G37" si="5">AVERAGE(E31:E33)</f>
        <v>53.1619623655914</v>
      </c>
      <c r="F37" s="26">
        <f t="shared" si="5"/>
        <v>52.55798761178275</v>
      </c>
      <c r="G37" s="5">
        <f t="shared" si="5"/>
        <v>57.509648386059872</v>
      </c>
      <c r="H37" s="7"/>
      <c r="I37" s="51" t="s">
        <v>11</v>
      </c>
      <c r="J37" s="64">
        <v>9.1349999999999998</v>
      </c>
      <c r="K37" s="43">
        <v>23.18</v>
      </c>
      <c r="L37" s="11"/>
      <c r="M37" s="11"/>
      <c r="N37" s="8"/>
      <c r="O37" s="9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 spans="1:30" ht="17" thickBot="1">
      <c r="A38" s="71"/>
      <c r="B38" s="107"/>
      <c r="C38" s="108"/>
      <c r="D38" s="108"/>
      <c r="E38" s="71"/>
      <c r="F38" s="71"/>
      <c r="G38" s="71"/>
      <c r="H38" s="71"/>
      <c r="I38" s="71"/>
      <c r="J38" s="71"/>
      <c r="K38" s="71"/>
      <c r="L38" s="71"/>
      <c r="M38" s="71"/>
      <c r="N38" s="107"/>
      <c r="O38" s="108"/>
      <c r="P38" s="70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 spans="1:30" ht="18" thickTop="1" thickBot="1">
      <c r="A39" s="7"/>
      <c r="B39" s="8"/>
      <c r="C39" s="9"/>
      <c r="D39" s="9"/>
      <c r="E39" s="9"/>
      <c r="F39" s="7"/>
      <c r="G39" s="7"/>
      <c r="H39" s="7"/>
      <c r="I39" s="7"/>
      <c r="J39" s="7"/>
      <c r="K39" s="7"/>
      <c r="L39" s="7"/>
      <c r="M39" s="7"/>
      <c r="N39" s="8"/>
      <c r="O39" s="9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spans="1:30" ht="27" thickBot="1">
      <c r="A40" s="15" t="s">
        <v>97</v>
      </c>
      <c r="K40" s="7"/>
      <c r="L40" s="7"/>
      <c r="M40" s="7"/>
      <c r="N40" s="7"/>
      <c r="O40" s="7"/>
      <c r="R40" s="56" t="s">
        <v>79</v>
      </c>
      <c r="S40" s="57" t="s">
        <v>61</v>
      </c>
      <c r="T40" s="58"/>
      <c r="U40" s="56" t="s">
        <v>79</v>
      </c>
      <c r="V40" s="57" t="s">
        <v>62</v>
      </c>
      <c r="W40" s="7"/>
      <c r="X40" s="7"/>
      <c r="Y40" s="7"/>
      <c r="Z40" s="7"/>
      <c r="AA40" s="7"/>
      <c r="AB40" s="7"/>
    </row>
    <row r="41" spans="1:30" ht="21">
      <c r="A41" s="37"/>
      <c r="B41" s="38" t="s">
        <v>2</v>
      </c>
      <c r="C41" s="39"/>
      <c r="D41" s="21"/>
      <c r="E41" s="34"/>
      <c r="F41" s="35" t="s">
        <v>3</v>
      </c>
      <c r="G41" s="36"/>
      <c r="R41" s="47"/>
      <c r="S41" s="42"/>
      <c r="T41" s="11"/>
      <c r="U41" s="47"/>
      <c r="V41" s="42"/>
    </row>
    <row r="42" spans="1:30">
      <c r="A42" s="27">
        <v>44697</v>
      </c>
      <c r="B42" s="32">
        <v>44700</v>
      </c>
      <c r="C42" s="19">
        <v>44704</v>
      </c>
      <c r="D42" s="22"/>
      <c r="E42" s="32">
        <v>44698</v>
      </c>
      <c r="F42" s="32">
        <v>44701</v>
      </c>
      <c r="G42" s="20">
        <v>44705</v>
      </c>
      <c r="R42" s="50" t="s">
        <v>13</v>
      </c>
      <c r="S42" s="52" t="s">
        <v>127</v>
      </c>
      <c r="T42" s="11"/>
      <c r="U42" s="50" t="s">
        <v>13</v>
      </c>
      <c r="V42" s="52" t="s">
        <v>128</v>
      </c>
    </row>
    <row r="43" spans="1:30">
      <c r="A43" s="97">
        <v>373.65853658536588</v>
      </c>
      <c r="B43" s="96">
        <v>406.66666666666669</v>
      </c>
      <c r="C43">
        <v>390.30303030303031</v>
      </c>
      <c r="D43" s="25"/>
      <c r="E43" s="96">
        <v>486.4</v>
      </c>
      <c r="F43" s="96">
        <v>574.11764705882354</v>
      </c>
      <c r="G43" s="3">
        <v>396.81818181818181</v>
      </c>
      <c r="R43" s="50" t="s">
        <v>14</v>
      </c>
      <c r="S43" s="52" t="s">
        <v>14</v>
      </c>
      <c r="T43" s="7"/>
      <c r="U43" s="50" t="s">
        <v>14</v>
      </c>
      <c r="V43" s="52" t="s">
        <v>14</v>
      </c>
    </row>
    <row r="44" spans="1:30" ht="17" thickBot="1">
      <c r="A44" s="30">
        <v>413.33333333333331</v>
      </c>
      <c r="B44" s="25">
        <v>317.83783783783781</v>
      </c>
      <c r="C44">
        <v>316</v>
      </c>
      <c r="D44" s="25"/>
      <c r="E44" s="25">
        <v>370</v>
      </c>
      <c r="F44" s="25">
        <v>350.58823529411762</v>
      </c>
      <c r="G44" s="3">
        <v>528.82352941176475</v>
      </c>
      <c r="R44" s="50" t="s">
        <v>15</v>
      </c>
      <c r="S44" s="52" t="s">
        <v>126</v>
      </c>
      <c r="T44" s="7"/>
      <c r="U44" s="50" t="s">
        <v>15</v>
      </c>
      <c r="V44" s="52" t="s">
        <v>129</v>
      </c>
    </row>
    <row r="45" spans="1:30" ht="21">
      <c r="A45" s="30">
        <v>424</v>
      </c>
      <c r="B45" s="25">
        <v>283.8095238095238</v>
      </c>
      <c r="C45">
        <v>389.09090909090907</v>
      </c>
      <c r="D45" s="25"/>
      <c r="E45" s="25">
        <v>392.25806451612902</v>
      </c>
      <c r="F45" s="25">
        <v>360</v>
      </c>
      <c r="G45" s="3">
        <v>288</v>
      </c>
      <c r="I45" s="44" t="s">
        <v>12</v>
      </c>
      <c r="J45" s="67"/>
      <c r="K45" s="68"/>
      <c r="R45" s="50"/>
      <c r="S45" s="52"/>
      <c r="T45" s="7"/>
      <c r="U45" s="50"/>
      <c r="V45" s="52"/>
    </row>
    <row r="46" spans="1:30" ht="17" thickBot="1">
      <c r="A46" s="30"/>
      <c r="B46" s="25"/>
      <c r="D46" s="25"/>
      <c r="E46" s="25"/>
      <c r="F46" s="25"/>
      <c r="G46" s="3"/>
      <c r="I46" s="61"/>
      <c r="J46" s="62" t="s">
        <v>60</v>
      </c>
      <c r="K46" s="59" t="s">
        <v>59</v>
      </c>
      <c r="R46" s="50" t="s">
        <v>16</v>
      </c>
      <c r="S46" s="52"/>
      <c r="T46" s="7"/>
      <c r="U46" s="50" t="s">
        <v>16</v>
      </c>
      <c r="V46" s="52"/>
    </row>
    <row r="47" spans="1:30">
      <c r="A47" s="30"/>
      <c r="B47" s="98"/>
      <c r="D47" s="25"/>
      <c r="E47" s="25"/>
      <c r="F47" s="25"/>
      <c r="G47" s="3"/>
      <c r="I47" s="50" t="s">
        <v>9</v>
      </c>
      <c r="J47" s="100">
        <v>368.3</v>
      </c>
      <c r="K47" s="101">
        <v>416.3</v>
      </c>
      <c r="R47" s="50" t="s">
        <v>17</v>
      </c>
      <c r="S47" s="52">
        <v>2.5000000000000001E-3</v>
      </c>
      <c r="T47" s="7"/>
      <c r="U47" s="50" t="s">
        <v>17</v>
      </c>
      <c r="V47" s="52">
        <v>0.1704</v>
      </c>
    </row>
    <row r="48" spans="1:30">
      <c r="A48" s="41" t="s">
        <v>0</v>
      </c>
      <c r="B48" s="54" t="s">
        <v>4</v>
      </c>
      <c r="C48" s="102" t="s">
        <v>1</v>
      </c>
      <c r="D48" s="54"/>
      <c r="E48" s="54" t="s">
        <v>0</v>
      </c>
      <c r="F48" s="54" t="s">
        <v>4</v>
      </c>
      <c r="G48" s="55" t="s">
        <v>1</v>
      </c>
      <c r="I48" s="50" t="s">
        <v>10</v>
      </c>
      <c r="J48" s="63">
        <v>33.89</v>
      </c>
      <c r="K48" s="42">
        <v>11.84</v>
      </c>
      <c r="R48" s="50" t="s">
        <v>18</v>
      </c>
      <c r="S48" s="52" t="s">
        <v>49</v>
      </c>
      <c r="T48" s="7"/>
      <c r="U48" s="50" t="s">
        <v>18</v>
      </c>
      <c r="V48" s="52" t="s">
        <v>33</v>
      </c>
    </row>
    <row r="49" spans="1:22" ht="17" thickBot="1">
      <c r="A49" s="31">
        <f>AVERAGE(A43:A45)</f>
        <v>403.66395663956638</v>
      </c>
      <c r="B49" s="26">
        <f t="shared" ref="B49:C49" si="6">AVERAGE(B43:B45)</f>
        <v>336.10467610467612</v>
      </c>
      <c r="C49" s="4">
        <f t="shared" si="6"/>
        <v>365.13131313131311</v>
      </c>
      <c r="D49" s="26"/>
      <c r="E49" s="26">
        <f t="shared" ref="E49:G49" si="7">AVERAGE(E43:E45)</f>
        <v>416.21935483870965</v>
      </c>
      <c r="F49" s="26">
        <f t="shared" si="7"/>
        <v>428.23529411764707</v>
      </c>
      <c r="G49" s="5">
        <f t="shared" si="7"/>
        <v>404.54723707664886</v>
      </c>
      <c r="I49" s="51" t="s">
        <v>11</v>
      </c>
      <c r="J49" s="64">
        <v>19.57</v>
      </c>
      <c r="K49" s="43">
        <v>6.8380000000000001</v>
      </c>
      <c r="R49" s="50" t="s">
        <v>20</v>
      </c>
      <c r="S49" s="52" t="s">
        <v>21</v>
      </c>
      <c r="T49" s="7"/>
      <c r="U49" s="50" t="s">
        <v>20</v>
      </c>
      <c r="V49" s="52" t="s">
        <v>34</v>
      </c>
    </row>
    <row r="50" spans="1:22">
      <c r="B50" s="8"/>
      <c r="C50" s="9"/>
      <c r="R50" s="50" t="s">
        <v>22</v>
      </c>
      <c r="S50" s="52" t="s">
        <v>23</v>
      </c>
      <c r="T50" s="7"/>
      <c r="U50" s="50" t="s">
        <v>22</v>
      </c>
      <c r="V50" s="52" t="s">
        <v>23</v>
      </c>
    </row>
    <row r="51" spans="1:22">
      <c r="B51" s="8"/>
      <c r="C51" s="9"/>
      <c r="R51" s="50" t="s">
        <v>24</v>
      </c>
      <c r="S51" s="52" t="s">
        <v>50</v>
      </c>
      <c r="T51" s="7"/>
      <c r="U51" s="50" t="s">
        <v>24</v>
      </c>
      <c r="V51" s="52" t="s">
        <v>54</v>
      </c>
    </row>
    <row r="52" spans="1:22">
      <c r="B52" s="8"/>
      <c r="C52" s="9"/>
      <c r="R52" s="50"/>
      <c r="S52" s="52"/>
      <c r="T52" s="7"/>
      <c r="U52" s="50"/>
      <c r="V52" s="52"/>
    </row>
    <row r="53" spans="1:22">
      <c r="B53" s="8"/>
      <c r="C53" s="9"/>
      <c r="R53" s="50" t="s">
        <v>25</v>
      </c>
      <c r="S53" s="52"/>
      <c r="T53" s="7"/>
      <c r="U53" s="50" t="s">
        <v>25</v>
      </c>
      <c r="V53" s="52"/>
    </row>
    <row r="54" spans="1:22">
      <c r="B54" s="8"/>
      <c r="C54" s="9"/>
      <c r="R54" s="50" t="s">
        <v>26</v>
      </c>
      <c r="S54" s="52">
        <v>94.07</v>
      </c>
      <c r="T54" s="7"/>
      <c r="U54" s="50" t="s">
        <v>26</v>
      </c>
      <c r="V54" s="52">
        <v>348.7</v>
      </c>
    </row>
    <row r="55" spans="1:22">
      <c r="B55" s="8"/>
      <c r="C55" s="9"/>
      <c r="R55" s="50" t="s">
        <v>27</v>
      </c>
      <c r="S55" s="52">
        <v>56.13</v>
      </c>
      <c r="T55" s="7"/>
      <c r="U55" s="50" t="s">
        <v>27</v>
      </c>
      <c r="V55" s="52">
        <v>307.10000000000002</v>
      </c>
    </row>
    <row r="56" spans="1:22">
      <c r="B56" s="8"/>
      <c r="C56" s="9"/>
      <c r="R56" s="50" t="s">
        <v>28</v>
      </c>
      <c r="S56" s="52" t="s">
        <v>51</v>
      </c>
      <c r="T56" s="7"/>
      <c r="U56" s="50" t="s">
        <v>28</v>
      </c>
      <c r="V56" s="52" t="s">
        <v>55</v>
      </c>
    </row>
    <row r="57" spans="1:22">
      <c r="B57" s="8"/>
      <c r="C57" s="9"/>
      <c r="R57" s="50" t="s">
        <v>29</v>
      </c>
      <c r="S57" s="52" t="s">
        <v>52</v>
      </c>
      <c r="T57" s="7"/>
      <c r="U57" s="50" t="s">
        <v>29</v>
      </c>
      <c r="V57" s="52" t="s">
        <v>56</v>
      </c>
    </row>
    <row r="58" spans="1:22">
      <c r="B58" s="8"/>
      <c r="C58" s="9"/>
      <c r="R58" s="50" t="s">
        <v>30</v>
      </c>
      <c r="S58" s="52">
        <v>0.91920000000000002</v>
      </c>
      <c r="T58" s="7"/>
      <c r="U58" s="50" t="s">
        <v>30</v>
      </c>
      <c r="V58" s="52">
        <v>0.41060000000000002</v>
      </c>
    </row>
    <row r="59" spans="1:22">
      <c r="B59" s="8"/>
      <c r="C59" s="9"/>
      <c r="R59" s="50"/>
      <c r="S59" s="52"/>
      <c r="T59" s="7"/>
      <c r="U59" s="50"/>
      <c r="V59" s="52"/>
    </row>
    <row r="60" spans="1:22">
      <c r="B60" s="8"/>
      <c r="C60" s="9"/>
      <c r="R60" s="50" t="s">
        <v>31</v>
      </c>
      <c r="S60" s="52"/>
      <c r="T60" s="7"/>
      <c r="U60" s="50" t="s">
        <v>31</v>
      </c>
      <c r="V60" s="52"/>
    </row>
    <row r="61" spans="1:22">
      <c r="B61" s="8"/>
      <c r="C61" s="9"/>
      <c r="R61" s="50" t="s">
        <v>32</v>
      </c>
      <c r="S61" s="52" t="s">
        <v>53</v>
      </c>
      <c r="T61" s="7"/>
      <c r="U61" s="50" t="s">
        <v>32</v>
      </c>
      <c r="V61" s="52" t="s">
        <v>57</v>
      </c>
    </row>
    <row r="62" spans="1:22">
      <c r="B62" s="8"/>
      <c r="C62" s="9"/>
      <c r="R62" s="50" t="s">
        <v>17</v>
      </c>
      <c r="S62" s="52">
        <v>0.23400000000000001</v>
      </c>
      <c r="T62" s="7"/>
      <c r="U62" s="50" t="s">
        <v>17</v>
      </c>
      <c r="V62" s="52">
        <v>0.26889999999999997</v>
      </c>
    </row>
    <row r="63" spans="1:22">
      <c r="B63" s="8"/>
      <c r="C63" s="9"/>
      <c r="R63" s="50" t="s">
        <v>18</v>
      </c>
      <c r="S63" s="52" t="s">
        <v>33</v>
      </c>
      <c r="T63" s="7"/>
      <c r="U63" s="50" t="s">
        <v>18</v>
      </c>
      <c r="V63" s="52" t="s">
        <v>33</v>
      </c>
    </row>
    <row r="64" spans="1:22">
      <c r="B64" s="8"/>
      <c r="C64" s="9"/>
      <c r="R64" s="50" t="s">
        <v>20</v>
      </c>
      <c r="S64" s="52" t="s">
        <v>34</v>
      </c>
      <c r="T64" s="7"/>
      <c r="U64" s="50" t="s">
        <v>20</v>
      </c>
      <c r="V64" s="52" t="s">
        <v>34</v>
      </c>
    </row>
    <row r="65" spans="2:22">
      <c r="B65" s="8"/>
      <c r="C65" s="9"/>
      <c r="R65" s="50"/>
      <c r="S65" s="52"/>
      <c r="T65" s="11"/>
      <c r="U65" s="50"/>
      <c r="V65" s="52"/>
    </row>
    <row r="66" spans="2:22">
      <c r="B66" s="8"/>
      <c r="C66" s="9"/>
      <c r="R66" s="50" t="s">
        <v>35</v>
      </c>
      <c r="S66" s="52"/>
      <c r="T66" s="7"/>
      <c r="U66" s="50" t="s">
        <v>35</v>
      </c>
      <c r="V66" s="52"/>
    </row>
    <row r="67" spans="2:22">
      <c r="B67" s="8"/>
      <c r="C67" s="9"/>
      <c r="R67" s="50" t="s">
        <v>36</v>
      </c>
      <c r="S67" s="52">
        <v>3</v>
      </c>
      <c r="T67" s="7"/>
      <c r="U67" s="50" t="s">
        <v>36</v>
      </c>
      <c r="V67" s="52">
        <v>3</v>
      </c>
    </row>
    <row r="68" spans="2:22" ht="17" thickBot="1">
      <c r="R68" s="51" t="s">
        <v>37</v>
      </c>
      <c r="S68" s="53">
        <v>3</v>
      </c>
      <c r="T68" s="7"/>
      <c r="U68" s="51" t="s">
        <v>37</v>
      </c>
      <c r="V68" s="53">
        <v>3</v>
      </c>
    </row>
    <row r="69" spans="2:22" ht="17" thickBot="1"/>
    <row r="70" spans="2:22" ht="17" thickBot="1">
      <c r="R70" s="119"/>
      <c r="S70" s="120"/>
    </row>
    <row r="71" spans="2:22">
      <c r="R71" s="103" t="s">
        <v>132</v>
      </c>
      <c r="S71" s="104"/>
    </row>
    <row r="72" spans="2:22" ht="17" thickBot="1">
      <c r="R72" s="105"/>
      <c r="S72" s="106"/>
    </row>
    <row r="73" spans="2:22">
      <c r="R73" s="99" t="s">
        <v>13</v>
      </c>
      <c r="S73" s="121" t="s">
        <v>98</v>
      </c>
    </row>
    <row r="74" spans="2:22">
      <c r="R74" s="50" t="s">
        <v>14</v>
      </c>
      <c r="S74" s="95" t="s">
        <v>14</v>
      </c>
    </row>
    <row r="75" spans="2:22">
      <c r="R75" s="50" t="s">
        <v>15</v>
      </c>
      <c r="S75" s="95" t="s">
        <v>99</v>
      </c>
    </row>
    <row r="76" spans="2:22">
      <c r="R76" s="50"/>
      <c r="S76" s="95"/>
    </row>
    <row r="77" spans="2:22">
      <c r="R77" s="50" t="s">
        <v>122</v>
      </c>
      <c r="S77" s="95"/>
    </row>
    <row r="78" spans="2:22">
      <c r="R78" s="50" t="s">
        <v>17</v>
      </c>
      <c r="S78" s="95">
        <v>6.08E-2</v>
      </c>
    </row>
    <row r="79" spans="2:22">
      <c r="R79" s="50" t="s">
        <v>18</v>
      </c>
      <c r="S79" s="95" t="s">
        <v>33</v>
      </c>
    </row>
    <row r="80" spans="2:22">
      <c r="R80" s="50" t="s">
        <v>20</v>
      </c>
      <c r="S80" s="95" t="s">
        <v>34</v>
      </c>
    </row>
    <row r="81" spans="18:19">
      <c r="R81" s="50" t="s">
        <v>22</v>
      </c>
      <c r="S81" s="95" t="s">
        <v>117</v>
      </c>
    </row>
    <row r="82" spans="18:19">
      <c r="R82" s="50" t="s">
        <v>123</v>
      </c>
      <c r="S82" s="95" t="s">
        <v>130</v>
      </c>
    </row>
    <row r="83" spans="18:19">
      <c r="R83" s="50"/>
      <c r="S83" s="95"/>
    </row>
    <row r="84" spans="18:19">
      <c r="R84" s="50" t="s">
        <v>25</v>
      </c>
      <c r="S84" s="95"/>
    </row>
    <row r="85" spans="18:19">
      <c r="R85" s="50" t="s">
        <v>43</v>
      </c>
      <c r="S85" s="95">
        <v>368.3</v>
      </c>
    </row>
    <row r="86" spans="18:19">
      <c r="R86" s="50" t="s">
        <v>120</v>
      </c>
      <c r="S86" s="95">
        <v>416.3</v>
      </c>
    </row>
    <row r="87" spans="18:19">
      <c r="R87" s="50" t="s">
        <v>100</v>
      </c>
      <c r="S87" s="95" t="s">
        <v>101</v>
      </c>
    </row>
    <row r="88" spans="18:19">
      <c r="R88" s="50" t="s">
        <v>29</v>
      </c>
      <c r="S88" s="95" t="s">
        <v>131</v>
      </c>
    </row>
    <row r="89" spans="18:19">
      <c r="R89" s="50" t="s">
        <v>30</v>
      </c>
      <c r="S89" s="95">
        <v>0.68400000000000005</v>
      </c>
    </row>
    <row r="90" spans="18:19">
      <c r="R90" s="50"/>
      <c r="S90" s="95"/>
    </row>
    <row r="91" spans="18:19">
      <c r="R91" s="50" t="s">
        <v>31</v>
      </c>
      <c r="S91" s="95"/>
    </row>
    <row r="92" spans="18:19">
      <c r="R92" s="50" t="s">
        <v>32</v>
      </c>
      <c r="S92" s="95" t="s">
        <v>102</v>
      </c>
    </row>
    <row r="93" spans="18:19">
      <c r="R93" s="50" t="s">
        <v>17</v>
      </c>
      <c r="S93" s="95">
        <v>0.2177</v>
      </c>
    </row>
    <row r="94" spans="18:19">
      <c r="R94" s="50" t="s">
        <v>18</v>
      </c>
      <c r="S94" s="95" t="s">
        <v>33</v>
      </c>
    </row>
    <row r="95" spans="18:19">
      <c r="R95" s="50" t="s">
        <v>20</v>
      </c>
      <c r="S95" s="95" t="s">
        <v>34</v>
      </c>
    </row>
    <row r="96" spans="18:19">
      <c r="R96" s="50"/>
      <c r="S96" s="95"/>
    </row>
    <row r="97" spans="18:19">
      <c r="R97" s="50" t="s">
        <v>35</v>
      </c>
      <c r="S97" s="95"/>
    </row>
    <row r="98" spans="18:19">
      <c r="R98" s="50" t="s">
        <v>48</v>
      </c>
      <c r="S98" s="95">
        <v>3</v>
      </c>
    </row>
    <row r="99" spans="18:19" ht="17" thickBot="1">
      <c r="R99" s="51" t="s">
        <v>103</v>
      </c>
      <c r="S99" s="122">
        <v>3</v>
      </c>
    </row>
  </sheetData>
  <pageMargins left="0.7" right="0.7" top="0.75" bottom="0.75" header="0.3" footer="0.3"/>
  <ignoredErrors>
    <ignoredError sqref="A13:B13 E13:G13 C1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FE92F-B754-FB4B-8A71-96DAE016496A}">
  <dimension ref="B4:N98"/>
  <sheetViews>
    <sheetView topLeftCell="A32" workbookViewId="0">
      <selection activeCell="M75" sqref="M75"/>
    </sheetView>
  </sheetViews>
  <sheetFormatPr baseColWidth="10" defaultRowHeight="16"/>
  <cols>
    <col min="2" max="2" width="50.1640625" customWidth="1"/>
    <col min="4" max="4" width="12.5" customWidth="1"/>
    <col min="6" max="6" width="19.1640625" customWidth="1"/>
    <col min="10" max="10" width="41.33203125" customWidth="1"/>
    <col min="11" max="11" width="33.6640625" customWidth="1"/>
    <col min="12" max="12" width="15.5" customWidth="1"/>
    <col min="13" max="13" width="41.33203125" customWidth="1"/>
    <col min="14" max="14" width="33.1640625" customWidth="1"/>
  </cols>
  <sheetData>
    <row r="4" spans="2:14" ht="17" thickBot="1"/>
    <row r="5" spans="2:14" ht="27" thickBot="1">
      <c r="B5" s="15" t="s">
        <v>77</v>
      </c>
      <c r="J5" s="56" t="s">
        <v>79</v>
      </c>
      <c r="K5" s="57" t="s">
        <v>75</v>
      </c>
      <c r="M5" s="56" t="s">
        <v>79</v>
      </c>
      <c r="N5" s="57" t="s">
        <v>75</v>
      </c>
    </row>
    <row r="6" spans="2:14" ht="21">
      <c r="B6" s="37"/>
      <c r="C6" s="38"/>
      <c r="D6" s="40"/>
      <c r="J6" s="46"/>
      <c r="K6" s="42"/>
      <c r="M6" s="46"/>
      <c r="N6" s="42"/>
    </row>
    <row r="7" spans="2:14">
      <c r="B7" s="72" t="s">
        <v>39</v>
      </c>
      <c r="C7" s="73" t="s">
        <v>40</v>
      </c>
      <c r="D7" s="74" t="s">
        <v>41</v>
      </c>
      <c r="J7" s="50" t="s">
        <v>13</v>
      </c>
      <c r="K7" s="52" t="s">
        <v>72</v>
      </c>
      <c r="M7" s="50" t="s">
        <v>13</v>
      </c>
      <c r="N7" s="52" t="s">
        <v>74</v>
      </c>
    </row>
    <row r="8" spans="2:14">
      <c r="B8" s="79">
        <v>0.58460513999999997</v>
      </c>
      <c r="C8" s="78">
        <v>0.62023455000000005</v>
      </c>
      <c r="D8" s="42">
        <v>0.47023759999999998</v>
      </c>
      <c r="J8" s="50" t="s">
        <v>14</v>
      </c>
      <c r="K8" s="52" t="s">
        <v>14</v>
      </c>
      <c r="M8" s="50" t="s">
        <v>14</v>
      </c>
      <c r="N8" s="52" t="s">
        <v>14</v>
      </c>
    </row>
    <row r="9" spans="2:14">
      <c r="B9" s="77">
        <v>0.49158506000000002</v>
      </c>
      <c r="C9" s="63">
        <v>0.64267982000000001</v>
      </c>
      <c r="D9" s="42">
        <v>0.46994524999999998</v>
      </c>
      <c r="J9" s="50" t="s">
        <v>15</v>
      </c>
      <c r="K9" s="52" t="s">
        <v>73</v>
      </c>
      <c r="M9" s="50" t="s">
        <v>15</v>
      </c>
      <c r="N9" s="52" t="s">
        <v>73</v>
      </c>
    </row>
    <row r="10" spans="2:14" ht="17" thickBot="1">
      <c r="B10" s="77">
        <v>0.51281843999999999</v>
      </c>
      <c r="C10" s="63">
        <v>0.64850284000000002</v>
      </c>
      <c r="D10" s="42">
        <v>0.53036925000000001</v>
      </c>
      <c r="J10" s="50"/>
      <c r="K10" s="52"/>
      <c r="M10" s="50"/>
      <c r="N10" s="52"/>
    </row>
    <row r="11" spans="2:14" ht="21">
      <c r="B11" s="30"/>
      <c r="C11" s="25"/>
      <c r="D11" s="3"/>
      <c r="F11" s="44" t="s">
        <v>12</v>
      </c>
      <c r="G11" s="45"/>
      <c r="J11" s="50" t="s">
        <v>16</v>
      </c>
      <c r="K11" s="52"/>
      <c r="M11" s="50" t="s">
        <v>16</v>
      </c>
      <c r="N11" s="52"/>
    </row>
    <row r="12" spans="2:14">
      <c r="B12" s="30"/>
      <c r="C12" s="25"/>
      <c r="D12" s="3"/>
      <c r="F12" s="48" t="s">
        <v>9</v>
      </c>
      <c r="G12" s="42">
        <v>0.55230000000000001</v>
      </c>
      <c r="H12" s="6"/>
      <c r="J12" s="50" t="s">
        <v>17</v>
      </c>
      <c r="K12" s="52">
        <v>0.25469999999999998</v>
      </c>
      <c r="M12" s="50" t="s">
        <v>17</v>
      </c>
      <c r="N12" s="52">
        <v>2.69E-2</v>
      </c>
    </row>
    <row r="13" spans="2:14">
      <c r="B13" s="41" t="s">
        <v>0</v>
      </c>
      <c r="C13" s="54" t="s">
        <v>4</v>
      </c>
      <c r="D13" s="55" t="s">
        <v>1</v>
      </c>
      <c r="F13" s="48" t="s">
        <v>10</v>
      </c>
      <c r="G13" s="42">
        <v>7.6050000000000006E-2</v>
      </c>
      <c r="H13" s="6"/>
      <c r="J13" s="50" t="s">
        <v>18</v>
      </c>
      <c r="K13" s="52" t="s">
        <v>33</v>
      </c>
      <c r="M13" s="50" t="s">
        <v>18</v>
      </c>
      <c r="N13" s="52" t="s">
        <v>67</v>
      </c>
    </row>
    <row r="14" spans="2:14" ht="17" thickBot="1">
      <c r="B14" s="31">
        <f>AVERAGE(B8:B10)</f>
        <v>0.52966954666666666</v>
      </c>
      <c r="C14" s="26">
        <f t="shared" ref="C14:D14" si="0">AVERAGE(C8:C10)</f>
        <v>0.63713907000000003</v>
      </c>
      <c r="D14" s="5">
        <f t="shared" si="0"/>
        <v>0.49018403333333332</v>
      </c>
      <c r="F14" s="49" t="s">
        <v>11</v>
      </c>
      <c r="G14" s="43">
        <v>4.3909999999999998E-2</v>
      </c>
      <c r="H14" s="6"/>
      <c r="J14" s="50" t="s">
        <v>20</v>
      </c>
      <c r="K14" s="52" t="s">
        <v>34</v>
      </c>
      <c r="M14" s="50" t="s">
        <v>20</v>
      </c>
      <c r="N14" s="52" t="s">
        <v>21</v>
      </c>
    </row>
    <row r="15" spans="2:14" ht="17" thickBot="1">
      <c r="B15" s="70"/>
      <c r="C15" s="70"/>
      <c r="D15" s="70"/>
      <c r="E15" s="70"/>
      <c r="F15" s="70"/>
      <c r="G15" s="70"/>
      <c r="J15" s="50" t="s">
        <v>22</v>
      </c>
      <c r="K15" s="52" t="s">
        <v>23</v>
      </c>
      <c r="M15" s="50" t="s">
        <v>22</v>
      </c>
      <c r="N15" s="52" t="s">
        <v>23</v>
      </c>
    </row>
    <row r="16" spans="2:14" ht="17" thickTop="1">
      <c r="J16" s="50" t="s">
        <v>24</v>
      </c>
      <c r="K16" s="52" t="s">
        <v>63</v>
      </c>
      <c r="M16" s="50" t="s">
        <v>24</v>
      </c>
      <c r="N16" s="52" t="s">
        <v>68</v>
      </c>
    </row>
    <row r="17" spans="2:14" ht="17" thickBot="1">
      <c r="J17" s="50"/>
      <c r="K17" s="52"/>
      <c r="M17" s="50"/>
      <c r="N17" s="52"/>
    </row>
    <row r="18" spans="2:14" ht="27" thickBot="1">
      <c r="B18" s="15" t="s">
        <v>76</v>
      </c>
      <c r="J18" s="50" t="s">
        <v>25</v>
      </c>
      <c r="K18" s="52"/>
      <c r="M18" s="50" t="s">
        <v>25</v>
      </c>
      <c r="N18" s="52"/>
    </row>
    <row r="19" spans="2:14" ht="21">
      <c r="B19" s="37"/>
      <c r="C19" s="38"/>
      <c r="D19" s="40"/>
      <c r="J19" s="50" t="s">
        <v>26</v>
      </c>
      <c r="K19" s="52">
        <v>0.55230000000000001</v>
      </c>
      <c r="M19" s="50" t="s">
        <v>26</v>
      </c>
      <c r="N19" s="52">
        <v>0.55220000000000002</v>
      </c>
    </row>
    <row r="20" spans="2:14">
      <c r="B20" s="76" t="s">
        <v>39</v>
      </c>
      <c r="C20" s="75" t="s">
        <v>40</v>
      </c>
      <c r="D20" s="74" t="s">
        <v>41</v>
      </c>
      <c r="J20" s="50" t="s">
        <v>27</v>
      </c>
      <c r="K20" s="52">
        <v>0.61399999999999999</v>
      </c>
      <c r="M20" s="50" t="s">
        <v>27</v>
      </c>
      <c r="N20" s="52">
        <v>0.88780000000000003</v>
      </c>
    </row>
    <row r="21" spans="2:14">
      <c r="B21" s="77">
        <v>0.60990953999999997</v>
      </c>
      <c r="C21" s="78">
        <v>0.51513935</v>
      </c>
      <c r="D21" s="42">
        <v>0.56943515</v>
      </c>
      <c r="J21" s="50" t="s">
        <v>28</v>
      </c>
      <c r="K21" s="52" t="s">
        <v>64</v>
      </c>
      <c r="M21" s="50" t="s">
        <v>28</v>
      </c>
      <c r="N21" s="52" t="s">
        <v>69</v>
      </c>
    </row>
    <row r="22" spans="2:14">
      <c r="B22" s="77">
        <v>0.60660281999999999</v>
      </c>
      <c r="C22" s="63">
        <v>0.60587329000000001</v>
      </c>
      <c r="D22" s="42">
        <v>0.63632087999999998</v>
      </c>
      <c r="J22" s="50" t="s">
        <v>29</v>
      </c>
      <c r="K22" s="52" t="s">
        <v>65</v>
      </c>
      <c r="M22" s="50" t="s">
        <v>29</v>
      </c>
      <c r="N22" s="52" t="s">
        <v>70</v>
      </c>
    </row>
    <row r="23" spans="2:14" ht="17" thickBot="1">
      <c r="B23" s="77">
        <v>0.69889502999999997</v>
      </c>
      <c r="C23" s="63">
        <v>0.63922694000000002</v>
      </c>
      <c r="D23" s="42">
        <v>0.64443914999999996</v>
      </c>
      <c r="J23" s="50" t="s">
        <v>30</v>
      </c>
      <c r="K23" s="52">
        <v>0.30620000000000003</v>
      </c>
      <c r="M23" s="50" t="s">
        <v>30</v>
      </c>
      <c r="N23" s="52">
        <v>0.74470000000000003</v>
      </c>
    </row>
    <row r="24" spans="2:14" ht="21">
      <c r="B24" s="30"/>
      <c r="C24" s="25"/>
      <c r="D24" s="3"/>
      <c r="F24" s="44" t="s">
        <v>12</v>
      </c>
      <c r="G24" s="45"/>
      <c r="J24" s="50"/>
      <c r="K24" s="52"/>
      <c r="M24" s="50"/>
      <c r="N24" s="52"/>
    </row>
    <row r="25" spans="2:14">
      <c r="B25" s="30"/>
      <c r="C25" s="25"/>
      <c r="D25" s="3"/>
      <c r="F25" s="48" t="s">
        <v>9</v>
      </c>
      <c r="G25" s="42">
        <v>0.61399999999999999</v>
      </c>
      <c r="J25" s="50" t="s">
        <v>31</v>
      </c>
      <c r="K25" s="52"/>
      <c r="M25" s="50" t="s">
        <v>31</v>
      </c>
      <c r="N25" s="52"/>
    </row>
    <row r="26" spans="2:14">
      <c r="B26" s="41" t="s">
        <v>0</v>
      </c>
      <c r="C26" s="54" t="s">
        <v>4</v>
      </c>
      <c r="D26" s="55" t="s">
        <v>1</v>
      </c>
      <c r="F26" s="48" t="s">
        <v>10</v>
      </c>
      <c r="G26" s="42">
        <v>2.597E-2</v>
      </c>
      <c r="J26" s="50" t="s">
        <v>32</v>
      </c>
      <c r="K26" s="52" t="s">
        <v>66</v>
      </c>
      <c r="M26" s="50" t="s">
        <v>32</v>
      </c>
      <c r="N26" s="52" t="s">
        <v>71</v>
      </c>
    </row>
    <row r="27" spans="2:14" ht="17" thickBot="1">
      <c r="B27" s="31">
        <f>AVERAGE(B21:B23)</f>
        <v>0.63846912999999994</v>
      </c>
      <c r="C27" s="26">
        <f t="shared" ref="C27:D27" si="1">AVERAGE(C21:C23)</f>
        <v>0.5867465266666666</v>
      </c>
      <c r="D27" s="5">
        <f t="shared" si="1"/>
        <v>0.61673172666666665</v>
      </c>
      <c r="F27" s="49" t="s">
        <v>11</v>
      </c>
      <c r="G27" s="43">
        <v>1.499E-2</v>
      </c>
      <c r="J27" s="50" t="s">
        <v>17</v>
      </c>
      <c r="K27" s="52">
        <v>0.2089</v>
      </c>
      <c r="M27" s="50" t="s">
        <v>17</v>
      </c>
      <c r="N27" s="52">
        <v>0.40450000000000003</v>
      </c>
    </row>
    <row r="28" spans="2:14" ht="17" thickBot="1">
      <c r="B28" s="70"/>
      <c r="C28" s="70"/>
      <c r="D28" s="70"/>
      <c r="E28" s="70"/>
      <c r="F28" s="70"/>
      <c r="G28" s="70"/>
      <c r="J28" s="50" t="s">
        <v>18</v>
      </c>
      <c r="K28" s="52" t="s">
        <v>33</v>
      </c>
      <c r="M28" s="50" t="s">
        <v>18</v>
      </c>
      <c r="N28" s="52" t="s">
        <v>33</v>
      </c>
    </row>
    <row r="29" spans="2:14" ht="17" thickTop="1">
      <c r="J29" s="50" t="s">
        <v>20</v>
      </c>
      <c r="K29" s="52" t="s">
        <v>34</v>
      </c>
      <c r="M29" s="50" t="s">
        <v>20</v>
      </c>
      <c r="N29" s="52" t="s">
        <v>34</v>
      </c>
    </row>
    <row r="30" spans="2:14" ht="17" thickBot="1">
      <c r="J30" s="50"/>
      <c r="K30" s="52"/>
      <c r="M30" s="50"/>
      <c r="N30" s="52"/>
    </row>
    <row r="31" spans="2:14" ht="27" thickBot="1">
      <c r="B31" s="15" t="s">
        <v>78</v>
      </c>
      <c r="J31" s="50" t="s">
        <v>35</v>
      </c>
      <c r="K31" s="52"/>
      <c r="M31" s="50" t="s">
        <v>35</v>
      </c>
      <c r="N31" s="52"/>
    </row>
    <row r="32" spans="2:14" ht="21">
      <c r="B32" s="37"/>
      <c r="C32" s="38"/>
      <c r="D32" s="40"/>
      <c r="J32" s="50" t="s">
        <v>36</v>
      </c>
      <c r="K32" s="52">
        <v>3</v>
      </c>
      <c r="M32" s="50" t="s">
        <v>36</v>
      </c>
      <c r="N32" s="52">
        <v>3</v>
      </c>
    </row>
    <row r="33" spans="2:14" ht="17" thickBot="1">
      <c r="B33" s="76" t="s">
        <v>39</v>
      </c>
      <c r="C33" s="75" t="s">
        <v>40</v>
      </c>
      <c r="D33" s="74" t="s">
        <v>41</v>
      </c>
      <c r="J33" s="51" t="s">
        <v>37</v>
      </c>
      <c r="K33" s="53">
        <v>3</v>
      </c>
      <c r="M33" s="51" t="s">
        <v>37</v>
      </c>
      <c r="N33" s="53">
        <v>3</v>
      </c>
    </row>
    <row r="34" spans="2:14">
      <c r="B34" s="79">
        <v>1.04023602</v>
      </c>
      <c r="C34" s="78">
        <v>0.87954679999999996</v>
      </c>
      <c r="D34" s="42">
        <v>0.82264492</v>
      </c>
    </row>
    <row r="35" spans="2:14">
      <c r="B35" s="77">
        <v>1.1296147299999999</v>
      </c>
      <c r="C35" s="63">
        <v>0.73156467000000003</v>
      </c>
      <c r="D35" s="42">
        <v>0.63991719000000002</v>
      </c>
    </row>
    <row r="36" spans="2:14" ht="17" thickBot="1">
      <c r="B36" s="77">
        <v>0.95290527000000003</v>
      </c>
      <c r="C36" s="63">
        <v>1.04558342</v>
      </c>
      <c r="D36" s="42">
        <v>0.74829942000000005</v>
      </c>
    </row>
    <row r="37" spans="2:14" ht="22" thickBot="1">
      <c r="B37" s="30"/>
      <c r="C37" s="25"/>
      <c r="D37" s="3"/>
      <c r="F37" s="44" t="s">
        <v>12</v>
      </c>
      <c r="G37" s="45"/>
      <c r="J37" s="56" t="s">
        <v>79</v>
      </c>
      <c r="K37" s="80" t="s">
        <v>75</v>
      </c>
      <c r="M37" s="112" t="s">
        <v>105</v>
      </c>
      <c r="N37" s="113"/>
    </row>
    <row r="38" spans="2:14">
      <c r="B38" s="30"/>
      <c r="C38" s="25"/>
      <c r="D38" s="3"/>
      <c r="F38" s="48" t="s">
        <v>9</v>
      </c>
      <c r="G38" s="42">
        <v>0.88780000000000003</v>
      </c>
      <c r="J38" s="81"/>
      <c r="K38" s="82"/>
      <c r="M38" s="47"/>
      <c r="N38" s="42"/>
    </row>
    <row r="39" spans="2:14">
      <c r="B39" s="41" t="s">
        <v>0</v>
      </c>
      <c r="C39" s="54" t="s">
        <v>4</v>
      </c>
      <c r="D39" s="55" t="s">
        <v>1</v>
      </c>
      <c r="F39" s="48" t="s">
        <v>10</v>
      </c>
      <c r="G39" s="42">
        <v>0.152</v>
      </c>
      <c r="J39" s="50" t="s">
        <v>80</v>
      </c>
      <c r="K39" s="52" t="s">
        <v>72</v>
      </c>
      <c r="M39" s="50" t="s">
        <v>13</v>
      </c>
      <c r="N39" s="114" t="s">
        <v>106</v>
      </c>
    </row>
    <row r="40" spans="2:14" ht="17" thickBot="1">
      <c r="B40" s="31">
        <f>AVERAGE(B34:B36)</f>
        <v>1.0409186733333333</v>
      </c>
      <c r="C40" s="26">
        <f t="shared" ref="C40:D40" si="2">AVERAGE(C34:C36)</f>
        <v>0.88556496333333323</v>
      </c>
      <c r="D40" s="5">
        <f t="shared" si="2"/>
        <v>0.73695384333333325</v>
      </c>
      <c r="F40" s="49" t="s">
        <v>11</v>
      </c>
      <c r="G40" s="43">
        <v>8.7749999999999995E-2</v>
      </c>
      <c r="J40" s="50" t="s">
        <v>14</v>
      </c>
      <c r="K40" s="82" t="s">
        <v>14</v>
      </c>
      <c r="M40" s="50" t="s">
        <v>14</v>
      </c>
      <c r="N40" s="52" t="s">
        <v>14</v>
      </c>
    </row>
    <row r="41" spans="2:14" ht="17" thickBot="1">
      <c r="B41" s="70"/>
      <c r="C41" s="70"/>
      <c r="D41" s="70"/>
      <c r="E41" s="70"/>
      <c r="F41" s="70"/>
      <c r="G41" s="70"/>
      <c r="J41" s="50" t="s">
        <v>13</v>
      </c>
      <c r="K41" s="52" t="s">
        <v>74</v>
      </c>
      <c r="M41" s="50" t="s">
        <v>15</v>
      </c>
      <c r="N41" s="52" t="s">
        <v>107</v>
      </c>
    </row>
    <row r="42" spans="2:14" ht="17" thickTop="1">
      <c r="J42" s="50"/>
      <c r="K42" s="82"/>
      <c r="M42" s="50"/>
      <c r="N42" s="52"/>
    </row>
    <row r="43" spans="2:14" ht="17" thickBot="1">
      <c r="J43" s="50" t="s">
        <v>16</v>
      </c>
      <c r="K43" s="82"/>
      <c r="M43" s="50" t="s">
        <v>16</v>
      </c>
      <c r="N43" s="52"/>
    </row>
    <row r="44" spans="2:14" ht="27" thickBot="1">
      <c r="B44" s="15" t="s">
        <v>104</v>
      </c>
      <c r="J44" s="50" t="s">
        <v>17</v>
      </c>
      <c r="K44" s="82">
        <v>3.7100000000000001E-2</v>
      </c>
      <c r="M44" s="50" t="s">
        <v>17</v>
      </c>
      <c r="N44" s="52">
        <v>1.5E-3</v>
      </c>
    </row>
    <row r="45" spans="2:14" ht="21">
      <c r="B45" s="37"/>
      <c r="C45" s="38" t="s">
        <v>2</v>
      </c>
      <c r="D45" s="40"/>
      <c r="J45" s="50" t="s">
        <v>18</v>
      </c>
      <c r="K45" s="82" t="s">
        <v>67</v>
      </c>
      <c r="M45" s="50" t="s">
        <v>18</v>
      </c>
      <c r="N45" s="52" t="s">
        <v>49</v>
      </c>
    </row>
    <row r="46" spans="2:14">
      <c r="B46" s="76" t="s">
        <v>39</v>
      </c>
      <c r="C46" s="109" t="s">
        <v>40</v>
      </c>
      <c r="D46" s="74" t="s">
        <v>41</v>
      </c>
      <c r="J46" s="50" t="s">
        <v>20</v>
      </c>
      <c r="K46" s="82" t="s">
        <v>21</v>
      </c>
      <c r="M46" s="50" t="s">
        <v>20</v>
      </c>
      <c r="N46" s="52" t="s">
        <v>21</v>
      </c>
    </row>
    <row r="47" spans="2:14">
      <c r="B47" s="77">
        <v>1.301723</v>
      </c>
      <c r="C47" s="63">
        <v>1.4117649999999999</v>
      </c>
      <c r="D47" s="42">
        <v>1.0166930000000001</v>
      </c>
      <c r="J47" s="50" t="s">
        <v>22</v>
      </c>
      <c r="K47" s="82" t="s">
        <v>23</v>
      </c>
      <c r="M47" s="50" t="s">
        <v>22</v>
      </c>
      <c r="N47" s="52" t="s">
        <v>23</v>
      </c>
    </row>
    <row r="48" spans="2:14">
      <c r="B48" s="77">
        <v>0.89516099999999998</v>
      </c>
      <c r="C48" s="63">
        <v>1.1030409999999999</v>
      </c>
      <c r="D48" s="42">
        <v>1.673492</v>
      </c>
      <c r="J48" s="50" t="s">
        <v>24</v>
      </c>
      <c r="K48" s="82" t="s">
        <v>81</v>
      </c>
      <c r="M48" s="50" t="s">
        <v>24</v>
      </c>
      <c r="N48" s="52" t="s">
        <v>108</v>
      </c>
    </row>
    <row r="49" spans="2:14" ht="17" thickBot="1">
      <c r="B49" s="77">
        <v>0.92513699999999999</v>
      </c>
      <c r="C49" s="63">
        <v>1.268456</v>
      </c>
      <c r="D49" s="42">
        <v>0.74018700000000004</v>
      </c>
      <c r="J49" s="50"/>
      <c r="K49" s="82"/>
      <c r="M49" s="50"/>
      <c r="N49" s="52"/>
    </row>
    <row r="50" spans="2:14" ht="21">
      <c r="B50" s="30"/>
      <c r="C50" s="25"/>
      <c r="D50" s="3"/>
      <c r="F50" s="110" t="s">
        <v>12</v>
      </c>
      <c r="G50" s="45"/>
      <c r="J50" s="50" t="s">
        <v>25</v>
      </c>
      <c r="K50" s="82"/>
      <c r="M50" s="50" t="s">
        <v>25</v>
      </c>
      <c r="N50" s="52"/>
    </row>
    <row r="51" spans="2:14">
      <c r="B51" s="30"/>
      <c r="C51" s="25"/>
      <c r="D51" s="3"/>
      <c r="F51" s="111" t="s">
        <v>9</v>
      </c>
      <c r="G51" s="42">
        <v>1.1479999999999999</v>
      </c>
      <c r="J51" s="50" t="s">
        <v>27</v>
      </c>
      <c r="K51" s="82">
        <v>0.88780000000000003</v>
      </c>
      <c r="M51" s="50" t="s">
        <v>26</v>
      </c>
      <c r="N51" s="52">
        <v>0.55230000000000001</v>
      </c>
    </row>
    <row r="52" spans="2:14">
      <c r="B52" s="41" t="s">
        <v>0</v>
      </c>
      <c r="C52" s="54" t="s">
        <v>4</v>
      </c>
      <c r="D52" s="55" t="s">
        <v>1</v>
      </c>
      <c r="F52" s="50" t="s">
        <v>10</v>
      </c>
      <c r="G52" s="42">
        <v>0.1103</v>
      </c>
      <c r="J52" s="50" t="s">
        <v>43</v>
      </c>
      <c r="K52" s="82">
        <v>0.61399999999999999</v>
      </c>
      <c r="M52" s="50" t="s">
        <v>27</v>
      </c>
      <c r="N52" s="52">
        <v>1.1479999999999999</v>
      </c>
    </row>
    <row r="53" spans="2:14" ht="17" thickBot="1">
      <c r="B53" s="31">
        <f>AVERAGE(B47:B49)</f>
        <v>1.0406736666666665</v>
      </c>
      <c r="C53" s="26">
        <f t="shared" ref="C53:D53" si="3">AVERAGE(C47:C49)</f>
        <v>1.2610873333333334</v>
      </c>
      <c r="D53" s="5">
        <f t="shared" si="3"/>
        <v>1.1434573333333333</v>
      </c>
      <c r="F53" s="51" t="s">
        <v>11</v>
      </c>
      <c r="G53" s="43">
        <v>6.368E-2</v>
      </c>
      <c r="J53" s="50" t="s">
        <v>44</v>
      </c>
      <c r="K53" s="82" t="s">
        <v>82</v>
      </c>
      <c r="M53" s="50" t="s">
        <v>28</v>
      </c>
      <c r="N53" s="52" t="s">
        <v>109</v>
      </c>
    </row>
    <row r="54" spans="2:14" ht="17" thickBot="1">
      <c r="B54" s="70"/>
      <c r="C54" s="70"/>
      <c r="D54" s="70"/>
      <c r="E54" s="70"/>
      <c r="F54" s="70"/>
      <c r="G54" s="70"/>
      <c r="J54" s="50" t="s">
        <v>29</v>
      </c>
      <c r="K54" s="82" t="s">
        <v>83</v>
      </c>
      <c r="M54" s="50" t="s">
        <v>29</v>
      </c>
      <c r="N54" s="52" t="s">
        <v>110</v>
      </c>
    </row>
    <row r="55" spans="2:14" ht="17" thickTop="1">
      <c r="J55" s="50" t="s">
        <v>30</v>
      </c>
      <c r="K55" s="82">
        <v>0.70279999999999998</v>
      </c>
      <c r="M55" s="50" t="s">
        <v>30</v>
      </c>
      <c r="N55" s="52">
        <v>0.93689999999999996</v>
      </c>
    </row>
    <row r="56" spans="2:14">
      <c r="J56" s="50"/>
      <c r="K56" s="82"/>
      <c r="M56" s="50"/>
      <c r="N56" s="52"/>
    </row>
    <row r="57" spans="2:14">
      <c r="J57" s="50" t="s">
        <v>31</v>
      </c>
      <c r="K57" s="82"/>
      <c r="M57" s="50" t="s">
        <v>31</v>
      </c>
      <c r="N57" s="52"/>
    </row>
    <row r="58" spans="2:14">
      <c r="J58" s="50" t="s">
        <v>32</v>
      </c>
      <c r="K58" s="82" t="s">
        <v>84</v>
      </c>
      <c r="M58" s="50" t="s">
        <v>32</v>
      </c>
      <c r="N58" s="52" t="s">
        <v>111</v>
      </c>
    </row>
    <row r="59" spans="2:14">
      <c r="J59" s="50" t="s">
        <v>17</v>
      </c>
      <c r="K59" s="82">
        <v>5.67E-2</v>
      </c>
      <c r="M59" s="50" t="s">
        <v>17</v>
      </c>
      <c r="N59" s="52">
        <v>0.64449999999999996</v>
      </c>
    </row>
    <row r="60" spans="2:14">
      <c r="J60" s="50" t="s">
        <v>18</v>
      </c>
      <c r="K60" s="82" t="s">
        <v>33</v>
      </c>
      <c r="M60" s="50" t="s">
        <v>18</v>
      </c>
      <c r="N60" s="52" t="s">
        <v>33</v>
      </c>
    </row>
    <row r="61" spans="2:14">
      <c r="J61" s="50" t="s">
        <v>20</v>
      </c>
      <c r="K61" s="82" t="s">
        <v>34</v>
      </c>
      <c r="M61" s="50" t="s">
        <v>20</v>
      </c>
      <c r="N61" s="52" t="s">
        <v>34</v>
      </c>
    </row>
    <row r="62" spans="2:14">
      <c r="J62" s="50"/>
      <c r="K62" s="82"/>
      <c r="M62" s="50"/>
      <c r="N62" s="52"/>
    </row>
    <row r="63" spans="2:14">
      <c r="J63" s="50" t="s">
        <v>35</v>
      </c>
      <c r="K63" s="82"/>
      <c r="M63" s="50" t="s">
        <v>35</v>
      </c>
      <c r="N63" s="52"/>
    </row>
    <row r="64" spans="2:14">
      <c r="J64" s="50" t="s">
        <v>37</v>
      </c>
      <c r="K64" s="82">
        <v>3</v>
      </c>
      <c r="M64" s="50" t="s">
        <v>36</v>
      </c>
      <c r="N64" s="52">
        <v>3</v>
      </c>
    </row>
    <row r="65" spans="10:14" ht="17" thickBot="1">
      <c r="J65" s="51" t="s">
        <v>48</v>
      </c>
      <c r="K65" s="83">
        <v>3</v>
      </c>
      <c r="M65" s="51" t="s">
        <v>37</v>
      </c>
      <c r="N65" s="53">
        <v>3</v>
      </c>
    </row>
    <row r="68" spans="10:14" ht="17" thickBot="1"/>
    <row r="69" spans="10:14" ht="19" thickBot="1">
      <c r="J69" s="56" t="s">
        <v>79</v>
      </c>
      <c r="K69" s="80" t="s">
        <v>75</v>
      </c>
      <c r="M69" s="112" t="s">
        <v>116</v>
      </c>
      <c r="N69" s="113"/>
    </row>
    <row r="70" spans="10:14">
      <c r="J70" s="81"/>
      <c r="K70" s="82"/>
      <c r="M70" s="99"/>
      <c r="N70" s="117"/>
    </row>
    <row r="71" spans="10:14">
      <c r="J71" s="50" t="s">
        <v>80</v>
      </c>
      <c r="K71" s="114" t="s">
        <v>121</v>
      </c>
      <c r="M71" s="50" t="s">
        <v>13</v>
      </c>
      <c r="N71" s="114" t="s">
        <v>121</v>
      </c>
    </row>
    <row r="72" spans="10:14">
      <c r="J72" s="50" t="s">
        <v>14</v>
      </c>
      <c r="K72" s="82" t="s">
        <v>14</v>
      </c>
      <c r="M72" s="50" t="s">
        <v>14</v>
      </c>
      <c r="N72" s="52"/>
    </row>
    <row r="73" spans="10:14">
      <c r="J73" s="50" t="s">
        <v>13</v>
      </c>
      <c r="K73" s="52" t="s">
        <v>72</v>
      </c>
      <c r="M73" s="50" t="s">
        <v>15</v>
      </c>
      <c r="N73" s="52" t="s">
        <v>74</v>
      </c>
    </row>
    <row r="74" spans="10:14">
      <c r="J74" s="50"/>
      <c r="K74" s="82"/>
      <c r="M74" s="50"/>
      <c r="N74" s="52"/>
    </row>
    <row r="75" spans="10:14">
      <c r="J75" s="50" t="s">
        <v>16</v>
      </c>
      <c r="K75" s="82"/>
      <c r="M75" s="50" t="s">
        <v>122</v>
      </c>
      <c r="N75" s="42"/>
    </row>
    <row r="76" spans="10:14">
      <c r="J76" s="50" t="s">
        <v>17</v>
      </c>
      <c r="K76" s="115">
        <v>1.1999999999999999E-3</v>
      </c>
      <c r="M76" s="50" t="s">
        <v>17</v>
      </c>
      <c r="N76" s="52">
        <v>4.0099999999999997E-2</v>
      </c>
    </row>
    <row r="77" spans="10:14">
      <c r="J77" s="50" t="s">
        <v>18</v>
      </c>
      <c r="K77" s="115" t="s">
        <v>49</v>
      </c>
      <c r="M77" s="50" t="s">
        <v>18</v>
      </c>
      <c r="N77" s="52" t="s">
        <v>67</v>
      </c>
    </row>
    <row r="78" spans="10:14">
      <c r="J78" s="50" t="s">
        <v>20</v>
      </c>
      <c r="K78" s="115" t="s">
        <v>21</v>
      </c>
      <c r="M78" s="50" t="s">
        <v>20</v>
      </c>
      <c r="N78" s="52" t="s">
        <v>21</v>
      </c>
    </row>
    <row r="79" spans="10:14">
      <c r="J79" s="50" t="s">
        <v>22</v>
      </c>
      <c r="K79" s="115" t="s">
        <v>23</v>
      </c>
      <c r="M79" s="50" t="s">
        <v>22</v>
      </c>
      <c r="N79" s="52" t="s">
        <v>117</v>
      </c>
    </row>
    <row r="80" spans="10:14">
      <c r="J80" s="50" t="s">
        <v>24</v>
      </c>
      <c r="K80" s="115" t="s">
        <v>112</v>
      </c>
      <c r="M80" s="50" t="s">
        <v>123</v>
      </c>
      <c r="N80" s="52" t="s">
        <v>124</v>
      </c>
    </row>
    <row r="81" spans="10:14">
      <c r="J81" s="50"/>
      <c r="K81" s="115"/>
      <c r="M81" s="50"/>
      <c r="N81" s="52"/>
    </row>
    <row r="82" spans="10:14">
      <c r="J82" s="50" t="s">
        <v>25</v>
      </c>
      <c r="K82" s="115"/>
      <c r="M82" s="50" t="s">
        <v>25</v>
      </c>
      <c r="N82" s="52"/>
    </row>
    <row r="83" spans="10:14">
      <c r="J83" s="50" t="s">
        <v>27</v>
      </c>
      <c r="K83" s="115">
        <v>0.61399999999999999</v>
      </c>
      <c r="M83" s="50" t="s">
        <v>43</v>
      </c>
      <c r="N83" s="52">
        <v>0.88780000000000003</v>
      </c>
    </row>
    <row r="84" spans="10:14">
      <c r="J84" s="50" t="s">
        <v>43</v>
      </c>
      <c r="K84" s="115">
        <v>1.1479999999999999</v>
      </c>
      <c r="M84" s="50" t="s">
        <v>120</v>
      </c>
      <c r="N84" s="52">
        <v>1.1479999999999999</v>
      </c>
    </row>
    <row r="85" spans="10:14">
      <c r="J85" s="50" t="s">
        <v>44</v>
      </c>
      <c r="K85" s="115" t="s">
        <v>113</v>
      </c>
      <c r="M85" s="50" t="s">
        <v>100</v>
      </c>
      <c r="N85" s="52" t="s">
        <v>118</v>
      </c>
    </row>
    <row r="86" spans="10:14">
      <c r="J86" s="50" t="s">
        <v>29</v>
      </c>
      <c r="K86" s="115" t="s">
        <v>114</v>
      </c>
      <c r="M86" s="50" t="s">
        <v>29</v>
      </c>
      <c r="N86" s="52" t="s">
        <v>125</v>
      </c>
    </row>
    <row r="87" spans="10:14">
      <c r="J87" s="50" t="s">
        <v>30</v>
      </c>
      <c r="K87" s="115">
        <v>0.94350000000000001</v>
      </c>
      <c r="M87" s="50" t="s">
        <v>30</v>
      </c>
      <c r="N87" s="52">
        <v>0.6129</v>
      </c>
    </row>
    <row r="88" spans="10:14">
      <c r="J88" s="50"/>
      <c r="K88" s="115"/>
      <c r="M88" s="50"/>
      <c r="N88" s="52"/>
    </row>
    <row r="89" spans="10:14">
      <c r="J89" s="50" t="s">
        <v>31</v>
      </c>
      <c r="K89" s="115"/>
      <c r="M89" s="50" t="s">
        <v>31</v>
      </c>
      <c r="N89" s="52"/>
    </row>
    <row r="90" spans="10:14">
      <c r="J90" s="50" t="s">
        <v>32</v>
      </c>
      <c r="K90" s="115" t="s">
        <v>115</v>
      </c>
      <c r="M90" s="50" t="s">
        <v>32</v>
      </c>
      <c r="N90" s="52" t="s">
        <v>119</v>
      </c>
    </row>
    <row r="91" spans="10:14">
      <c r="J91" s="50" t="s">
        <v>17</v>
      </c>
      <c r="K91" s="115">
        <v>0.1051</v>
      </c>
      <c r="M91" s="50" t="s">
        <v>17</v>
      </c>
      <c r="N91" s="52">
        <v>0.68979999999999997</v>
      </c>
    </row>
    <row r="92" spans="10:14">
      <c r="J92" s="50" t="s">
        <v>18</v>
      </c>
      <c r="K92" s="115" t="s">
        <v>33</v>
      </c>
      <c r="M92" s="50" t="s">
        <v>18</v>
      </c>
      <c r="N92" s="52" t="s">
        <v>33</v>
      </c>
    </row>
    <row r="93" spans="10:14">
      <c r="J93" s="50" t="s">
        <v>20</v>
      </c>
      <c r="K93" s="115" t="s">
        <v>34</v>
      </c>
      <c r="M93" s="50" t="s">
        <v>20</v>
      </c>
      <c r="N93" s="52" t="s">
        <v>34</v>
      </c>
    </row>
    <row r="94" spans="10:14">
      <c r="J94" s="50"/>
      <c r="K94" s="115"/>
      <c r="M94" s="50"/>
      <c r="N94" s="52"/>
    </row>
    <row r="95" spans="10:14">
      <c r="J95" s="50" t="s">
        <v>35</v>
      </c>
      <c r="K95" s="115"/>
      <c r="M95" s="50" t="s">
        <v>35</v>
      </c>
      <c r="N95" s="52"/>
    </row>
    <row r="96" spans="10:14">
      <c r="J96" s="50" t="s">
        <v>37</v>
      </c>
      <c r="K96" s="115">
        <v>3</v>
      </c>
      <c r="M96" s="50" t="s">
        <v>48</v>
      </c>
      <c r="N96" s="52">
        <v>3</v>
      </c>
    </row>
    <row r="97" spans="10:14" ht="17" thickBot="1">
      <c r="J97" s="51" t="s">
        <v>48</v>
      </c>
      <c r="K97" s="116">
        <v>3</v>
      </c>
      <c r="M97" s="51" t="s">
        <v>103</v>
      </c>
      <c r="N97" s="53">
        <v>3</v>
      </c>
    </row>
    <row r="98" spans="10:14">
      <c r="L98" s="2"/>
      <c r="M98" s="2"/>
      <c r="N98" s="1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PGC mtDNAs</vt:lpstr>
      <vt:lpstr>Proportion mtDNA inherited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Aaron Schwartz</cp:lastModifiedBy>
  <dcterms:created xsi:type="dcterms:W3CDTF">2022-03-23T16:30:03Z</dcterms:created>
  <dcterms:modified xsi:type="dcterms:W3CDTF">2022-09-08T19:35:02Z</dcterms:modified>
</cp:coreProperties>
</file>