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13_ncr:1_{85484F21-9EF8-EF4A-96B0-9D8F923BD259}" xr6:coauthVersionLast="45" xr6:coauthVersionMax="45" xr10:uidLastSave="{00000000-0000-0000-0000-000000000000}"/>
  <bookViews>
    <workbookView xWindow="3560" yWindow="4640" windowWidth="33860" windowHeight="21960" activeTab="2" xr2:uid="{78522751-B433-144B-8AE8-527E5EC6375C}"/>
  </bookViews>
  <sheets>
    <sheet name="mptDf2 copy number" sheetId="1" r:id="rId1"/>
    <sheet name="mptDf2 heteroplasmy" sheetId="3" r:id="rId2"/>
    <sheet name="mptDf2 propor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2" l="1"/>
  <c r="C25" i="2"/>
  <c r="B25" i="2"/>
  <c r="D12" i="2"/>
  <c r="C12" i="2"/>
  <c r="B12" i="2"/>
  <c r="H13" i="3" l="1"/>
  <c r="G13" i="3"/>
  <c r="F13" i="3"/>
  <c r="D13" i="3"/>
  <c r="C13" i="3"/>
  <c r="B13" i="3"/>
  <c r="H15" i="1" l="1"/>
  <c r="G15" i="1"/>
  <c r="F15" i="1"/>
  <c r="D15" i="1"/>
  <c r="C15" i="1"/>
  <c r="B15" i="1"/>
</calcChain>
</file>

<file path=xl/sharedStrings.xml><?xml version="1.0" encoding="utf-8"?>
<sst xmlns="http://schemas.openxmlformats.org/spreadsheetml/2006/main" count="159" uniqueCount="74">
  <si>
    <t>PGC mtDNAs</t>
  </si>
  <si>
    <t>EMB PGCs</t>
  </si>
  <si>
    <t>L1 PGCs</t>
  </si>
  <si>
    <t>Descriptive statistics:</t>
  </si>
  <si>
    <t>Mean</t>
  </si>
  <si>
    <t>Mean 1:</t>
  </si>
  <si>
    <t xml:space="preserve">Mean 2: </t>
  </si>
  <si>
    <t>Mean 3:</t>
  </si>
  <si>
    <t>Std. Deviation</t>
  </si>
  <si>
    <t>Std. Error of Mean</t>
  </si>
  <si>
    <t>emb</t>
  </si>
  <si>
    <t>L1</t>
  </si>
  <si>
    <t>WT proportion mtDNAs:</t>
  </si>
  <si>
    <t>exp1</t>
  </si>
  <si>
    <t>exp2</t>
  </si>
  <si>
    <t>exp3</t>
  </si>
  <si>
    <r>
      <rPr>
        <b/>
        <i/>
        <sz val="20"/>
        <color theme="1"/>
        <rFont val="Calibri"/>
        <family val="2"/>
        <scheme val="minor"/>
      </rPr>
      <t>mptDf2</t>
    </r>
    <r>
      <rPr>
        <b/>
        <sz val="20"/>
        <color theme="1"/>
        <rFont val="Calibri"/>
        <family val="2"/>
        <scheme val="minor"/>
      </rPr>
      <t xml:space="preserve"> PGC heteroplasmy:</t>
    </r>
  </si>
  <si>
    <r>
      <rPr>
        <b/>
        <i/>
        <sz val="20"/>
        <color theme="1"/>
        <rFont val="Calibri"/>
        <family val="2"/>
        <scheme val="minor"/>
      </rPr>
      <t>mptDf2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</si>
  <si>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Column B</t>
  </si>
  <si>
    <t>Data Set-B</t>
  </si>
  <si>
    <t>vs.</t>
  </si>
  <si>
    <t>Column A</t>
  </si>
  <si>
    <t>Data Set-A</t>
  </si>
  <si>
    <t>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</si>
  <si>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</si>
  <si>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</si>
  <si>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</si>
  <si>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</si>
  <si>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</si>
  <si>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</si>
  <si>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</si>
  <si>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</si>
  <si>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t=11.10, df=2</t>
  </si>
  <si>
    <t>Number of pairs</t>
  </si>
  <si>
    <t>How big is the difference?</t>
  </si>
  <si>
    <t>Mean of differences (B - A)</t>
  </si>
  <si>
    <t>SD of differences</t>
  </si>
  <si>
    <t>SEM of differences</t>
  </si>
  <si>
    <t>95% confidence interval</t>
  </si>
  <si>
    <t>-3.915 to -1.727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</si>
  <si>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</si>
  <si>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</si>
  <si>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</si>
  <si>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</si>
  <si>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</si>
  <si>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</si>
  <si>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</si>
  <si>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two-tailed piared t-test:</t>
  </si>
  <si>
    <r>
      <t>% mptDf2 in</t>
    </r>
    <r>
      <rPr>
        <sz val="12"/>
        <rFont val="Arial"/>
        <family val="2"/>
      </rPr>
      <t xml:space="preserve"> L1 PGCs </t>
    </r>
  </si>
  <si>
    <t xml:space="preserve">% mptDf2 in emb PGCs </t>
  </si>
  <si>
    <t>Unpaired t test</t>
  </si>
  <si>
    <t>t=0.7068, df=4</t>
  </si>
  <si>
    <t>Mean of column A</t>
  </si>
  <si>
    <t>Mean of column B</t>
  </si>
  <si>
    <t>Difference between means (B - A) ± SEM</t>
  </si>
  <si>
    <t>-0.04581 ± 0.06481</t>
  </si>
  <si>
    <t>-0.2258 to 0.1341</t>
  </si>
  <si>
    <t>R squared (eta squared)</t>
  </si>
  <si>
    <t>F test to compare variances</t>
  </si>
  <si>
    <t>F, DFn, Dfd</t>
  </si>
  <si>
    <t>1.179, 2, 2</t>
  </si>
  <si>
    <t>Data analyzed</t>
  </si>
  <si>
    <t>Sample size, column A</t>
  </si>
  <si>
    <t>Sample size, column B</t>
  </si>
  <si>
    <t>Two-tailed unpaired t-test:</t>
  </si>
  <si>
    <r>
      <rPr>
        <b/>
        <i/>
        <sz val="20"/>
        <color theme="1"/>
        <rFont val="Calibri"/>
        <family val="2"/>
        <scheme val="minor"/>
      </rPr>
      <t xml:space="preserve">mptDf2 </t>
    </r>
    <r>
      <rPr>
        <b/>
        <sz val="20"/>
        <color theme="1"/>
        <rFont val="Calibri"/>
        <family val="2"/>
        <scheme val="minor"/>
      </rPr>
      <t xml:space="preserve"> PGC mtDNAs:</t>
    </r>
  </si>
  <si>
    <t>***</t>
  </si>
  <si>
    <t>t=10.04, df=4</t>
  </si>
  <si>
    <t>-259.2 ± 25.83</t>
  </si>
  <si>
    <t>-330.9 to -187.5</t>
  </si>
  <si>
    <t>2.413, 2, 2</t>
  </si>
  <si>
    <t>two-tailed unpaired t-test:</t>
  </si>
  <si>
    <t>mptDf2 L1 PGCs</t>
  </si>
  <si>
    <t>mptDf2 emb PGCs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</si>
</sst>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  <font>
      <b/>
      <sz val="12"/>
      <name val="Arial"/>
      <family val="2"/>
    </font>
    <font>
      <sz val="12"/>
      <name val="Arial"/>
      <family val="2"/>
    </font>
    <font>
      <b/>
      <i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14" fontId="1" fillId="2" borderId="2" xfId="0" applyNumberFormat="1" applyFont="1" applyFill="1" applyBorder="1"/>
    <xf numFmtId="14" fontId="4" fillId="2" borderId="3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14" fontId="5" fillId="2" borderId="3" xfId="0" applyNumberFormat="1" applyFont="1" applyFill="1" applyBorder="1"/>
    <xf numFmtId="14" fontId="1" fillId="2" borderId="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4" fontId="4" fillId="0" borderId="0" xfId="0" applyNumberFormat="1" applyFont="1"/>
    <xf numFmtId="14" fontId="1" fillId="2" borderId="7" xfId="0" applyNumberFormat="1" applyFont="1" applyFill="1" applyBorder="1"/>
    <xf numFmtId="14" fontId="1" fillId="2" borderId="8" xfId="0" applyNumberFormat="1" applyFont="1" applyFill="1" applyBorder="1"/>
    <xf numFmtId="14" fontId="1" fillId="2" borderId="9" xfId="0" applyNumberFormat="1" applyFont="1" applyFill="1" applyBorder="1"/>
    <xf numFmtId="0" fontId="1" fillId="2" borderId="8" xfId="0" applyFont="1" applyFill="1" applyBorder="1"/>
    <xf numFmtId="14" fontId="1" fillId="2" borderId="10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2" borderId="14" xfId="0" applyFont="1" applyFill="1" applyBorder="1"/>
    <xf numFmtId="0" fontId="0" fillId="2" borderId="6" xfId="0" applyFill="1" applyBorder="1"/>
    <xf numFmtId="0" fontId="6" fillId="0" borderId="11" xfId="0" applyFont="1" applyBorder="1" applyAlignment="1">
      <alignment horizontal="left"/>
    </xf>
    <xf numFmtId="0" fontId="7" fillId="0" borderId="12" xfId="0" applyFont="1" applyBorder="1"/>
    <xf numFmtId="0" fontId="7" fillId="0" borderId="13" xfId="0" applyFont="1" applyBorder="1"/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20" xfId="0" applyFont="1" applyBorder="1"/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0" fillId="0" borderId="21" xfId="0" applyBorder="1"/>
    <xf numFmtId="0" fontId="0" fillId="0" borderId="0" xfId="0" applyBorder="1"/>
    <xf numFmtId="0" fontId="9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7" fillId="0" borderId="5" xfId="0" applyFont="1" applyBorder="1"/>
    <xf numFmtId="0" fontId="0" fillId="0" borderId="25" xfId="0" applyBorder="1"/>
    <xf numFmtId="0" fontId="1" fillId="2" borderId="6" xfId="0" applyFont="1" applyFill="1" applyBorder="1"/>
    <xf numFmtId="14" fontId="1" fillId="2" borderId="7" xfId="0" applyNumberFormat="1" applyFont="1" applyFill="1" applyBorder="1" applyAlignment="1">
      <alignment horizontal="right"/>
    </xf>
    <xf numFmtId="14" fontId="1" fillId="2" borderId="8" xfId="0" applyNumberFormat="1" applyFont="1" applyFill="1" applyBorder="1" applyAlignment="1">
      <alignment horizontal="right"/>
    </xf>
    <xf numFmtId="14" fontId="1" fillId="2" borderId="10" xfId="0" applyNumberFormat="1" applyFont="1" applyFill="1" applyBorder="1" applyAlignment="1">
      <alignment horizontal="right"/>
    </xf>
    <xf numFmtId="0" fontId="7" fillId="0" borderId="15" xfId="0" applyFont="1" applyBorder="1"/>
    <xf numFmtId="0" fontId="7" fillId="0" borderId="16" xfId="0" applyFont="1" applyBorder="1"/>
    <xf numFmtId="0" fontId="7" fillId="0" borderId="11" xfId="0" applyFont="1" applyBorder="1"/>
    <xf numFmtId="0" fontId="6" fillId="0" borderId="21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7" fillId="0" borderId="28" xfId="0" applyFont="1" applyBorder="1"/>
    <xf numFmtId="0" fontId="6" fillId="0" borderId="15" xfId="0" applyFont="1" applyBorder="1" applyAlignment="1">
      <alignment horizontal="left"/>
    </xf>
    <xf numFmtId="14" fontId="1" fillId="2" borderId="27" xfId="0" applyNumberFormat="1" applyFont="1" applyFill="1" applyBorder="1"/>
    <xf numFmtId="14" fontId="4" fillId="2" borderId="5" xfId="0" applyNumberFormat="1" applyFont="1" applyFill="1" applyBorder="1"/>
    <xf numFmtId="0" fontId="1" fillId="2" borderId="28" xfId="0" applyFont="1" applyFill="1" applyBorder="1"/>
    <xf numFmtId="14" fontId="1" fillId="2" borderId="2" xfId="0" applyNumberFormat="1" applyFont="1" applyFill="1" applyBorder="1" applyAlignment="1">
      <alignment horizontal="right"/>
    </xf>
    <xf numFmtId="14" fontId="1" fillId="2" borderId="4" xfId="0" applyNumberFormat="1" applyFont="1" applyFill="1" applyBorder="1" applyAlignment="1">
      <alignment horizontal="right"/>
    </xf>
    <xf numFmtId="14" fontId="1" fillId="2" borderId="6" xfId="0" applyNumberFormat="1" applyFont="1" applyFill="1" applyBorder="1" applyAlignment="1">
      <alignment horizontal="right"/>
    </xf>
    <xf numFmtId="0" fontId="6" fillId="2" borderId="14" xfId="0" applyFont="1" applyFill="1" applyBorder="1" applyAlignment="1">
      <alignment horizontal="left"/>
    </xf>
    <xf numFmtId="0" fontId="7" fillId="2" borderId="6" xfId="0" applyFont="1" applyFill="1" applyBorder="1"/>
    <xf numFmtId="0" fontId="10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7" fillId="2" borderId="2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CF58-40ED-2048-88E8-EC822C4DC30C}">
  <dimension ref="B3:O34"/>
  <sheetViews>
    <sheetView workbookViewId="0">
      <selection activeCell="I31" sqref="I31"/>
    </sheetView>
  </sheetViews>
  <sheetFormatPr baseColWidth="10" defaultRowHeight="16"/>
  <cols>
    <col min="2" max="2" width="33.1640625" customWidth="1"/>
    <col min="9" max="9" width="25.33203125" customWidth="1"/>
    <col min="10" max="10" width="19.83203125" customWidth="1"/>
    <col min="14" max="14" width="40.1640625" customWidth="1"/>
    <col min="15" max="15" width="24.6640625" customWidth="1"/>
  </cols>
  <sheetData>
    <row r="3" spans="2:15" ht="26">
      <c r="B3" s="1" t="s">
        <v>0</v>
      </c>
    </row>
    <row r="5" spans="2:15" ht="17" thickBot="1"/>
    <row r="6" spans="2:15" ht="27" thickBot="1">
      <c r="B6" s="2" t="s">
        <v>65</v>
      </c>
      <c r="N6" s="74" t="s">
        <v>71</v>
      </c>
      <c r="O6" s="75"/>
    </row>
    <row r="7" spans="2:15" ht="21">
      <c r="B7" s="3"/>
      <c r="C7" s="4" t="s">
        <v>1</v>
      </c>
      <c r="D7" s="5"/>
      <c r="E7" s="6"/>
      <c r="F7" s="7"/>
      <c r="G7" s="8" t="s">
        <v>2</v>
      </c>
      <c r="H7" s="9"/>
      <c r="I7" s="10"/>
      <c r="J7" s="11"/>
      <c r="K7" s="12"/>
      <c r="L7" s="10"/>
      <c r="N7" s="23"/>
      <c r="O7" s="25"/>
    </row>
    <row r="8" spans="2:15">
      <c r="B8" s="13">
        <v>44098</v>
      </c>
      <c r="C8" s="14">
        <v>44102</v>
      </c>
      <c r="D8" s="15">
        <v>44106</v>
      </c>
      <c r="E8" s="16"/>
      <c r="F8" s="14">
        <v>44096</v>
      </c>
      <c r="G8" s="14">
        <v>44099</v>
      </c>
      <c r="H8" s="17">
        <v>44103</v>
      </c>
      <c r="J8" s="11"/>
      <c r="K8" s="11"/>
      <c r="L8" s="11"/>
      <c r="N8" s="23" t="s">
        <v>18</v>
      </c>
      <c r="O8" s="68" t="s">
        <v>72</v>
      </c>
    </row>
    <row r="9" spans="2:15">
      <c r="B9" s="40">
        <v>544.24242424242425</v>
      </c>
      <c r="C9" s="19">
        <v>635.38461538461536</v>
      </c>
      <c r="D9" s="41">
        <v>504.24242424242425</v>
      </c>
      <c r="E9" s="19"/>
      <c r="F9" s="19">
        <v>294.39999999999998</v>
      </c>
      <c r="G9" s="19">
        <v>262.39999999999998</v>
      </c>
      <c r="H9" s="20">
        <v>242.35294117647058</v>
      </c>
      <c r="N9" s="23" t="s">
        <v>20</v>
      </c>
      <c r="O9" s="69" t="s">
        <v>20</v>
      </c>
    </row>
    <row r="10" spans="2:15">
      <c r="B10" s="40">
        <v>433.93939393939394</v>
      </c>
      <c r="C10" s="19">
        <v>538.66666666666663</v>
      </c>
      <c r="D10" s="41">
        <v>648</v>
      </c>
      <c r="E10" s="19"/>
      <c r="F10" s="19">
        <v>283.2</v>
      </c>
      <c r="G10" s="19">
        <v>192.94117647058823</v>
      </c>
      <c r="H10" s="20">
        <v>273.10344827586209</v>
      </c>
      <c r="N10" s="23" t="s">
        <v>21</v>
      </c>
      <c r="O10" s="69" t="s">
        <v>73</v>
      </c>
    </row>
    <row r="11" spans="2:15" ht="17" thickBot="1">
      <c r="B11" s="40">
        <v>436.09756097560978</v>
      </c>
      <c r="C11" s="19">
        <v>456.66666666666669</v>
      </c>
      <c r="D11" s="41">
        <v>425.55555555555554</v>
      </c>
      <c r="E11" s="19"/>
      <c r="F11" s="19">
        <v>251.42857142857142</v>
      </c>
      <c r="G11" s="19">
        <v>230</v>
      </c>
      <c r="H11" s="20">
        <v>260.3174603174603</v>
      </c>
      <c r="N11" s="23"/>
      <c r="O11" s="69"/>
    </row>
    <row r="12" spans="2:15" ht="22" thickBot="1">
      <c r="B12" s="18"/>
      <c r="C12" s="19"/>
      <c r="D12" s="41"/>
      <c r="E12" s="19"/>
      <c r="F12" s="19"/>
      <c r="G12" s="19"/>
      <c r="H12" s="20"/>
      <c r="I12" s="42" t="s">
        <v>3</v>
      </c>
      <c r="J12" s="43" t="s">
        <v>10</v>
      </c>
      <c r="K12" s="44" t="s">
        <v>11</v>
      </c>
      <c r="N12" s="23" t="s">
        <v>50</v>
      </c>
      <c r="O12" s="69"/>
    </row>
    <row r="13" spans="2:15">
      <c r="B13" s="18"/>
      <c r="C13" s="19"/>
      <c r="D13" s="41"/>
      <c r="E13" s="19"/>
      <c r="F13" s="19"/>
      <c r="G13" s="19"/>
      <c r="H13" s="20"/>
      <c r="I13" s="57" t="s">
        <v>4</v>
      </c>
      <c r="J13" s="45">
        <v>513.6</v>
      </c>
      <c r="K13" s="58">
        <v>254.5</v>
      </c>
      <c r="N13" s="23" t="s">
        <v>24</v>
      </c>
      <c r="O13" s="69">
        <v>5.9999999999999995E-4</v>
      </c>
    </row>
    <row r="14" spans="2:15">
      <c r="B14" s="36" t="s">
        <v>5</v>
      </c>
      <c r="C14" s="37" t="s">
        <v>6</v>
      </c>
      <c r="D14" s="38" t="s">
        <v>7</v>
      </c>
      <c r="E14" s="37"/>
      <c r="F14" s="37" t="s">
        <v>5</v>
      </c>
      <c r="G14" s="37" t="s">
        <v>6</v>
      </c>
      <c r="H14" s="39" t="s">
        <v>7</v>
      </c>
      <c r="I14" s="23" t="s">
        <v>8</v>
      </c>
      <c r="J14" s="24">
        <v>37.61</v>
      </c>
      <c r="K14" s="25">
        <v>24.21</v>
      </c>
      <c r="N14" s="23" t="s">
        <v>25</v>
      </c>
      <c r="O14" s="69" t="s">
        <v>66</v>
      </c>
    </row>
    <row r="15" spans="2:15" ht="17" thickBot="1">
      <c r="B15" s="29">
        <f>AVERAGE(B9:B11)</f>
        <v>471.42645971914271</v>
      </c>
      <c r="C15" s="30">
        <f t="shared" ref="C15:H15" si="0">AVERAGE(C9:C11)</f>
        <v>543.57264957264954</v>
      </c>
      <c r="D15" s="31">
        <f t="shared" si="0"/>
        <v>525.93265993265993</v>
      </c>
      <c r="E15" s="30"/>
      <c r="F15" s="30">
        <f t="shared" si="0"/>
        <v>276.3428571428571</v>
      </c>
      <c r="G15" s="30">
        <f t="shared" si="0"/>
        <v>228.44705882352937</v>
      </c>
      <c r="H15" s="32">
        <f t="shared" si="0"/>
        <v>258.59128325659771</v>
      </c>
      <c r="I15" s="33" t="s">
        <v>9</v>
      </c>
      <c r="J15" s="34">
        <v>21.71</v>
      </c>
      <c r="K15" s="35">
        <v>13.98</v>
      </c>
      <c r="N15" s="23" t="s">
        <v>27</v>
      </c>
      <c r="O15" s="69" t="s">
        <v>28</v>
      </c>
    </row>
    <row r="16" spans="2:15">
      <c r="N16" s="23" t="s">
        <v>29</v>
      </c>
      <c r="O16" s="69" t="s">
        <v>30</v>
      </c>
    </row>
    <row r="17" spans="14:15">
      <c r="N17" s="23" t="s">
        <v>31</v>
      </c>
      <c r="O17" s="69" t="s">
        <v>67</v>
      </c>
    </row>
    <row r="18" spans="14:15">
      <c r="N18" s="23"/>
      <c r="O18" s="69"/>
    </row>
    <row r="19" spans="14:15">
      <c r="N19" s="23" t="s">
        <v>34</v>
      </c>
      <c r="O19" s="69"/>
    </row>
    <row r="20" spans="14:15">
      <c r="N20" s="23" t="s">
        <v>52</v>
      </c>
      <c r="O20" s="69">
        <v>513.6</v>
      </c>
    </row>
    <row r="21" spans="14:15">
      <c r="N21" s="23" t="s">
        <v>53</v>
      </c>
      <c r="O21" s="69">
        <v>254.5</v>
      </c>
    </row>
    <row r="22" spans="14:15">
      <c r="N22" s="23" t="s">
        <v>54</v>
      </c>
      <c r="O22" s="69" t="s">
        <v>68</v>
      </c>
    </row>
    <row r="23" spans="14:15">
      <c r="N23" s="23" t="s">
        <v>38</v>
      </c>
      <c r="O23" s="69" t="s">
        <v>69</v>
      </c>
    </row>
    <row r="24" spans="14:15">
      <c r="N24" s="23" t="s">
        <v>57</v>
      </c>
      <c r="O24" s="69">
        <v>0.96179999999999999</v>
      </c>
    </row>
    <row r="25" spans="14:15">
      <c r="N25" s="23"/>
      <c r="O25" s="69"/>
    </row>
    <row r="26" spans="14:15">
      <c r="N26" s="23" t="s">
        <v>58</v>
      </c>
      <c r="O26" s="69"/>
    </row>
    <row r="27" spans="14:15">
      <c r="N27" s="23" t="s">
        <v>59</v>
      </c>
      <c r="O27" s="69" t="s">
        <v>70</v>
      </c>
    </row>
    <row r="28" spans="14:15">
      <c r="N28" s="23" t="s">
        <v>24</v>
      </c>
      <c r="O28" s="69">
        <v>0.58609999999999995</v>
      </c>
    </row>
    <row r="29" spans="14:15">
      <c r="N29" s="23" t="s">
        <v>25</v>
      </c>
      <c r="O29" s="69" t="s">
        <v>44</v>
      </c>
    </row>
    <row r="30" spans="14:15">
      <c r="N30" s="23" t="s">
        <v>27</v>
      </c>
      <c r="O30" s="69" t="s">
        <v>46</v>
      </c>
    </row>
    <row r="31" spans="14:15">
      <c r="N31" s="23"/>
      <c r="O31" s="69"/>
    </row>
    <row r="32" spans="14:15">
      <c r="N32" s="23" t="s">
        <v>61</v>
      </c>
      <c r="O32" s="69"/>
    </row>
    <row r="33" spans="14:15">
      <c r="N33" s="23" t="s">
        <v>62</v>
      </c>
      <c r="O33" s="69">
        <v>3</v>
      </c>
    </row>
    <row r="34" spans="14:15" ht="17" thickBot="1">
      <c r="N34" s="33" t="s">
        <v>63</v>
      </c>
      <c r="O34" s="70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6360-AD63-5948-B7CC-42F59AEA9F5D}">
  <dimension ref="B3:N29"/>
  <sheetViews>
    <sheetView workbookViewId="0">
      <selection activeCell="N6" sqref="N6"/>
    </sheetView>
  </sheetViews>
  <sheetFormatPr baseColWidth="10" defaultRowHeight="16"/>
  <cols>
    <col min="2" max="2" width="41.5" customWidth="1"/>
    <col min="9" max="9" width="24.5" customWidth="1"/>
    <col min="13" max="13" width="38.1640625" customWidth="1"/>
    <col min="14" max="14" width="26" customWidth="1"/>
  </cols>
  <sheetData>
    <row r="3" spans="2:14" ht="17" thickBot="1"/>
    <row r="4" spans="2:14" ht="27" thickBot="1">
      <c r="B4" s="2" t="s">
        <v>16</v>
      </c>
      <c r="M4" s="66" t="s">
        <v>47</v>
      </c>
      <c r="N4" s="67"/>
    </row>
    <row r="5" spans="2:14" ht="21">
      <c r="B5" s="3"/>
      <c r="C5" s="4" t="s">
        <v>1</v>
      </c>
      <c r="D5" s="5"/>
      <c r="E5" s="6"/>
      <c r="F5" s="7"/>
      <c r="G5" s="8" t="s">
        <v>2</v>
      </c>
      <c r="H5" s="9"/>
      <c r="M5" s="71"/>
      <c r="N5" s="25"/>
    </row>
    <row r="6" spans="2:14">
      <c r="B6" s="13">
        <v>44158</v>
      </c>
      <c r="C6" s="14">
        <v>44166</v>
      </c>
      <c r="D6" s="15">
        <v>44168</v>
      </c>
      <c r="E6" s="16"/>
      <c r="F6" s="14">
        <v>44159</v>
      </c>
      <c r="G6" s="14">
        <v>44167</v>
      </c>
      <c r="H6" s="17">
        <v>44169</v>
      </c>
      <c r="M6" s="23" t="s">
        <v>18</v>
      </c>
      <c r="N6" s="68" t="s">
        <v>48</v>
      </c>
    </row>
    <row r="7" spans="2:14">
      <c r="B7" s="40">
        <v>74.499507712504098</v>
      </c>
      <c r="C7" s="19">
        <v>69.842406876790832</v>
      </c>
      <c r="D7" s="41">
        <v>68.965517241379317</v>
      </c>
      <c r="E7" s="19"/>
      <c r="F7" s="19">
        <v>70.737509912767649</v>
      </c>
      <c r="G7" s="41">
        <v>66.666666666666657</v>
      </c>
      <c r="H7" s="20">
        <v>66.1040787623066</v>
      </c>
      <c r="M7" s="23" t="s">
        <v>20</v>
      </c>
      <c r="N7" s="69" t="s">
        <v>20</v>
      </c>
    </row>
    <row r="8" spans="2:14">
      <c r="B8" s="40">
        <v>73.725235466060411</v>
      </c>
      <c r="C8" s="19">
        <v>70.747800586510266</v>
      </c>
      <c r="D8" s="41">
        <v>69.682597592119663</v>
      </c>
      <c r="E8" s="19"/>
      <c r="F8" s="19">
        <v>70.418006430868161</v>
      </c>
      <c r="G8" s="41">
        <v>69.430051813471508</v>
      </c>
      <c r="H8" s="20">
        <v>66.022889842632338</v>
      </c>
      <c r="M8" s="23" t="s">
        <v>21</v>
      </c>
      <c r="N8" s="69" t="s">
        <v>49</v>
      </c>
    </row>
    <row r="9" spans="2:14" ht="17" thickBot="1">
      <c r="B9" s="40">
        <v>72.923479398299534</v>
      </c>
      <c r="C9" s="19">
        <v>69.395017793594306</v>
      </c>
      <c r="D9" s="41">
        <v>69.4908955778521</v>
      </c>
      <c r="E9" s="19"/>
      <c r="F9" s="19">
        <v>71.929824561403507</v>
      </c>
      <c r="G9" s="41">
        <v>66.5</v>
      </c>
      <c r="H9" s="20">
        <v>66.073968705547642</v>
      </c>
      <c r="M9" s="23"/>
      <c r="N9" s="69"/>
    </row>
    <row r="10" spans="2:14" ht="22" thickBot="1">
      <c r="B10" s="18"/>
      <c r="C10" s="19"/>
      <c r="D10" s="41"/>
      <c r="E10" s="19"/>
      <c r="F10" s="19"/>
      <c r="G10" s="19"/>
      <c r="H10" s="20"/>
      <c r="I10" s="42" t="s">
        <v>3</v>
      </c>
      <c r="J10" s="43" t="s">
        <v>10</v>
      </c>
      <c r="K10" s="44" t="s">
        <v>11</v>
      </c>
      <c r="M10" s="23" t="s">
        <v>23</v>
      </c>
      <c r="N10" s="69"/>
    </row>
    <row r="11" spans="2:14">
      <c r="B11" s="18"/>
      <c r="C11" s="19"/>
      <c r="D11" s="41"/>
      <c r="E11" s="19"/>
      <c r="F11" s="19"/>
      <c r="G11" s="19"/>
      <c r="H11" s="20"/>
      <c r="I11" s="23" t="s">
        <v>4</v>
      </c>
      <c r="J11" s="45">
        <v>71.03</v>
      </c>
      <c r="K11" s="25">
        <v>68.209999999999994</v>
      </c>
      <c r="M11" s="23" t="s">
        <v>24</v>
      </c>
      <c r="N11" s="69">
        <v>8.0000000000000002E-3</v>
      </c>
    </row>
    <row r="12" spans="2:14">
      <c r="B12" s="26" t="s">
        <v>5</v>
      </c>
      <c r="C12" s="27" t="s">
        <v>6</v>
      </c>
      <c r="D12" s="56" t="s">
        <v>7</v>
      </c>
      <c r="E12" s="27"/>
      <c r="F12" s="27" t="s">
        <v>5</v>
      </c>
      <c r="G12" s="27" t="s">
        <v>6</v>
      </c>
      <c r="H12" s="28" t="s">
        <v>7</v>
      </c>
      <c r="I12" s="23" t="s">
        <v>8</v>
      </c>
      <c r="J12" s="24">
        <v>2.3460000000000001</v>
      </c>
      <c r="K12" s="25">
        <v>2.5489999999999999</v>
      </c>
      <c r="M12" s="23" t="s">
        <v>25</v>
      </c>
      <c r="N12" s="69" t="s">
        <v>26</v>
      </c>
    </row>
    <row r="13" spans="2:14" ht="17" thickBot="1">
      <c r="B13" s="29">
        <f>AVERAGE(B7:B9)</f>
        <v>73.716074192288019</v>
      </c>
      <c r="C13" s="30">
        <f t="shared" ref="C13:H13" si="0">AVERAGE(C7:C9)</f>
        <v>69.995075085631811</v>
      </c>
      <c r="D13" s="31">
        <f t="shared" si="0"/>
        <v>69.379670137117031</v>
      </c>
      <c r="E13" s="30"/>
      <c r="F13" s="30">
        <f t="shared" si="0"/>
        <v>71.028446968346444</v>
      </c>
      <c r="G13" s="30">
        <f t="shared" si="0"/>
        <v>67.532239493379393</v>
      </c>
      <c r="H13" s="32">
        <f t="shared" si="0"/>
        <v>66.066979103495541</v>
      </c>
      <c r="I13" s="33" t="s">
        <v>9</v>
      </c>
      <c r="J13" s="34">
        <v>1.355</v>
      </c>
      <c r="K13" s="35">
        <v>1.472</v>
      </c>
      <c r="M13" s="23" t="s">
        <v>27</v>
      </c>
      <c r="N13" s="69" t="s">
        <v>28</v>
      </c>
    </row>
    <row r="14" spans="2:14" ht="17" thickBot="1">
      <c r="B14" s="46"/>
      <c r="C14" s="46"/>
      <c r="D14" s="46"/>
      <c r="E14" s="46"/>
      <c r="F14" s="46"/>
      <c r="G14" s="46"/>
      <c r="H14" s="46"/>
      <c r="M14" s="23" t="s">
        <v>29</v>
      </c>
      <c r="N14" s="69" t="s">
        <v>30</v>
      </c>
    </row>
    <row r="15" spans="2:14" ht="17" thickTop="1">
      <c r="M15" s="23" t="s">
        <v>31</v>
      </c>
      <c r="N15" s="69" t="s">
        <v>32</v>
      </c>
    </row>
    <row r="16" spans="2:14">
      <c r="M16" s="23" t="s">
        <v>33</v>
      </c>
      <c r="N16" s="69">
        <v>3</v>
      </c>
    </row>
    <row r="17" spans="13:14">
      <c r="M17" s="23"/>
      <c r="N17" s="69"/>
    </row>
    <row r="18" spans="13:14">
      <c r="M18" s="23" t="s">
        <v>34</v>
      </c>
      <c r="N18" s="69"/>
    </row>
    <row r="19" spans="13:14">
      <c r="M19" s="23" t="s">
        <v>35</v>
      </c>
      <c r="N19" s="69">
        <v>-2.8210000000000002</v>
      </c>
    </row>
    <row r="20" spans="13:14">
      <c r="M20" s="23" t="s">
        <v>36</v>
      </c>
      <c r="N20" s="69">
        <v>0.44040000000000001</v>
      </c>
    </row>
    <row r="21" spans="13:14">
      <c r="M21" s="23" t="s">
        <v>37</v>
      </c>
      <c r="N21" s="69">
        <v>0.25419999999999998</v>
      </c>
    </row>
    <row r="22" spans="13:14">
      <c r="M22" s="23" t="s">
        <v>38</v>
      </c>
      <c r="N22" s="69" t="s">
        <v>39</v>
      </c>
    </row>
    <row r="23" spans="13:14">
      <c r="M23" s="23" t="s">
        <v>40</v>
      </c>
      <c r="N23" s="69">
        <v>0.98399999999999999</v>
      </c>
    </row>
    <row r="24" spans="13:14">
      <c r="M24" s="23"/>
      <c r="N24" s="69"/>
    </row>
    <row r="25" spans="13:14">
      <c r="M25" s="23" t="s">
        <v>41</v>
      </c>
      <c r="N25" s="69"/>
    </row>
    <row r="26" spans="13:14">
      <c r="M26" s="23" t="s">
        <v>42</v>
      </c>
      <c r="N26" s="69">
        <v>0.98719999999999997</v>
      </c>
    </row>
    <row r="27" spans="13:14">
      <c r="M27" s="23" t="s">
        <v>43</v>
      </c>
      <c r="N27" s="69">
        <v>5.0900000000000001E-2</v>
      </c>
    </row>
    <row r="28" spans="13:14">
      <c r="M28" s="23" t="s">
        <v>25</v>
      </c>
      <c r="N28" s="69" t="s">
        <v>44</v>
      </c>
    </row>
    <row r="29" spans="13:14" ht="17" thickBot="1">
      <c r="M29" s="33" t="s">
        <v>45</v>
      </c>
      <c r="N29" s="70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FA5F-33AC-A64A-8842-A6082FC491EF}">
  <dimension ref="B2:K31"/>
  <sheetViews>
    <sheetView tabSelected="1" workbookViewId="0">
      <selection activeCell="J43" sqref="J43"/>
    </sheetView>
  </sheetViews>
  <sheetFormatPr baseColWidth="10" defaultRowHeight="16"/>
  <cols>
    <col min="2" max="2" width="47.33203125" customWidth="1"/>
    <col min="6" max="6" width="26.83203125" customWidth="1"/>
    <col min="10" max="10" width="40.6640625" customWidth="1"/>
    <col min="11" max="11" width="31.6640625" customWidth="1"/>
  </cols>
  <sheetData>
    <row r="2" spans="2:11" ht="17" thickBot="1"/>
    <row r="3" spans="2:11" ht="27" thickBot="1">
      <c r="B3" s="2" t="s">
        <v>12</v>
      </c>
      <c r="J3" s="72" t="s">
        <v>64</v>
      </c>
      <c r="K3" s="67"/>
    </row>
    <row r="4" spans="2:11" ht="21">
      <c r="B4" s="3"/>
      <c r="C4" s="4" t="s">
        <v>1</v>
      </c>
      <c r="D4" s="47"/>
      <c r="J4" s="73"/>
      <c r="K4" s="25"/>
    </row>
    <row r="5" spans="2:11">
      <c r="B5" s="48" t="s">
        <v>13</v>
      </c>
      <c r="C5" s="49" t="s">
        <v>14</v>
      </c>
      <c r="D5" s="50" t="s">
        <v>15</v>
      </c>
      <c r="J5" s="23" t="s">
        <v>18</v>
      </c>
      <c r="K5" s="69" t="s">
        <v>19</v>
      </c>
    </row>
    <row r="6" spans="2:11">
      <c r="B6" s="51">
        <v>0.58460513999999997</v>
      </c>
      <c r="C6" s="52">
        <v>0.62023455000000005</v>
      </c>
      <c r="D6" s="25">
        <v>0.47023759999999998</v>
      </c>
      <c r="J6" s="23" t="s">
        <v>20</v>
      </c>
      <c r="K6" s="69" t="s">
        <v>20</v>
      </c>
    </row>
    <row r="7" spans="2:11">
      <c r="B7" s="53">
        <v>0.49158506000000002</v>
      </c>
      <c r="C7" s="24">
        <v>0.64267982000000001</v>
      </c>
      <c r="D7" s="25">
        <v>0.46994524999999998</v>
      </c>
      <c r="J7" s="23" t="s">
        <v>21</v>
      </c>
      <c r="K7" s="69" t="s">
        <v>22</v>
      </c>
    </row>
    <row r="8" spans="2:11" ht="17" thickBot="1">
      <c r="B8" s="53">
        <v>0.51281843999999999</v>
      </c>
      <c r="C8" s="24">
        <v>0.64850284000000002</v>
      </c>
      <c r="D8" s="25">
        <v>0.53036925000000001</v>
      </c>
      <c r="J8" s="23"/>
      <c r="K8" s="69"/>
    </row>
    <row r="9" spans="2:11" ht="21">
      <c r="B9" s="18"/>
      <c r="C9" s="19"/>
      <c r="D9" s="20"/>
      <c r="F9" s="21" t="s">
        <v>3</v>
      </c>
      <c r="G9" s="22"/>
      <c r="J9" s="23" t="s">
        <v>50</v>
      </c>
      <c r="K9" s="69"/>
    </row>
    <row r="10" spans="2:11">
      <c r="B10" s="18"/>
      <c r="C10" s="19"/>
      <c r="D10" s="20"/>
      <c r="F10" s="54" t="s">
        <v>4</v>
      </c>
      <c r="G10" s="25">
        <v>0.55230000000000001</v>
      </c>
      <c r="J10" s="23" t="s">
        <v>24</v>
      </c>
      <c r="K10" s="69">
        <v>0.51870000000000005</v>
      </c>
    </row>
    <row r="11" spans="2:11">
      <c r="B11" s="26" t="s">
        <v>5</v>
      </c>
      <c r="C11" s="27" t="s">
        <v>6</v>
      </c>
      <c r="D11" s="28" t="s">
        <v>7</v>
      </c>
      <c r="F11" s="54" t="s">
        <v>8</v>
      </c>
      <c r="G11" s="25">
        <v>7.6050000000000006E-2</v>
      </c>
      <c r="J11" s="23" t="s">
        <v>25</v>
      </c>
      <c r="K11" s="69" t="s">
        <v>44</v>
      </c>
    </row>
    <row r="12" spans="2:11" ht="17" thickBot="1">
      <c r="B12" s="29">
        <f>AVERAGE(B6:B8)</f>
        <v>0.52966954666666666</v>
      </c>
      <c r="C12" s="30">
        <f t="shared" ref="C12:D12" si="0">AVERAGE(C6:C8)</f>
        <v>0.63713907000000003</v>
      </c>
      <c r="D12" s="32">
        <f t="shared" si="0"/>
        <v>0.49018403333333332</v>
      </c>
      <c r="F12" s="55" t="s">
        <v>9</v>
      </c>
      <c r="G12" s="35">
        <v>4.3909999999999998E-2</v>
      </c>
      <c r="J12" s="23" t="s">
        <v>27</v>
      </c>
      <c r="K12" s="69" t="s">
        <v>46</v>
      </c>
    </row>
    <row r="13" spans="2:11" ht="17" thickBot="1">
      <c r="B13" s="46"/>
      <c r="C13" s="46"/>
      <c r="D13" s="46"/>
      <c r="E13" s="46"/>
      <c r="F13" s="46"/>
      <c r="G13" s="46"/>
      <c r="J13" s="23" t="s">
        <v>29</v>
      </c>
      <c r="K13" s="69" t="s">
        <v>30</v>
      </c>
    </row>
    <row r="14" spans="2:11" ht="17" thickTop="1">
      <c r="J14" s="23" t="s">
        <v>31</v>
      </c>
      <c r="K14" s="69" t="s">
        <v>51</v>
      </c>
    </row>
    <row r="15" spans="2:11" ht="17" thickBot="1">
      <c r="J15" s="23"/>
      <c r="K15" s="69"/>
    </row>
    <row r="16" spans="2:11" ht="27" thickBot="1">
      <c r="B16" s="2" t="s">
        <v>17</v>
      </c>
      <c r="J16" s="23" t="s">
        <v>34</v>
      </c>
      <c r="K16" s="69"/>
    </row>
    <row r="17" spans="2:11" ht="22" thickBot="1">
      <c r="B17" s="60"/>
      <c r="C17" s="61" t="s">
        <v>1</v>
      </c>
      <c r="D17" s="62"/>
      <c r="J17" s="23" t="s">
        <v>52</v>
      </c>
      <c r="K17" s="69">
        <v>0.55230000000000001</v>
      </c>
    </row>
    <row r="18" spans="2:11">
      <c r="B18" s="63" t="s">
        <v>13</v>
      </c>
      <c r="C18" s="64" t="s">
        <v>14</v>
      </c>
      <c r="D18" s="65" t="s">
        <v>15</v>
      </c>
      <c r="J18" s="23" t="s">
        <v>53</v>
      </c>
      <c r="K18" s="69">
        <v>0.50649999999999995</v>
      </c>
    </row>
    <row r="19" spans="2:11">
      <c r="B19" s="40">
        <v>0.54093541202672601</v>
      </c>
      <c r="C19" s="52">
        <v>0.41297820823244552</v>
      </c>
      <c r="D19" s="25">
        <v>0.4806278280542986</v>
      </c>
      <c r="J19" s="23" t="s">
        <v>54</v>
      </c>
      <c r="K19" s="69" t="s">
        <v>55</v>
      </c>
    </row>
    <row r="20" spans="2:11">
      <c r="B20" s="40">
        <v>0.65262569832402229</v>
      </c>
      <c r="C20" s="24">
        <v>0.35818287711124053</v>
      </c>
      <c r="D20" s="25">
        <v>0.42145593869731807</v>
      </c>
      <c r="J20" s="23" t="s">
        <v>38</v>
      </c>
      <c r="K20" s="69" t="s">
        <v>56</v>
      </c>
    </row>
    <row r="21" spans="2:11" ht="17" thickBot="1">
      <c r="B21" s="40">
        <v>0.57654202620645567</v>
      </c>
      <c r="C21" s="24">
        <v>0.50364963503649629</v>
      </c>
      <c r="D21" s="25">
        <v>0.61171204774337928</v>
      </c>
      <c r="J21" s="23" t="s">
        <v>57</v>
      </c>
      <c r="K21" s="69">
        <v>0.111</v>
      </c>
    </row>
    <row r="22" spans="2:11" ht="21">
      <c r="B22" s="18"/>
      <c r="C22" s="19"/>
      <c r="D22" s="20"/>
      <c r="F22" s="21" t="s">
        <v>3</v>
      </c>
      <c r="G22" s="22"/>
      <c r="J22" s="23"/>
      <c r="K22" s="69"/>
    </row>
    <row r="23" spans="2:11">
      <c r="B23" s="18"/>
      <c r="C23" s="19"/>
      <c r="D23" s="20"/>
      <c r="F23" s="59" t="s">
        <v>4</v>
      </c>
      <c r="G23" s="25">
        <v>0.50649999999999995</v>
      </c>
      <c r="J23" s="23" t="s">
        <v>58</v>
      </c>
      <c r="K23" s="69"/>
    </row>
    <row r="24" spans="2:11">
      <c r="B24" s="26" t="s">
        <v>5</v>
      </c>
      <c r="C24" s="27" t="s">
        <v>6</v>
      </c>
      <c r="D24" s="28" t="s">
        <v>7</v>
      </c>
      <c r="F24" s="23" t="s">
        <v>8</v>
      </c>
      <c r="G24" s="25">
        <v>8.2570000000000005E-2</v>
      </c>
      <c r="J24" s="23" t="s">
        <v>59</v>
      </c>
      <c r="K24" s="69" t="s">
        <v>60</v>
      </c>
    </row>
    <row r="25" spans="2:11" ht="17" thickBot="1">
      <c r="B25" s="29">
        <f>AVERAGE(B19:B21)</f>
        <v>0.59003437885240129</v>
      </c>
      <c r="C25" s="30">
        <f t="shared" ref="C25:D25" si="1">AVERAGE(C19:C21)</f>
        <v>0.42493690679339413</v>
      </c>
      <c r="D25" s="32">
        <f t="shared" si="1"/>
        <v>0.5045986048316653</v>
      </c>
      <c r="F25" s="33" t="s">
        <v>9</v>
      </c>
      <c r="G25" s="35">
        <v>4.7669999999999997E-2</v>
      </c>
      <c r="J25" s="23" t="s">
        <v>24</v>
      </c>
      <c r="K25" s="69">
        <v>0.91800000000000004</v>
      </c>
    </row>
    <row r="26" spans="2:11">
      <c r="J26" s="23" t="s">
        <v>25</v>
      </c>
      <c r="K26" s="69" t="s">
        <v>44</v>
      </c>
    </row>
    <row r="27" spans="2:11">
      <c r="J27" s="23" t="s">
        <v>27</v>
      </c>
      <c r="K27" s="69" t="s">
        <v>46</v>
      </c>
    </row>
    <row r="28" spans="2:11">
      <c r="J28" s="23"/>
      <c r="K28" s="69"/>
    </row>
    <row r="29" spans="2:11">
      <c r="J29" s="23" t="s">
        <v>61</v>
      </c>
      <c r="K29" s="69"/>
    </row>
    <row r="30" spans="2:11">
      <c r="J30" s="23" t="s">
        <v>62</v>
      </c>
      <c r="K30" s="69">
        <v>3</v>
      </c>
    </row>
    <row r="31" spans="2:11" ht="17" thickBot="1">
      <c r="J31" s="33" t="s">
        <v>63</v>
      </c>
      <c r="K31" s="7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mptDf2 copy number</vt:lpstr>
      <vt:lpstr>mptDf2 heteroplasmy</vt:lpstr>
      <vt:lpstr>mptDf2 proportion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2022-03-25T21:04:56Z</dcterms:created>
  <dcterms:modified xsi:type="dcterms:W3CDTF">2022-04-07T14:10:49Z</dcterms:modified>
</cp:coreProperties>
</file>