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MAIN_FIGS/"/>
    </mc:Choice>
  </mc:AlternateContent>
  <xr:revisionPtr revIDLastSave="0" documentId="13_ncr:1_{8A0C704E-F4AC-7F48-83B4-168CC942EC97}" xr6:coauthVersionLast="45" xr6:coauthVersionMax="45" xr10:uidLastSave="{00000000-0000-0000-0000-000000000000}"/>
  <bookViews>
    <workbookView xWindow="2900" yWindow="460" windowWidth="43500" windowHeight="27820" activeTab="3" xr2:uid="{18834BFA-EE83-B543-9A79-12C6D055DF11}"/>
  </bookViews>
  <sheets>
    <sheet name="PGC mtDNAs" sheetId="1" r:id="rId1"/>
    <sheet name="proportion mtDNAs inherited" sheetId="3" r:id="rId2"/>
    <sheet name="PGC heteroplasmy" sheetId="2" r:id="rId3"/>
    <sheet name="PGC heteroplasmy shif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4" l="1"/>
  <c r="C48" i="4"/>
  <c r="B48" i="4"/>
  <c r="D36" i="4"/>
  <c r="C36" i="4"/>
  <c r="B36" i="4"/>
  <c r="D24" i="4"/>
  <c r="C24" i="4"/>
  <c r="B24" i="4"/>
  <c r="D12" i="4"/>
  <c r="C12" i="4"/>
  <c r="B12" i="4"/>
  <c r="H36" i="2"/>
  <c r="G36" i="2"/>
  <c r="F36" i="2"/>
  <c r="D36" i="2"/>
  <c r="C36" i="2"/>
  <c r="B36" i="2"/>
  <c r="H24" i="2"/>
  <c r="G24" i="2"/>
  <c r="F24" i="2"/>
  <c r="D24" i="2"/>
  <c r="C24" i="2"/>
  <c r="B24" i="2"/>
  <c r="H12" i="2"/>
  <c r="G12" i="2"/>
  <c r="F12" i="2"/>
  <c r="D12" i="2"/>
  <c r="C12" i="2"/>
  <c r="B12" i="2"/>
  <c r="D51" i="3"/>
  <c r="C51" i="3"/>
  <c r="B51" i="3"/>
  <c r="D38" i="3"/>
  <c r="C38" i="3"/>
  <c r="B38" i="3"/>
  <c r="D25" i="3"/>
  <c r="C25" i="3"/>
  <c r="B25" i="3"/>
  <c r="H36" i="1"/>
  <c r="G36" i="1"/>
  <c r="F36" i="1"/>
  <c r="D36" i="1"/>
  <c r="C36" i="1"/>
  <c r="B36" i="1"/>
  <c r="H24" i="1"/>
  <c r="G24" i="1"/>
  <c r="F24" i="1"/>
  <c r="D24" i="1"/>
  <c r="C24" i="1"/>
  <c r="B24" i="1"/>
  <c r="H12" i="1"/>
  <c r="G12" i="1"/>
  <c r="F12" i="1"/>
  <c r="D12" i="1"/>
  <c r="C12" i="1"/>
  <c r="B12" i="1"/>
  <c r="D12" i="3" l="1"/>
  <c r="C12" i="3"/>
  <c r="B12" i="3"/>
</calcChain>
</file>

<file path=xl/sharedStrings.xml><?xml version="1.0" encoding="utf-8"?>
<sst xmlns="http://schemas.openxmlformats.org/spreadsheetml/2006/main" count="605" uniqueCount="149">
  <si>
    <t>EMB PGCs</t>
  </si>
  <si>
    <t>L1 PGCs</t>
  </si>
  <si>
    <t>Descriptive statistics:</t>
  </si>
  <si>
    <t>emb</t>
  </si>
  <si>
    <t>L1</t>
  </si>
  <si>
    <t>Mean</t>
  </si>
  <si>
    <t>Mean 1:</t>
  </si>
  <si>
    <t xml:space="preserve">Mean 2: </t>
  </si>
  <si>
    <t>Mean 3:</t>
  </si>
  <si>
    <t>Std. Deviation</t>
  </si>
  <si>
    <t>Std. Error of Mean</t>
  </si>
  <si>
    <r>
      <rPr>
        <b/>
        <i/>
        <sz val="20"/>
        <color theme="1"/>
        <rFont val="Calibri"/>
        <family val="2"/>
        <scheme val="minor"/>
      </rPr>
      <t>pdr-1; uaDf5</t>
    </r>
    <r>
      <rPr>
        <b/>
        <sz val="20"/>
        <color theme="1"/>
        <rFont val="Calibri"/>
        <family val="2"/>
        <scheme val="minor"/>
      </rPr>
      <t xml:space="preserve"> PGC mtDNAs:</t>
    </r>
  </si>
  <si>
    <r>
      <rPr>
        <b/>
        <i/>
        <sz val="20"/>
        <color theme="1"/>
        <rFont val="Calibri"/>
        <family val="2"/>
        <scheme val="minor"/>
      </rPr>
      <t>pink-1; uaDf5</t>
    </r>
    <r>
      <rPr>
        <b/>
        <sz val="20"/>
        <color theme="1"/>
        <rFont val="Calibri"/>
        <family val="2"/>
        <scheme val="minor"/>
      </rPr>
      <t xml:space="preserve"> PGC mtDNAs:</t>
    </r>
  </si>
  <si>
    <r>
      <rPr>
        <b/>
        <i/>
        <sz val="20"/>
        <color theme="1"/>
        <rFont val="Calibri"/>
        <family val="2"/>
        <scheme val="minor"/>
      </rPr>
      <t>pink-1; pdr-1; uaDf5</t>
    </r>
    <r>
      <rPr>
        <b/>
        <sz val="20"/>
        <color theme="1"/>
        <rFont val="Calibri"/>
        <family val="2"/>
        <scheme val="minor"/>
      </rPr>
      <t xml:space="preserve"> PGC mtDNAs:</t>
    </r>
  </si>
  <si>
    <r>
      <t>% uaDf5 pdr-1; uaDf5</t>
    </r>
    <r>
      <rPr>
        <b/>
        <sz val="20"/>
        <color rgb="FF000000"/>
        <rFont val="Calibri"/>
        <family val="2"/>
        <scheme val="minor"/>
      </rPr>
      <t xml:space="preserve"> PGCs:</t>
    </r>
  </si>
  <si>
    <r>
      <t>% uaDf5 pink-1; uaDf5</t>
    </r>
    <r>
      <rPr>
        <b/>
        <sz val="20"/>
        <color rgb="FF000000"/>
        <rFont val="Calibri"/>
        <family val="2"/>
        <scheme val="minor"/>
      </rPr>
      <t xml:space="preserve"> PGCs:</t>
    </r>
  </si>
  <si>
    <r>
      <t>% uaDf5 pink-1; pdr-1; uaDf5</t>
    </r>
    <r>
      <rPr>
        <b/>
        <sz val="20"/>
        <color rgb="FF000000"/>
        <rFont val="Calibri"/>
        <family val="2"/>
        <scheme val="minor"/>
      </rPr>
      <t xml:space="preserve"> PGCs:</t>
    </r>
  </si>
  <si>
    <t>exp1</t>
  </si>
  <si>
    <t>exp2</t>
  </si>
  <si>
    <t>exp3</t>
  </si>
  <si>
    <r>
      <rPr>
        <b/>
        <i/>
        <sz val="20"/>
        <color theme="1"/>
        <rFont val="Calibri"/>
        <family val="2"/>
        <scheme val="minor"/>
      </rPr>
      <t>pdr-1; uaDf5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</si>
  <si>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r>
      <rPr>
        <b/>
        <i/>
        <sz val="20"/>
        <color theme="1"/>
        <rFont val="Calibri"/>
        <family val="2"/>
        <scheme val="minor"/>
      </rPr>
      <t>pink-1; uaDf5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</si>
  <si>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r>
      <rPr>
        <b/>
        <i/>
        <sz val="20"/>
        <color theme="1"/>
        <rFont val="Calibri"/>
        <family val="2"/>
        <scheme val="minor"/>
      </rPr>
      <t>pink-1; pdr-1; uaDf5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</si>
  <si>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r>
      <rPr>
        <b/>
        <i/>
        <sz val="20"/>
        <color theme="1"/>
        <rFont val="Calibri"/>
        <family val="2"/>
        <scheme val="minor"/>
      </rPr>
      <t>**uaDf5</t>
    </r>
    <r>
      <rPr>
        <b/>
        <sz val="20"/>
        <color theme="1"/>
        <rFont val="Calibri"/>
        <family val="2"/>
        <scheme val="minor"/>
      </rPr>
      <t xml:space="preserve"> proportion mtDNAs**:</t>
    </r>
  </si>
  <si>
    <t>**Data from figure 4**</t>
  </si>
  <si>
    <r>
      <rPr>
        <b/>
        <i/>
        <sz val="20"/>
        <color theme="1"/>
        <rFont val="Calibri"/>
        <family val="2"/>
        <scheme val="minor"/>
      </rPr>
      <t>**uaDf5</t>
    </r>
    <r>
      <rPr>
        <b/>
        <sz val="20"/>
        <color theme="1"/>
        <rFont val="Calibri"/>
        <family val="2"/>
        <scheme val="minor"/>
      </rPr>
      <t xml:space="preserve"> heteroplasmy shifts**:</t>
    </r>
  </si>
  <si>
    <t>**Data from Fig 4**</t>
  </si>
  <si>
    <r>
      <rPr>
        <b/>
        <i/>
        <sz val="20"/>
        <color theme="1"/>
        <rFont val="Calibri"/>
        <family val="2"/>
        <scheme val="minor"/>
      </rPr>
      <t>pdr-1; uaDf</t>
    </r>
    <r>
      <rPr>
        <b/>
        <sz val="20"/>
        <color theme="1"/>
        <rFont val="Calibri"/>
        <family val="2"/>
        <scheme val="minor"/>
      </rPr>
      <t>5 heteroplasmy shift:</t>
    </r>
  </si>
  <si>
    <r>
      <rPr>
        <b/>
        <i/>
        <sz val="20"/>
        <color theme="1"/>
        <rFont val="Calibri"/>
        <family val="2"/>
        <scheme val="minor"/>
      </rPr>
      <t>pink-1; uaDf5</t>
    </r>
    <r>
      <rPr>
        <b/>
        <sz val="20"/>
        <color theme="1"/>
        <rFont val="Calibri"/>
        <family val="2"/>
        <scheme val="minor"/>
      </rPr>
      <t xml:space="preserve"> heteroplasmy shift:</t>
    </r>
  </si>
  <si>
    <r>
      <rPr>
        <b/>
        <i/>
        <sz val="20"/>
        <color theme="1"/>
        <rFont val="Calibri"/>
        <family val="2"/>
        <scheme val="minor"/>
      </rPr>
      <t>pink-1; pdr-1; uaDf</t>
    </r>
    <r>
      <rPr>
        <b/>
        <sz val="20"/>
        <color theme="1"/>
        <rFont val="Calibri"/>
        <family val="2"/>
        <scheme val="minor"/>
      </rPr>
      <t>5 heteroplasmy shift:</t>
    </r>
  </si>
  <si>
    <t>Column D</t>
  </si>
  <si>
    <t>vs.</t>
  </si>
  <si>
    <t>Column C</t>
  </si>
  <si>
    <t>Unpaired t test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</si>
  <si>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</si>
  <si>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</si>
  <si>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</si>
  <si>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</si>
  <si>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</si>
  <si>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</si>
  <si>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</si>
  <si>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t, df</t>
  </si>
  <si>
    <t>How big is the difference?</t>
  </si>
  <si>
    <t>Mean of column C</t>
  </si>
  <si>
    <t>Mean of column D</t>
  </si>
  <si>
    <t>95% confidence interval</t>
  </si>
  <si>
    <t>R squared (eta squared)</t>
  </si>
  <si>
    <t>F test to compare variances</t>
  </si>
  <si>
    <t>F, DFn, Dfd</t>
  </si>
  <si>
    <t>ns</t>
  </si>
  <si>
    <t>No</t>
  </si>
  <si>
    <t>Data analyzed</t>
  </si>
  <si>
    <t>Sample size, column C</t>
  </si>
  <si>
    <t>Sample size, column D</t>
  </si>
  <si>
    <t>Column F</t>
  </si>
  <si>
    <t>Column E</t>
  </si>
  <si>
    <t>t=13.12, df=4</t>
  </si>
  <si>
    <t>Mean of column E</t>
  </si>
  <si>
    <t>Mean of column F</t>
  </si>
  <si>
    <t>Difference between means (F - E) ± SEM</t>
  </si>
  <si>
    <t>-134.5 ± 10.25</t>
  </si>
  <si>
    <t>-162.9 to -106.0</t>
  </si>
  <si>
    <t>10.05, 2, 2</t>
  </si>
  <si>
    <t>Sample size, column E</t>
  </si>
  <si>
    <t>Sample size, column F</t>
  </si>
  <si>
    <t>Column H</t>
  </si>
  <si>
    <t>Column G</t>
  </si>
  <si>
    <t>*</t>
  </si>
  <si>
    <t>t=2.879, df=4</t>
  </si>
  <si>
    <t>Mean of column G</t>
  </si>
  <si>
    <t>Mean of column H</t>
  </si>
  <si>
    <t>Difference between means (H - G) ± SEM</t>
  </si>
  <si>
    <t>-122.6 ± 42.59</t>
  </si>
  <si>
    <t>-240.9 to -4.388</t>
  </si>
  <si>
    <t>99.09, 2, 2</t>
  </si>
  <si>
    <t>Sample size, column G</t>
  </si>
  <si>
    <t>Sample size, column H</t>
  </si>
  <si>
    <t>Column J</t>
  </si>
  <si>
    <t>Column I</t>
  </si>
  <si>
    <t>t=3.748, df=4</t>
  </si>
  <si>
    <t>Mean of column I</t>
  </si>
  <si>
    <t>Mean of column J</t>
  </si>
  <si>
    <t>Difference between means (J - I) ± SEM</t>
  </si>
  <si>
    <t>-157.2 ± 41.93</t>
  </si>
  <si>
    <t>-273.6 to -40.75</t>
  </si>
  <si>
    <t>1.082, 2, 2</t>
  </si>
  <si>
    <t>Sample size, column I</t>
  </si>
  <si>
    <t>Sample size, column J</t>
  </si>
  <si>
    <t>Unpaired two-tailed t-test:</t>
  </si>
  <si>
    <r>
      <rPr>
        <i/>
        <sz val="12"/>
        <rFont val="Arial"/>
        <family val="2"/>
      </rPr>
      <t>pdr-1 ; uaDf5</t>
    </r>
    <r>
      <rPr>
        <sz val="12"/>
        <rFont val="Arial"/>
        <family val="2"/>
      </rPr>
      <t xml:space="preserve"> L1</t>
    </r>
  </si>
  <si>
    <r>
      <rPr>
        <i/>
        <sz val="12"/>
        <rFont val="Arial"/>
        <family val="2"/>
      </rPr>
      <t xml:space="preserve">pdr-1 ; uaDf5 </t>
    </r>
    <r>
      <rPr>
        <sz val="12"/>
        <rFont val="Arial"/>
        <family val="2"/>
      </rPr>
      <t>EMB</t>
    </r>
  </si>
  <si>
    <r>
      <rPr>
        <i/>
        <sz val="12"/>
        <rFont val="Arial"/>
        <family val="2"/>
      </rPr>
      <t xml:space="preserve">pink-1 ; uaDf5 </t>
    </r>
    <r>
      <rPr>
        <sz val="12"/>
        <rFont val="Arial"/>
        <family val="2"/>
      </rPr>
      <t>L1</t>
    </r>
  </si>
  <si>
    <r>
      <rPr>
        <i/>
        <sz val="12"/>
        <rFont val="Arial"/>
        <family val="2"/>
      </rPr>
      <t>pink-1 ; uaDf5</t>
    </r>
    <r>
      <rPr>
        <sz val="12"/>
        <rFont val="Arial"/>
        <family val="2"/>
      </rPr>
      <t xml:space="preserve"> EMB</t>
    </r>
  </si>
  <si>
    <r>
      <rPr>
        <i/>
        <sz val="12"/>
        <rFont val="Arial"/>
        <family val="2"/>
      </rPr>
      <t>pink-1 ; pdr-1; uaDf5</t>
    </r>
    <r>
      <rPr>
        <sz val="12"/>
        <rFont val="Arial"/>
        <family val="2"/>
      </rPr>
      <t xml:space="preserve"> L1</t>
    </r>
  </si>
  <si>
    <t>pink-1 ; pdr-1; uaDf5 EMB</t>
  </si>
  <si>
    <t>Column A</t>
  </si>
  <si>
    <t>Mean of column A</t>
  </si>
  <si>
    <t>Sample size, column A</t>
  </si>
  <si>
    <t>**</t>
  </si>
  <si>
    <t>t=5.496, df=4</t>
  </si>
  <si>
    <t>Difference between means (C - A) ± SEM</t>
  </si>
  <si>
    <t>0.2148 ± 0.03909</t>
  </si>
  <si>
    <t>0.1063 to 0.3234</t>
  </si>
  <si>
    <t>1.020, 2, 2</t>
  </si>
  <si>
    <t>t=2.855, df=4</t>
  </si>
  <si>
    <t>Difference between means (D - A) ± SEM</t>
  </si>
  <si>
    <t>0.2713 ± 0.09501</t>
  </si>
  <si>
    <t>0.007504 to 0.5351</t>
  </si>
  <si>
    <t>10.70, 2, 2</t>
  </si>
  <si>
    <t>t=3.122, df=4</t>
  </si>
  <si>
    <t>Difference between means (E - A) ± SEM</t>
  </si>
  <si>
    <t>0.1693 ± 0.05423</t>
  </si>
  <si>
    <t>0.01876 to 0.3199</t>
  </si>
  <si>
    <t>2.811, 2, 2</t>
  </si>
  <si>
    <t>uadf5</t>
  </si>
  <si>
    <t>pdr-1; uadf5</t>
  </si>
  <si>
    <t>pink-1; uadf5</t>
  </si>
  <si>
    <t>pink-1; pdr-1; uadf5</t>
  </si>
  <si>
    <t>Paired two-tailed t-test:</t>
  </si>
  <si>
    <t>Paired t test</t>
  </si>
  <si>
    <t>Number of pairs</t>
  </si>
  <si>
    <t>SD of differences</t>
  </si>
  <si>
    <t>SEM of differences</t>
  </si>
  <si>
    <t>R squared (partial eta squared)</t>
  </si>
  <si>
    <t>How effective was the pairing?</t>
  </si>
  <si>
    <t>Correlation coefficient (r)</t>
  </si>
  <si>
    <t>P value (one tailed)</t>
  </si>
  <si>
    <t>Was the pairing significantly effective?</t>
  </si>
  <si>
    <t>t=20.95, df=2</t>
  </si>
  <si>
    <t>Mean of differences (F - E)</t>
  </si>
  <si>
    <t>-5.140 to -3.388</t>
  </si>
  <si>
    <t>t=2.576, df=2</t>
  </si>
  <si>
    <t>Mean of differences (H - G)</t>
  </si>
  <si>
    <t>-1.985 to 0.4981</t>
  </si>
  <si>
    <t>t=1.890, df=2</t>
  </si>
  <si>
    <t>Mean of differences (J - I)</t>
  </si>
  <si>
    <t>-5.474 to 2.133</t>
  </si>
  <si>
    <t>t=0.5517, df=4</t>
  </si>
  <si>
    <t>0.2991 ± 0.5421</t>
  </si>
  <si>
    <t>-1.206 to 1.804</t>
  </si>
  <si>
    <t>6.094, 2, 2</t>
  </si>
  <si>
    <t>t=6.593, df=4</t>
  </si>
  <si>
    <t>3.820 ± 0.5793</t>
  </si>
  <si>
    <t>2.211 to 5.428</t>
  </si>
  <si>
    <t>3.032, 2, 2</t>
  </si>
  <si>
    <t>t=2.845, df=4</t>
  </si>
  <si>
    <t>2.893 ± 1.017</t>
  </si>
  <si>
    <t>0.06951 to 5.716</t>
  </si>
  <si>
    <t>3.096, 2, 2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</si>
</sst>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"/>
    </font>
    <font>
      <b/>
      <sz val="12"/>
      <name val="Arial"/>
      <family val="2"/>
    </font>
    <font>
      <sz val="12"/>
      <name val="Arial"/>
      <family val="2"/>
    </font>
    <font>
      <b/>
      <sz val="20"/>
      <color rgb="FF000000"/>
      <name val="Calibri"/>
      <family val="2"/>
      <scheme val="minor"/>
    </font>
    <font>
      <b/>
      <i/>
      <sz val="2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Calibri (Body)"/>
    </font>
    <font>
      <b/>
      <sz val="14"/>
      <color theme="1"/>
      <name val="Calibri (Body)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1" xfId="0" applyFont="1" applyFill="1" applyBorder="1"/>
    <xf numFmtId="14" fontId="1" fillId="2" borderId="2" xfId="0" applyNumberFormat="1" applyFont="1" applyFill="1" applyBorder="1"/>
    <xf numFmtId="14" fontId="4" fillId="2" borderId="3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14" fontId="5" fillId="2" borderId="3" xfId="0" applyNumberFormat="1" applyFont="1" applyFill="1" applyBorder="1"/>
    <xf numFmtId="14" fontId="1" fillId="2" borderId="6" xfId="0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0" borderId="18" xfId="0" applyBorder="1"/>
    <xf numFmtId="0" fontId="6" fillId="0" borderId="18" xfId="0" applyFont="1" applyBorder="1" applyAlignment="1">
      <alignment horizontal="left"/>
    </xf>
    <xf numFmtId="0" fontId="7" fillId="0" borderId="12" xfId="0" applyFont="1" applyBorder="1"/>
    <xf numFmtId="0" fontId="7" fillId="0" borderId="13" xfId="0" applyFont="1" applyBorder="1"/>
    <xf numFmtId="0" fontId="1" fillId="2" borderId="1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6" fillId="0" borderId="23" xfId="0" applyFont="1" applyBorder="1" applyAlignment="1">
      <alignment horizontal="left"/>
    </xf>
    <xf numFmtId="0" fontId="7" fillId="0" borderId="20" xfId="0" applyFont="1" applyBorder="1"/>
    <xf numFmtId="0" fontId="7" fillId="0" borderId="22" xfId="0" applyFont="1" applyBorder="1"/>
    <xf numFmtId="0" fontId="0" fillId="0" borderId="23" xfId="0" applyBorder="1"/>
    <xf numFmtId="0" fontId="0" fillId="0" borderId="26" xfId="0" applyBorder="1"/>
    <xf numFmtId="0" fontId="0" fillId="0" borderId="0" xfId="0" applyBorder="1"/>
    <xf numFmtId="0" fontId="1" fillId="2" borderId="0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14" fontId="1" fillId="0" borderId="0" xfId="0" applyNumberFormat="1" applyFont="1"/>
    <xf numFmtId="0" fontId="9" fillId="3" borderId="1" xfId="0" applyFont="1" applyFill="1" applyBorder="1"/>
    <xf numFmtId="0" fontId="10" fillId="0" borderId="0" xfId="0" applyFont="1"/>
    <xf numFmtId="14" fontId="11" fillId="3" borderId="2" xfId="0" applyNumberFormat="1" applyFont="1" applyFill="1" applyBorder="1"/>
    <xf numFmtId="14" fontId="12" fillId="3" borderId="4" xfId="0" applyNumberFormat="1" applyFont="1" applyFill="1" applyBorder="1"/>
    <xf numFmtId="0" fontId="11" fillId="3" borderId="4" xfId="0" applyFont="1" applyFill="1" applyBorder="1"/>
    <xf numFmtId="0" fontId="11" fillId="3" borderId="28" xfId="0" applyFont="1" applyFill="1" applyBorder="1"/>
    <xf numFmtId="14" fontId="13" fillId="3" borderId="4" xfId="0" applyNumberFormat="1" applyFont="1" applyFill="1" applyBorder="1"/>
    <xf numFmtId="14" fontId="11" fillId="3" borderId="6" xfId="0" applyNumberFormat="1" applyFont="1" applyFill="1" applyBorder="1"/>
    <xf numFmtId="14" fontId="11" fillId="3" borderId="7" xfId="0" applyNumberFormat="1" applyFont="1" applyFill="1" applyBorder="1"/>
    <xf numFmtId="14" fontId="11" fillId="3" borderId="27" xfId="0" applyNumberFormat="1" applyFont="1" applyFill="1" applyBorder="1"/>
    <xf numFmtId="14" fontId="11" fillId="3" borderId="9" xfId="0" applyNumberFormat="1" applyFont="1" applyFill="1" applyBorder="1"/>
    <xf numFmtId="0" fontId="10" fillId="0" borderId="14" xfId="0" applyFont="1" applyBorder="1"/>
    <xf numFmtId="0" fontId="10" fillId="0" borderId="18" xfId="0" applyFont="1" applyBorder="1"/>
    <xf numFmtId="0" fontId="10" fillId="0" borderId="12" xfId="0" applyFont="1" applyBorder="1"/>
    <xf numFmtId="0" fontId="10" fillId="0" borderId="13" xfId="0" applyFont="1" applyBorder="1"/>
    <xf numFmtId="0" fontId="12" fillId="3" borderId="15" xfId="0" applyFont="1" applyFill="1" applyBorder="1"/>
    <xf numFmtId="0" fontId="11" fillId="3" borderId="15" xfId="0" applyFont="1" applyFill="1" applyBorder="1"/>
    <xf numFmtId="0" fontId="11" fillId="3" borderId="17" xfId="0" applyFont="1" applyFill="1" applyBorder="1"/>
    <xf numFmtId="0" fontId="7" fillId="0" borderId="0" xfId="0" applyFont="1"/>
    <xf numFmtId="0" fontId="7" fillId="0" borderId="18" xfId="0" applyFont="1" applyBorder="1"/>
    <xf numFmtId="0" fontId="11" fillId="3" borderId="14" xfId="0" applyFont="1" applyFill="1" applyBorder="1" applyAlignment="1">
      <alignment horizontal="right"/>
    </xf>
    <xf numFmtId="0" fontId="11" fillId="3" borderId="18" xfId="0" applyFont="1" applyFill="1" applyBorder="1" applyAlignment="1">
      <alignment horizontal="right"/>
    </xf>
    <xf numFmtId="0" fontId="11" fillId="3" borderId="12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10" fillId="0" borderId="19" xfId="0" applyFont="1" applyBorder="1"/>
    <xf numFmtId="0" fontId="10" fillId="0" borderId="23" xfId="0" applyFont="1" applyBorder="1"/>
    <xf numFmtId="0" fontId="10" fillId="0" borderId="20" xfId="0" applyFont="1" applyBorder="1"/>
    <xf numFmtId="0" fontId="10" fillId="0" borderId="22" xfId="0" applyFont="1" applyBorder="1"/>
    <xf numFmtId="0" fontId="7" fillId="0" borderId="23" xfId="0" applyFont="1" applyBorder="1"/>
    <xf numFmtId="0" fontId="11" fillId="3" borderId="27" xfId="0" applyFont="1" applyFill="1" applyBorder="1"/>
    <xf numFmtId="0" fontId="1" fillId="2" borderId="6" xfId="0" applyFont="1" applyFill="1" applyBorder="1"/>
    <xf numFmtId="14" fontId="1" fillId="2" borderId="7" xfId="0" applyNumberFormat="1" applyFont="1" applyFill="1" applyBorder="1" applyAlignment="1">
      <alignment horizontal="right"/>
    </xf>
    <xf numFmtId="14" fontId="1" fillId="2" borderId="8" xfId="0" applyNumberFormat="1" applyFont="1" applyFill="1" applyBorder="1" applyAlignment="1">
      <alignment horizontal="right"/>
    </xf>
    <xf numFmtId="14" fontId="1" fillId="2" borderId="9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0" fillId="2" borderId="6" xfId="0" applyFill="1" applyBorder="1"/>
    <xf numFmtId="0" fontId="6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0" fillId="0" borderId="29" xfId="0" applyBorder="1"/>
    <xf numFmtId="14" fontId="1" fillId="2" borderId="24" xfId="0" applyNumberFormat="1" applyFont="1" applyFill="1" applyBorder="1" applyAlignment="1">
      <alignment horizontal="right"/>
    </xf>
    <xf numFmtId="14" fontId="1" fillId="2" borderId="25" xfId="0" applyNumberFormat="1" applyFont="1" applyFill="1" applyBorder="1" applyAlignment="1">
      <alignment horizontal="right"/>
    </xf>
    <xf numFmtId="0" fontId="14" fillId="0" borderId="29" xfId="0" applyFont="1" applyBorder="1"/>
    <xf numFmtId="0" fontId="15" fillId="2" borderId="30" xfId="0" applyFont="1" applyFill="1" applyBorder="1"/>
    <xf numFmtId="0" fontId="14" fillId="0" borderId="0" xfId="0" applyFont="1"/>
    <xf numFmtId="0" fontId="10" fillId="0" borderId="0" xfId="0" applyFont="1" applyBorder="1"/>
    <xf numFmtId="0" fontId="11" fillId="3" borderId="0" xfId="0" applyFont="1" applyFill="1" applyBorder="1" applyAlignment="1">
      <alignment horizontal="right"/>
    </xf>
    <xf numFmtId="14" fontId="11" fillId="3" borderId="24" xfId="0" applyNumberFormat="1" applyFont="1" applyFill="1" applyBorder="1"/>
    <xf numFmtId="14" fontId="11" fillId="3" borderId="31" xfId="0" applyNumberFormat="1" applyFont="1" applyFill="1" applyBorder="1"/>
    <xf numFmtId="14" fontId="11" fillId="3" borderId="25" xfId="0" applyNumberFormat="1" applyFont="1" applyFill="1" applyBorder="1"/>
    <xf numFmtId="0" fontId="7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6" fillId="2" borderId="30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right"/>
    </xf>
    <xf numFmtId="0" fontId="17" fillId="0" borderId="1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C7B2-5E87-0A4D-B5F8-EFDEC9116604}">
  <dimension ref="B2:AD67"/>
  <sheetViews>
    <sheetView workbookViewId="0">
      <selection activeCell="S39" sqref="S39:T67"/>
    </sheetView>
  </sheetViews>
  <sheetFormatPr baseColWidth="10" defaultRowHeight="16"/>
  <cols>
    <col min="2" max="2" width="50.83203125" customWidth="1"/>
    <col min="9" max="9" width="26.5" customWidth="1"/>
    <col min="14" max="14" width="40.5" style="88" customWidth="1"/>
    <col min="15" max="15" width="25.83203125" style="89" customWidth="1"/>
    <col min="19" max="19" width="40" style="88" customWidth="1"/>
    <col min="20" max="20" width="25.1640625" style="89" customWidth="1"/>
  </cols>
  <sheetData>
    <row r="2" spans="2:30" ht="17" thickBot="1"/>
    <row r="3" spans="2:30" ht="27" thickBot="1">
      <c r="B3" s="1" t="s">
        <v>11</v>
      </c>
      <c r="N3" s="92" t="s">
        <v>88</v>
      </c>
      <c r="O3" s="93"/>
      <c r="R3" s="87"/>
      <c r="S3" s="92" t="s">
        <v>88</v>
      </c>
      <c r="T3" s="93"/>
      <c r="X3" s="87"/>
      <c r="Y3" s="55"/>
      <c r="AC3" s="87"/>
      <c r="AD3" s="55"/>
    </row>
    <row r="4" spans="2:30" ht="21">
      <c r="B4" s="2"/>
      <c r="C4" s="3" t="s">
        <v>0</v>
      </c>
      <c r="D4" s="4"/>
      <c r="E4" s="5"/>
      <c r="F4" s="6"/>
      <c r="G4" s="7" t="s">
        <v>1</v>
      </c>
      <c r="H4" s="8"/>
      <c r="N4" s="74"/>
      <c r="O4" s="90"/>
      <c r="R4" s="87"/>
      <c r="S4" s="74"/>
      <c r="T4" s="90"/>
      <c r="X4" s="87"/>
      <c r="Y4" s="55"/>
      <c r="AC4" s="87"/>
      <c r="AD4" s="55"/>
    </row>
    <row r="5" spans="2:30">
      <c r="B5" s="45">
        <v>44623</v>
      </c>
      <c r="C5" s="46">
        <v>44630</v>
      </c>
      <c r="D5" s="46">
        <v>44637</v>
      </c>
      <c r="E5" s="66"/>
      <c r="F5" s="46">
        <v>44624</v>
      </c>
      <c r="G5" s="46">
        <v>44631</v>
      </c>
      <c r="H5" s="47">
        <v>44638</v>
      </c>
      <c r="N5" s="74" t="s">
        <v>54</v>
      </c>
      <c r="O5" s="90" t="s">
        <v>89</v>
      </c>
      <c r="R5" s="87"/>
      <c r="S5" s="74" t="s">
        <v>65</v>
      </c>
      <c r="T5" s="90" t="s">
        <v>91</v>
      </c>
      <c r="X5" s="87"/>
      <c r="Y5" s="55"/>
      <c r="AC5" s="87"/>
      <c r="AD5" s="55"/>
    </row>
    <row r="6" spans="2:30">
      <c r="B6" s="9">
        <v>351.62790697674421</v>
      </c>
      <c r="C6" s="10">
        <v>481.42857142857144</v>
      </c>
      <c r="D6" s="33">
        <v>414.73684210526318</v>
      </c>
      <c r="E6" s="11"/>
      <c r="F6" s="10">
        <v>390.90909090909093</v>
      </c>
      <c r="G6" s="10">
        <v>331.85185185185185</v>
      </c>
      <c r="H6" s="12">
        <v>236.1904761904762</v>
      </c>
      <c r="N6" s="74" t="s">
        <v>31</v>
      </c>
      <c r="O6" s="90" t="s">
        <v>31</v>
      </c>
      <c r="R6" s="87"/>
      <c r="S6" s="74" t="s">
        <v>31</v>
      </c>
      <c r="T6" s="90" t="s">
        <v>31</v>
      </c>
      <c r="X6" s="87"/>
      <c r="Y6" s="55"/>
      <c r="AC6" s="87"/>
      <c r="AD6" s="55"/>
    </row>
    <row r="7" spans="2:30">
      <c r="B7" s="13">
        <v>471.25</v>
      </c>
      <c r="C7" s="11">
        <v>428.38709677419354</v>
      </c>
      <c r="D7" s="33">
        <v>395.89743589743591</v>
      </c>
      <c r="E7" s="11"/>
      <c r="F7" s="11">
        <v>289.65517241379308</v>
      </c>
      <c r="G7" s="11">
        <v>243.33333333333334</v>
      </c>
      <c r="H7" s="12">
        <v>367.69230769230768</v>
      </c>
      <c r="N7" s="74" t="s">
        <v>55</v>
      </c>
      <c r="O7" s="90" t="s">
        <v>90</v>
      </c>
      <c r="R7" s="87"/>
      <c r="S7" s="74" t="s">
        <v>66</v>
      </c>
      <c r="T7" s="90" t="s">
        <v>92</v>
      </c>
      <c r="X7" s="87"/>
      <c r="Y7" s="55"/>
      <c r="AC7" s="87"/>
      <c r="AD7" s="55"/>
    </row>
    <row r="8" spans="2:30" ht="17" thickBot="1">
      <c r="B8" s="13">
        <v>477.41935483870969</v>
      </c>
      <c r="C8" s="11">
        <v>367.56756756756755</v>
      </c>
      <c r="D8" s="33">
        <v>458.8235294117647</v>
      </c>
      <c r="E8" s="11"/>
      <c r="F8" s="11">
        <v>256.969696969697</v>
      </c>
      <c r="G8" s="11">
        <v>273.93939393939394</v>
      </c>
      <c r="H8" s="12">
        <v>246.15384615384616</v>
      </c>
      <c r="N8" s="74"/>
      <c r="O8" s="90"/>
      <c r="R8" s="87"/>
      <c r="S8" s="74"/>
      <c r="T8" s="90"/>
      <c r="X8" s="87"/>
      <c r="Y8" s="55"/>
      <c r="AC8" s="87"/>
      <c r="AD8" s="55"/>
    </row>
    <row r="9" spans="2:30" ht="22" thickBot="1">
      <c r="B9" s="13"/>
      <c r="C9" s="11"/>
      <c r="D9" s="17"/>
      <c r="E9" s="11"/>
      <c r="F9" s="11"/>
      <c r="G9" s="11"/>
      <c r="H9" s="12"/>
      <c r="I9" s="14" t="s">
        <v>2</v>
      </c>
      <c r="J9" s="15" t="s">
        <v>3</v>
      </c>
      <c r="K9" s="16" t="s">
        <v>4</v>
      </c>
      <c r="N9" s="74" t="s">
        <v>33</v>
      </c>
      <c r="O9" s="90"/>
      <c r="R9" s="87"/>
      <c r="S9" s="74" t="s">
        <v>33</v>
      </c>
      <c r="T9" s="90"/>
      <c r="X9" s="87"/>
      <c r="Y9" s="55"/>
      <c r="AC9" s="87"/>
      <c r="AD9" s="55"/>
    </row>
    <row r="10" spans="2:30">
      <c r="B10" s="13"/>
      <c r="C10" s="11"/>
      <c r="D10" s="17"/>
      <c r="E10" s="11"/>
      <c r="F10" s="11"/>
      <c r="G10" s="11"/>
      <c r="H10" s="12"/>
      <c r="I10" s="18" t="s">
        <v>5</v>
      </c>
      <c r="J10" s="19">
        <v>427.5</v>
      </c>
      <c r="K10" s="20">
        <v>293</v>
      </c>
      <c r="N10" s="74" t="s">
        <v>34</v>
      </c>
      <c r="O10" s="90">
        <v>2.0000000000000001E-4</v>
      </c>
      <c r="R10" s="87"/>
      <c r="S10" s="74" t="s">
        <v>34</v>
      </c>
      <c r="T10" s="90">
        <v>4.4999999999999998E-2</v>
      </c>
      <c r="X10" s="87"/>
      <c r="Y10" s="55"/>
      <c r="AC10" s="87"/>
      <c r="AD10" s="55"/>
    </row>
    <row r="11" spans="2:30">
      <c r="B11" s="21" t="s">
        <v>6</v>
      </c>
      <c r="C11" s="22" t="s">
        <v>7</v>
      </c>
      <c r="D11" s="22" t="s">
        <v>8</v>
      </c>
      <c r="E11" s="22"/>
      <c r="F11" s="22" t="s">
        <v>6</v>
      </c>
      <c r="G11" s="22" t="s">
        <v>7</v>
      </c>
      <c r="H11" s="23" t="s">
        <v>8</v>
      </c>
      <c r="I11" s="18" t="s">
        <v>9</v>
      </c>
      <c r="J11" s="19">
        <v>5.3380000000000001</v>
      </c>
      <c r="K11" s="20">
        <v>16.93</v>
      </c>
      <c r="N11" s="74" t="s">
        <v>35</v>
      </c>
      <c r="O11" s="90" t="s">
        <v>36</v>
      </c>
      <c r="R11" s="87"/>
      <c r="S11" s="74" t="s">
        <v>35</v>
      </c>
      <c r="T11" s="90" t="s">
        <v>67</v>
      </c>
      <c r="X11" s="87"/>
      <c r="Y11" s="55"/>
      <c r="AC11" s="87"/>
      <c r="AD11" s="55"/>
    </row>
    <row r="12" spans="2:30" ht="17" thickBot="1">
      <c r="B12" s="24">
        <f>AVERAGE(B6:B8)</f>
        <v>433.43242060515132</v>
      </c>
      <c r="C12" s="25">
        <f t="shared" ref="C12:D12" si="0">AVERAGE(C6:C8)</f>
        <v>425.79441192344416</v>
      </c>
      <c r="D12" s="25">
        <f t="shared" si="0"/>
        <v>423.15260247148791</v>
      </c>
      <c r="E12" s="25"/>
      <c r="F12" s="25">
        <f t="shared" ref="F12:H12" si="1">AVERAGE(F6:F8)</f>
        <v>312.511320097527</v>
      </c>
      <c r="G12" s="31">
        <f t="shared" si="1"/>
        <v>283.04152637485976</v>
      </c>
      <c r="H12" s="27">
        <f t="shared" si="1"/>
        <v>283.34554334554338</v>
      </c>
      <c r="I12" s="28" t="s">
        <v>10</v>
      </c>
      <c r="J12" s="29">
        <v>3.0819999999999999</v>
      </c>
      <c r="K12" s="30">
        <v>9.7729999999999997</v>
      </c>
      <c r="N12" s="74" t="s">
        <v>37</v>
      </c>
      <c r="O12" s="90" t="s">
        <v>38</v>
      </c>
      <c r="R12" s="87"/>
      <c r="S12" s="74" t="s">
        <v>37</v>
      </c>
      <c r="T12" s="90" t="s">
        <v>38</v>
      </c>
      <c r="X12" s="87"/>
      <c r="Y12" s="55"/>
      <c r="AC12" s="87"/>
      <c r="AD12" s="55"/>
    </row>
    <row r="13" spans="2:30">
      <c r="N13" s="74" t="s">
        <v>39</v>
      </c>
      <c r="O13" s="90" t="s">
        <v>40</v>
      </c>
      <c r="R13" s="87"/>
      <c r="S13" s="74" t="s">
        <v>39</v>
      </c>
      <c r="T13" s="90" t="s">
        <v>40</v>
      </c>
      <c r="X13" s="87"/>
      <c r="Y13" s="55"/>
      <c r="AC13" s="87"/>
      <c r="AD13" s="55"/>
    </row>
    <row r="14" spans="2:30" ht="17" thickBot="1">
      <c r="N14" s="74" t="s">
        <v>41</v>
      </c>
      <c r="O14" s="90" t="s">
        <v>56</v>
      </c>
      <c r="P14" s="55"/>
      <c r="Q14" s="55"/>
      <c r="R14" s="87"/>
      <c r="S14" s="74" t="s">
        <v>41</v>
      </c>
      <c r="T14" s="90" t="s">
        <v>68</v>
      </c>
      <c r="U14" s="55"/>
      <c r="V14" s="55"/>
      <c r="W14" s="55"/>
      <c r="X14" s="87"/>
      <c r="Y14" s="55"/>
      <c r="AC14" s="87"/>
      <c r="AD14" s="55"/>
    </row>
    <row r="15" spans="2:30" ht="27" thickBot="1">
      <c r="B15" s="1" t="s">
        <v>12</v>
      </c>
      <c r="N15" s="74"/>
      <c r="O15" s="90"/>
      <c r="P15" s="55"/>
      <c r="Q15" s="55"/>
      <c r="R15" s="87"/>
      <c r="S15" s="74"/>
      <c r="T15" s="90"/>
      <c r="U15" s="55"/>
      <c r="V15" s="55"/>
      <c r="W15" s="55"/>
      <c r="X15" s="87"/>
      <c r="Y15" s="55"/>
      <c r="AC15" s="87"/>
      <c r="AD15" s="55"/>
    </row>
    <row r="16" spans="2:30" ht="21">
      <c r="B16" s="2"/>
      <c r="C16" s="3" t="s">
        <v>0</v>
      </c>
      <c r="D16" s="4"/>
      <c r="E16" s="5"/>
      <c r="F16" s="6"/>
      <c r="G16" s="7" t="s">
        <v>1</v>
      </c>
      <c r="H16" s="8"/>
      <c r="N16" s="74" t="s">
        <v>42</v>
      </c>
      <c r="O16" s="90"/>
      <c r="P16" s="55"/>
      <c r="Q16" s="55"/>
      <c r="R16" s="87"/>
      <c r="S16" s="74" t="s">
        <v>42</v>
      </c>
      <c r="T16" s="90"/>
      <c r="U16" s="55"/>
      <c r="V16" s="55"/>
      <c r="W16" s="55"/>
      <c r="X16" s="87"/>
      <c r="Y16" s="55"/>
      <c r="AC16" s="87"/>
      <c r="AD16" s="55"/>
    </row>
    <row r="17" spans="2:30">
      <c r="B17" s="45">
        <v>44602</v>
      </c>
      <c r="C17" s="46">
        <v>44609</v>
      </c>
      <c r="D17" s="46">
        <v>44616</v>
      </c>
      <c r="E17" s="66"/>
      <c r="F17" s="46">
        <v>44603</v>
      </c>
      <c r="G17" s="46">
        <v>44610</v>
      </c>
      <c r="H17" s="47">
        <v>44617</v>
      </c>
      <c r="N17" s="74" t="s">
        <v>57</v>
      </c>
      <c r="O17" s="90">
        <v>427.5</v>
      </c>
      <c r="R17" s="87"/>
      <c r="S17" s="74" t="s">
        <v>69</v>
      </c>
      <c r="T17" s="90">
        <v>477.5</v>
      </c>
      <c r="X17" s="87"/>
      <c r="Y17" s="55"/>
      <c r="AC17" s="87"/>
      <c r="AD17" s="55"/>
    </row>
    <row r="18" spans="2:30">
      <c r="B18" s="13">
        <v>414.28571428571428</v>
      </c>
      <c r="C18" s="10">
        <v>552.94117647058829</v>
      </c>
      <c r="D18" s="33">
        <v>410.5263157894737</v>
      </c>
      <c r="E18" s="11"/>
      <c r="F18" s="10">
        <v>345.33333333333331</v>
      </c>
      <c r="G18" s="10">
        <v>277.71428571428572</v>
      </c>
      <c r="H18" s="12">
        <v>378.8235294117647</v>
      </c>
      <c r="N18" s="74" t="s">
        <v>58</v>
      </c>
      <c r="O18" s="90">
        <v>293</v>
      </c>
      <c r="R18" s="87"/>
      <c r="S18" s="74" t="s">
        <v>70</v>
      </c>
      <c r="T18" s="90">
        <v>354.8</v>
      </c>
      <c r="X18" s="87"/>
      <c r="Y18" s="55"/>
      <c r="AC18" s="87"/>
      <c r="AD18" s="55"/>
    </row>
    <row r="19" spans="2:30">
      <c r="B19" s="13">
        <v>614.28571428571433</v>
      </c>
      <c r="C19" s="11">
        <v>413.63636363636363</v>
      </c>
      <c r="D19" s="33">
        <v>601.53846153846155</v>
      </c>
      <c r="E19" s="11"/>
      <c r="F19" s="11">
        <v>452.30769230769232</v>
      </c>
      <c r="G19" s="11">
        <v>228.29268292682926</v>
      </c>
      <c r="H19" s="12">
        <v>423.25581395348837</v>
      </c>
      <c r="N19" s="74" t="s">
        <v>59</v>
      </c>
      <c r="O19" s="90" t="s">
        <v>60</v>
      </c>
      <c r="R19" s="87"/>
      <c r="S19" s="74" t="s">
        <v>71</v>
      </c>
      <c r="T19" s="90" t="s">
        <v>72</v>
      </c>
      <c r="X19" s="87"/>
      <c r="Y19" s="55"/>
      <c r="AC19" s="87"/>
      <c r="AD19" s="55"/>
    </row>
    <row r="20" spans="2:30" ht="17" thickBot="1">
      <c r="B20" s="13">
        <v>393.48837209302326</v>
      </c>
      <c r="C20" s="11">
        <v>450.73170731707319</v>
      </c>
      <c r="D20" s="33">
        <v>445.71428571428572</v>
      </c>
      <c r="E20" s="11"/>
      <c r="F20" s="11">
        <v>288.28571428571428</v>
      </c>
      <c r="G20" s="11">
        <v>328.27586206896552</v>
      </c>
      <c r="H20" s="12">
        <v>471.0526315789474</v>
      </c>
      <c r="N20" s="74" t="s">
        <v>45</v>
      </c>
      <c r="O20" s="90" t="s">
        <v>61</v>
      </c>
      <c r="R20" s="87"/>
      <c r="S20" s="74" t="s">
        <v>45</v>
      </c>
      <c r="T20" s="90" t="s">
        <v>73</v>
      </c>
      <c r="X20" s="87"/>
      <c r="Y20" s="55"/>
      <c r="AC20" s="87"/>
      <c r="AD20" s="55"/>
    </row>
    <row r="21" spans="2:30" ht="22" thickBot="1">
      <c r="B21" s="13"/>
      <c r="C21" s="11"/>
      <c r="D21" s="33"/>
      <c r="E21" s="11"/>
      <c r="F21" s="11"/>
      <c r="G21" s="11"/>
      <c r="H21" s="12"/>
      <c r="I21" s="14" t="s">
        <v>2</v>
      </c>
      <c r="J21" s="15" t="s">
        <v>3</v>
      </c>
      <c r="K21" s="16" t="s">
        <v>4</v>
      </c>
      <c r="N21" s="74" t="s">
        <v>46</v>
      </c>
      <c r="O21" s="90">
        <v>0.97729999999999995</v>
      </c>
      <c r="R21" s="87"/>
      <c r="S21" s="74" t="s">
        <v>46</v>
      </c>
      <c r="T21" s="90">
        <v>0.67459999999999998</v>
      </c>
      <c r="X21" s="87"/>
      <c r="Y21" s="55"/>
      <c r="AC21" s="87"/>
      <c r="AD21" s="55"/>
    </row>
    <row r="22" spans="2:30">
      <c r="B22" s="13"/>
      <c r="C22" s="11"/>
      <c r="D22" s="33"/>
      <c r="E22" s="11"/>
      <c r="F22" s="11"/>
      <c r="G22" s="11"/>
      <c r="H22" s="12"/>
      <c r="I22" s="18" t="s">
        <v>5</v>
      </c>
      <c r="J22" s="19">
        <v>477.5</v>
      </c>
      <c r="K22" s="20">
        <v>354.8</v>
      </c>
      <c r="N22" s="74"/>
      <c r="O22" s="90"/>
      <c r="R22" s="87"/>
      <c r="S22" s="74"/>
      <c r="T22" s="90"/>
      <c r="X22" s="87"/>
      <c r="Y22" s="55"/>
      <c r="AC22" s="87"/>
      <c r="AD22" s="55"/>
    </row>
    <row r="23" spans="2:30">
      <c r="B23" s="21" t="s">
        <v>6</v>
      </c>
      <c r="C23" s="35" t="s">
        <v>7</v>
      </c>
      <c r="D23" s="34" t="s">
        <v>8</v>
      </c>
      <c r="E23" s="22"/>
      <c r="F23" s="22" t="s">
        <v>6</v>
      </c>
      <c r="G23" s="35" t="s">
        <v>7</v>
      </c>
      <c r="H23" s="23" t="s">
        <v>8</v>
      </c>
      <c r="I23" s="18" t="s">
        <v>9</v>
      </c>
      <c r="J23" s="19">
        <v>7.3739999999999997</v>
      </c>
      <c r="K23" s="20">
        <v>73.400000000000006</v>
      </c>
      <c r="N23" s="74" t="s">
        <v>47</v>
      </c>
      <c r="O23" s="90"/>
      <c r="R23" s="87"/>
      <c r="S23" s="74" t="s">
        <v>47</v>
      </c>
      <c r="T23" s="90"/>
      <c r="X23" s="87"/>
      <c r="Y23" s="55"/>
      <c r="AC23" s="87"/>
      <c r="AD23" s="55"/>
    </row>
    <row r="24" spans="2:30" ht="17" thickBot="1">
      <c r="B24" s="24">
        <f>AVERAGE(B18:B20)</f>
        <v>474.01993355481727</v>
      </c>
      <c r="C24" s="31">
        <f t="shared" ref="C24:D24" si="2">AVERAGE(C18:C20)</f>
        <v>472.43641580800841</v>
      </c>
      <c r="D24" s="26">
        <f t="shared" si="2"/>
        <v>485.92635434740697</v>
      </c>
      <c r="E24" s="25"/>
      <c r="F24" s="25">
        <f t="shared" ref="F24:H24" si="3">AVERAGE(F18:F20)</f>
        <v>361.97557997557993</v>
      </c>
      <c r="G24" s="25">
        <f t="shared" si="3"/>
        <v>278.0942769033602</v>
      </c>
      <c r="H24" s="27">
        <f t="shared" si="3"/>
        <v>424.37732498140014</v>
      </c>
      <c r="I24" s="28" t="s">
        <v>10</v>
      </c>
      <c r="J24" s="29">
        <v>4.2569999999999997</v>
      </c>
      <c r="K24" s="30">
        <v>42.38</v>
      </c>
      <c r="N24" s="74" t="s">
        <v>48</v>
      </c>
      <c r="O24" s="90" t="s">
        <v>62</v>
      </c>
      <c r="R24" s="87"/>
      <c r="S24" s="74" t="s">
        <v>48</v>
      </c>
      <c r="T24" s="90" t="s">
        <v>74</v>
      </c>
      <c r="X24" s="87"/>
      <c r="Y24" s="55"/>
      <c r="AC24" s="87"/>
      <c r="AD24" s="55"/>
    </row>
    <row r="25" spans="2:30">
      <c r="N25" s="74" t="s">
        <v>34</v>
      </c>
      <c r="O25" s="90">
        <v>0.18090000000000001</v>
      </c>
      <c r="R25" s="87"/>
      <c r="S25" s="74" t="s">
        <v>34</v>
      </c>
      <c r="T25" s="90">
        <v>0.02</v>
      </c>
      <c r="X25" s="87"/>
      <c r="Y25" s="55"/>
      <c r="AC25" s="87"/>
      <c r="AD25" s="55"/>
    </row>
    <row r="26" spans="2:30" ht="17" thickBot="1">
      <c r="N26" s="74" t="s">
        <v>35</v>
      </c>
      <c r="O26" s="90" t="s">
        <v>49</v>
      </c>
      <c r="R26" s="87"/>
      <c r="S26" s="74" t="s">
        <v>35</v>
      </c>
      <c r="T26" s="90" t="s">
        <v>67</v>
      </c>
      <c r="X26" s="87"/>
      <c r="Y26" s="55"/>
      <c r="AC26" s="87"/>
      <c r="AD26" s="55"/>
    </row>
    <row r="27" spans="2:30" ht="27" thickBot="1">
      <c r="B27" s="1" t="s">
        <v>13</v>
      </c>
      <c r="N27" s="74" t="s">
        <v>37</v>
      </c>
      <c r="O27" s="90" t="s">
        <v>50</v>
      </c>
      <c r="R27" s="87"/>
      <c r="S27" s="74" t="s">
        <v>37</v>
      </c>
      <c r="T27" s="90" t="s">
        <v>38</v>
      </c>
      <c r="X27" s="87"/>
      <c r="Y27" s="55"/>
      <c r="AC27" s="87"/>
      <c r="AD27" s="55"/>
    </row>
    <row r="28" spans="2:30" ht="21">
      <c r="B28" s="2"/>
      <c r="C28" s="3" t="s">
        <v>0</v>
      </c>
      <c r="D28" s="4"/>
      <c r="E28" s="5"/>
      <c r="F28" s="6"/>
      <c r="G28" s="7" t="s">
        <v>1</v>
      </c>
      <c r="H28" s="8"/>
      <c r="N28" s="74"/>
      <c r="O28" s="90"/>
      <c r="R28" s="87"/>
      <c r="S28" s="74"/>
      <c r="T28" s="90"/>
      <c r="X28" s="87"/>
      <c r="Y28" s="55"/>
      <c r="AC28" s="87"/>
      <c r="AD28" s="55"/>
    </row>
    <row r="29" spans="2:30">
      <c r="B29" s="45">
        <v>44434</v>
      </c>
      <c r="C29" s="46">
        <v>44438</v>
      </c>
      <c r="D29" s="46">
        <v>44441</v>
      </c>
      <c r="E29" s="66"/>
      <c r="F29" s="46">
        <v>44435</v>
      </c>
      <c r="G29" s="46">
        <v>44439</v>
      </c>
      <c r="H29" s="47">
        <v>44442</v>
      </c>
      <c r="N29" s="74" t="s">
        <v>51</v>
      </c>
      <c r="O29" s="90"/>
      <c r="R29" s="87"/>
      <c r="S29" s="74" t="s">
        <v>51</v>
      </c>
      <c r="T29" s="90"/>
      <c r="X29" s="87"/>
      <c r="Y29" s="55"/>
      <c r="AC29" s="87"/>
      <c r="AD29" s="55"/>
    </row>
    <row r="30" spans="2:30">
      <c r="B30" s="9">
        <v>412.94117647058823</v>
      </c>
      <c r="C30" s="10">
        <v>560</v>
      </c>
      <c r="D30" s="33">
        <v>411.42857142857144</v>
      </c>
      <c r="E30" s="11"/>
      <c r="F30" s="10">
        <v>258.94736842105266</v>
      </c>
      <c r="G30" s="10">
        <v>367.01754385964909</v>
      </c>
      <c r="H30" s="12">
        <v>268</v>
      </c>
      <c r="N30" s="74" t="s">
        <v>63</v>
      </c>
      <c r="O30" s="90">
        <v>3</v>
      </c>
      <c r="R30" s="87"/>
      <c r="S30" s="74" t="s">
        <v>75</v>
      </c>
      <c r="T30" s="90">
        <v>3</v>
      </c>
      <c r="X30" s="87"/>
      <c r="Y30" s="55"/>
      <c r="AC30" s="87"/>
      <c r="AD30" s="55"/>
    </row>
    <row r="31" spans="2:30" ht="17" thickBot="1">
      <c r="B31" s="13">
        <v>376.66666666666669</v>
      </c>
      <c r="C31" s="11">
        <v>598.33333333333337</v>
      </c>
      <c r="D31" s="33">
        <v>364.8780487804878</v>
      </c>
      <c r="E31" s="11"/>
      <c r="F31" s="11">
        <v>225.45454545454547</v>
      </c>
      <c r="G31" s="11">
        <v>395.71428571428572</v>
      </c>
      <c r="H31" s="12">
        <v>282.22222222222223</v>
      </c>
      <c r="N31" s="75" t="s">
        <v>64</v>
      </c>
      <c r="O31" s="91">
        <v>3</v>
      </c>
      <c r="R31" s="87"/>
      <c r="S31" s="75" t="s">
        <v>76</v>
      </c>
      <c r="T31" s="91">
        <v>3</v>
      </c>
      <c r="X31" s="87"/>
      <c r="Y31" s="55"/>
      <c r="AC31" s="87"/>
      <c r="AD31" s="55"/>
    </row>
    <row r="32" spans="2:30" ht="17" thickBot="1">
      <c r="B32" s="13">
        <v>545.6</v>
      </c>
      <c r="C32" s="11">
        <v>315.67567567567568</v>
      </c>
      <c r="D32" s="33">
        <v>384.21052631578948</v>
      </c>
      <c r="E32" s="11"/>
      <c r="F32" s="11">
        <v>252.38095238095238</v>
      </c>
      <c r="G32" s="11">
        <v>260</v>
      </c>
      <c r="H32" s="12">
        <v>245.45454545454547</v>
      </c>
      <c r="AC32" s="87"/>
      <c r="AD32" s="55"/>
    </row>
    <row r="33" spans="2:20" ht="22" thickBot="1">
      <c r="B33" s="13"/>
      <c r="C33" s="11"/>
      <c r="D33" s="17"/>
      <c r="E33" s="11"/>
      <c r="F33" s="11"/>
      <c r="G33" s="11"/>
      <c r="H33" s="12"/>
      <c r="I33" s="14" t="s">
        <v>2</v>
      </c>
      <c r="J33" s="15" t="s">
        <v>3</v>
      </c>
      <c r="K33" s="16" t="s">
        <v>4</v>
      </c>
    </row>
    <row r="34" spans="2:20">
      <c r="B34" s="13"/>
      <c r="C34" s="11"/>
      <c r="D34" s="11"/>
      <c r="E34" s="11"/>
      <c r="F34" s="11"/>
      <c r="G34" s="17"/>
      <c r="H34" s="12"/>
      <c r="I34" s="18" t="s">
        <v>5</v>
      </c>
      <c r="J34" s="19">
        <v>441.1</v>
      </c>
      <c r="K34" s="20">
        <v>283.89999999999998</v>
      </c>
    </row>
    <row r="35" spans="2:20">
      <c r="B35" s="21" t="s">
        <v>6</v>
      </c>
      <c r="C35" s="22" t="s">
        <v>7</v>
      </c>
      <c r="D35" s="22" t="s">
        <v>8</v>
      </c>
      <c r="E35" s="22"/>
      <c r="F35" s="22" t="s">
        <v>6</v>
      </c>
      <c r="G35" s="22" t="s">
        <v>7</v>
      </c>
      <c r="H35" s="23" t="s">
        <v>8</v>
      </c>
      <c r="I35" s="18" t="s">
        <v>9</v>
      </c>
      <c r="J35" s="19">
        <v>52.36</v>
      </c>
      <c r="K35" s="20">
        <v>50.33</v>
      </c>
    </row>
    <row r="36" spans="2:20" ht="17" thickBot="1">
      <c r="B36" s="24">
        <f>AVERAGE(B30:B32)</f>
        <v>445.06928104575167</v>
      </c>
      <c r="C36" s="25">
        <f t="shared" ref="C36:D36" si="4">AVERAGE(C30:C32)</f>
        <v>491.33633633633639</v>
      </c>
      <c r="D36" s="25">
        <f t="shared" si="4"/>
        <v>386.8390488416162</v>
      </c>
      <c r="E36" s="25"/>
      <c r="F36" s="25">
        <f t="shared" ref="F36:H36" si="5">AVERAGE(F30:F32)</f>
        <v>245.5942887521835</v>
      </c>
      <c r="G36" s="31">
        <f t="shared" si="5"/>
        <v>340.91060985797827</v>
      </c>
      <c r="H36" s="27">
        <f t="shared" si="5"/>
        <v>265.2255892255892</v>
      </c>
      <c r="I36" s="28" t="s">
        <v>10</v>
      </c>
      <c r="J36" s="29">
        <v>30.23</v>
      </c>
      <c r="K36" s="30">
        <v>29.06</v>
      </c>
      <c r="M36" s="36"/>
    </row>
    <row r="38" spans="2:20" ht="17" thickBot="1"/>
    <row r="39" spans="2:20" ht="21" thickBot="1">
      <c r="N39" s="92" t="s">
        <v>88</v>
      </c>
      <c r="O39" s="93"/>
      <c r="S39"/>
      <c r="T39"/>
    </row>
    <row r="40" spans="2:20">
      <c r="N40" s="74"/>
      <c r="O40" s="90"/>
      <c r="S40"/>
      <c r="T40"/>
    </row>
    <row r="41" spans="2:20">
      <c r="N41" s="74" t="s">
        <v>77</v>
      </c>
      <c r="O41" s="90" t="s">
        <v>93</v>
      </c>
      <c r="S41"/>
      <c r="T41"/>
    </row>
    <row r="42" spans="2:20">
      <c r="M42" s="36"/>
      <c r="N42" s="74" t="s">
        <v>31</v>
      </c>
      <c r="O42" s="90" t="s">
        <v>31</v>
      </c>
      <c r="S42"/>
      <c r="T42"/>
    </row>
    <row r="43" spans="2:20">
      <c r="N43" s="74" t="s">
        <v>78</v>
      </c>
      <c r="O43" s="90" t="s">
        <v>94</v>
      </c>
      <c r="S43"/>
      <c r="T43"/>
    </row>
    <row r="44" spans="2:20">
      <c r="N44" s="74"/>
      <c r="O44" s="90"/>
      <c r="S44"/>
      <c r="T44"/>
    </row>
    <row r="45" spans="2:20">
      <c r="N45" s="74" t="s">
        <v>33</v>
      </c>
      <c r="O45" s="90"/>
      <c r="S45"/>
      <c r="T45"/>
    </row>
    <row r="46" spans="2:20">
      <c r="N46" s="74" t="s">
        <v>34</v>
      </c>
      <c r="O46" s="90">
        <v>0.02</v>
      </c>
      <c r="S46"/>
      <c r="T46"/>
    </row>
    <row r="47" spans="2:20">
      <c r="N47" s="74" t="s">
        <v>35</v>
      </c>
      <c r="O47" s="90" t="s">
        <v>67</v>
      </c>
      <c r="S47"/>
      <c r="T47"/>
    </row>
    <row r="48" spans="2:20">
      <c r="N48" s="74" t="s">
        <v>37</v>
      </c>
      <c r="O48" s="90" t="s">
        <v>38</v>
      </c>
      <c r="S48"/>
      <c r="T48"/>
    </row>
    <row r="49" spans="14:20">
      <c r="N49" s="74" t="s">
        <v>39</v>
      </c>
      <c r="O49" s="90" t="s">
        <v>40</v>
      </c>
      <c r="S49"/>
      <c r="T49"/>
    </row>
    <row r="50" spans="14:20">
      <c r="N50" s="74" t="s">
        <v>41</v>
      </c>
      <c r="O50" s="90" t="s">
        <v>79</v>
      </c>
      <c r="S50"/>
      <c r="T50"/>
    </row>
    <row r="51" spans="14:20">
      <c r="N51" s="74"/>
      <c r="O51" s="90"/>
      <c r="S51"/>
      <c r="T51"/>
    </row>
    <row r="52" spans="14:20">
      <c r="N52" s="74" t="s">
        <v>42</v>
      </c>
      <c r="O52" s="90"/>
      <c r="S52"/>
      <c r="T52"/>
    </row>
    <row r="53" spans="14:20">
      <c r="N53" s="74" t="s">
        <v>80</v>
      </c>
      <c r="O53" s="90">
        <v>441.1</v>
      </c>
      <c r="S53"/>
      <c r="T53"/>
    </row>
    <row r="54" spans="14:20">
      <c r="N54" s="74" t="s">
        <v>81</v>
      </c>
      <c r="O54" s="90">
        <v>283.89999999999998</v>
      </c>
      <c r="S54"/>
      <c r="T54"/>
    </row>
    <row r="55" spans="14:20">
      <c r="N55" s="74" t="s">
        <v>82</v>
      </c>
      <c r="O55" s="90" t="s">
        <v>83</v>
      </c>
      <c r="S55"/>
      <c r="T55"/>
    </row>
    <row r="56" spans="14:20">
      <c r="N56" s="74" t="s">
        <v>45</v>
      </c>
      <c r="O56" s="90" t="s">
        <v>84</v>
      </c>
      <c r="S56"/>
      <c r="T56"/>
    </row>
    <row r="57" spans="14:20">
      <c r="N57" s="74" t="s">
        <v>46</v>
      </c>
      <c r="O57" s="90">
        <v>0.77839999999999998</v>
      </c>
      <c r="S57"/>
      <c r="T57"/>
    </row>
    <row r="58" spans="14:20">
      <c r="N58" s="74"/>
      <c r="O58" s="90"/>
      <c r="S58"/>
      <c r="T58"/>
    </row>
    <row r="59" spans="14:20">
      <c r="N59" s="74" t="s">
        <v>47</v>
      </c>
      <c r="O59" s="90"/>
      <c r="S59"/>
      <c r="T59"/>
    </row>
    <row r="60" spans="14:20">
      <c r="N60" s="74" t="s">
        <v>48</v>
      </c>
      <c r="O60" s="90" t="s">
        <v>85</v>
      </c>
      <c r="S60"/>
      <c r="T60"/>
    </row>
    <row r="61" spans="14:20">
      <c r="N61" s="74" t="s">
        <v>34</v>
      </c>
      <c r="O61" s="90">
        <v>0.96040000000000003</v>
      </c>
      <c r="S61"/>
      <c r="T61"/>
    </row>
    <row r="62" spans="14:20">
      <c r="N62" s="74" t="s">
        <v>35</v>
      </c>
      <c r="O62" s="90" t="s">
        <v>49</v>
      </c>
      <c r="S62"/>
      <c r="T62"/>
    </row>
    <row r="63" spans="14:20">
      <c r="N63" s="74" t="s">
        <v>37</v>
      </c>
      <c r="O63" s="90" t="s">
        <v>50</v>
      </c>
      <c r="S63"/>
      <c r="T63"/>
    </row>
    <row r="64" spans="14:20">
      <c r="N64" s="74"/>
      <c r="O64" s="90"/>
      <c r="S64"/>
      <c r="T64"/>
    </row>
    <row r="65" spans="14:20">
      <c r="N65" s="74" t="s">
        <v>51</v>
      </c>
      <c r="O65" s="90"/>
      <c r="S65"/>
      <c r="T65"/>
    </row>
    <row r="66" spans="14:20">
      <c r="N66" s="74" t="s">
        <v>86</v>
      </c>
      <c r="O66" s="90">
        <v>3</v>
      </c>
      <c r="S66"/>
      <c r="T66"/>
    </row>
    <row r="67" spans="14:20" ht="17" thickBot="1">
      <c r="N67" s="75" t="s">
        <v>87</v>
      </c>
      <c r="O67" s="91">
        <v>3</v>
      </c>
      <c r="S67"/>
      <c r="T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D8FE-C373-E044-837C-50D23F92C22E}">
  <dimension ref="B2:P67"/>
  <sheetViews>
    <sheetView topLeftCell="A10" workbookViewId="0">
      <selection activeCell="O39" sqref="O39:P67"/>
    </sheetView>
  </sheetViews>
  <sheetFormatPr baseColWidth="10" defaultRowHeight="16"/>
  <cols>
    <col min="2" max="2" width="60.33203125" customWidth="1"/>
    <col min="6" max="6" width="25.6640625" customWidth="1"/>
    <col min="10" max="10" width="39.83203125" customWidth="1"/>
    <col min="11" max="11" width="20.6640625" style="89" customWidth="1"/>
    <col min="15" max="15" width="40.5" customWidth="1"/>
    <col min="16" max="16" width="25.5" style="89" customWidth="1"/>
  </cols>
  <sheetData>
    <row r="2" spans="2:16" ht="17" thickBot="1"/>
    <row r="3" spans="2:16" ht="27" thickBot="1">
      <c r="B3" s="1" t="s">
        <v>23</v>
      </c>
      <c r="J3" s="92" t="s">
        <v>88</v>
      </c>
      <c r="K3" s="93"/>
      <c r="N3" s="87"/>
      <c r="O3" s="92" t="s">
        <v>88</v>
      </c>
      <c r="P3" s="93"/>
    </row>
    <row r="4" spans="2:16" ht="21">
      <c r="B4" s="2"/>
      <c r="C4" s="3" t="s">
        <v>0</v>
      </c>
      <c r="D4" s="67"/>
      <c r="J4" s="74"/>
      <c r="K4" s="90"/>
      <c r="N4" s="87"/>
      <c r="O4" s="74"/>
      <c r="P4" s="90"/>
    </row>
    <row r="5" spans="2:16">
      <c r="B5" s="68" t="s">
        <v>17</v>
      </c>
      <c r="C5" s="69" t="s">
        <v>18</v>
      </c>
      <c r="D5" s="70" t="s">
        <v>19</v>
      </c>
      <c r="J5" s="74" t="s">
        <v>32</v>
      </c>
      <c r="K5" s="94" t="s">
        <v>115</v>
      </c>
      <c r="N5" s="87"/>
      <c r="O5" s="74" t="s">
        <v>30</v>
      </c>
      <c r="P5" s="94" t="s">
        <v>116</v>
      </c>
    </row>
    <row r="6" spans="2:16">
      <c r="B6" s="9">
        <v>0.51233396584440227</v>
      </c>
      <c r="C6" s="10">
        <v>0.37500698285012013</v>
      </c>
      <c r="D6" s="12">
        <v>0.37206807780320367</v>
      </c>
      <c r="J6" s="74" t="s">
        <v>31</v>
      </c>
      <c r="K6" s="90" t="s">
        <v>31</v>
      </c>
      <c r="N6" s="87"/>
      <c r="O6" s="74" t="s">
        <v>31</v>
      </c>
      <c r="P6" s="90" t="s">
        <v>31</v>
      </c>
    </row>
    <row r="7" spans="2:16">
      <c r="B7" s="13">
        <v>0.39963977326905753</v>
      </c>
      <c r="C7" s="11">
        <v>0.59361293859649122</v>
      </c>
      <c r="D7" s="12">
        <v>0.69835680751173712</v>
      </c>
      <c r="J7" s="74" t="s">
        <v>95</v>
      </c>
      <c r="K7" s="94" t="s">
        <v>114</v>
      </c>
      <c r="N7" s="87"/>
      <c r="O7" s="74" t="s">
        <v>95</v>
      </c>
      <c r="P7" s="94" t="s">
        <v>114</v>
      </c>
    </row>
    <row r="8" spans="2:16" ht="17" thickBot="1">
      <c r="B8" s="13">
        <v>0.49404761904761901</v>
      </c>
      <c r="C8" s="11">
        <v>0.37493421052631576</v>
      </c>
      <c r="D8" s="12">
        <v>0.548440366972477</v>
      </c>
      <c r="J8" s="74"/>
      <c r="K8" s="90"/>
      <c r="N8" s="87"/>
      <c r="O8" s="74"/>
      <c r="P8" s="90"/>
    </row>
    <row r="9" spans="2:16" ht="21">
      <c r="B9" s="13"/>
      <c r="C9" s="11"/>
      <c r="D9" s="12"/>
      <c r="F9" s="71" t="s">
        <v>2</v>
      </c>
      <c r="G9" s="72"/>
      <c r="J9" s="74" t="s">
        <v>33</v>
      </c>
      <c r="K9" s="90"/>
      <c r="N9" s="87"/>
      <c r="O9" s="74" t="s">
        <v>33</v>
      </c>
      <c r="P9" s="90"/>
    </row>
    <row r="10" spans="2:16">
      <c r="B10" s="13"/>
      <c r="C10" s="11"/>
      <c r="D10" s="12"/>
      <c r="F10" s="73" t="s">
        <v>5</v>
      </c>
      <c r="G10" s="20">
        <v>0.4854</v>
      </c>
      <c r="J10" s="74" t="s">
        <v>34</v>
      </c>
      <c r="K10" s="90">
        <v>5.3E-3</v>
      </c>
      <c r="N10" s="87"/>
      <c r="O10" s="74" t="s">
        <v>34</v>
      </c>
      <c r="P10" s="90">
        <v>4.6100000000000002E-2</v>
      </c>
    </row>
    <row r="11" spans="2:16">
      <c r="B11" s="21" t="s">
        <v>6</v>
      </c>
      <c r="C11" s="22" t="s">
        <v>7</v>
      </c>
      <c r="D11" s="23" t="s">
        <v>8</v>
      </c>
      <c r="F11" s="74" t="s">
        <v>9</v>
      </c>
      <c r="G11" s="20">
        <v>0.1153</v>
      </c>
      <c r="J11" s="74" t="s">
        <v>35</v>
      </c>
      <c r="K11" s="90" t="s">
        <v>98</v>
      </c>
      <c r="N11" s="87"/>
      <c r="O11" s="74" t="s">
        <v>35</v>
      </c>
      <c r="P11" s="90" t="s">
        <v>67</v>
      </c>
    </row>
    <row r="12" spans="2:16" ht="17" thickBot="1">
      <c r="B12" s="24">
        <f>AVERAGE(B6:B8)</f>
        <v>0.46867378605369292</v>
      </c>
      <c r="C12" s="25">
        <f t="shared" ref="C12:D12" si="0">AVERAGE(C6:C8)</f>
        <v>0.44785137732430907</v>
      </c>
      <c r="D12" s="27">
        <f t="shared" si="0"/>
        <v>0.53962175076247254</v>
      </c>
      <c r="F12" s="75" t="s">
        <v>10</v>
      </c>
      <c r="G12" s="30">
        <v>3.8449999999999998E-2</v>
      </c>
      <c r="J12" s="74" t="s">
        <v>37</v>
      </c>
      <c r="K12" s="90" t="s">
        <v>38</v>
      </c>
      <c r="N12" s="87"/>
      <c r="O12" s="74" t="s">
        <v>37</v>
      </c>
      <c r="P12" s="90" t="s">
        <v>38</v>
      </c>
    </row>
    <row r="13" spans="2:16" ht="20" thickBot="1">
      <c r="B13" s="79" t="s">
        <v>24</v>
      </c>
      <c r="C13" s="76"/>
      <c r="D13" s="76"/>
      <c r="E13" s="76"/>
      <c r="F13" s="76"/>
      <c r="G13" s="76"/>
      <c r="J13" s="74" t="s">
        <v>39</v>
      </c>
      <c r="K13" s="90" t="s">
        <v>40</v>
      </c>
      <c r="N13" s="87"/>
      <c r="O13" s="74" t="s">
        <v>39</v>
      </c>
      <c r="P13" s="90" t="s">
        <v>40</v>
      </c>
    </row>
    <row r="14" spans="2:16" ht="17" thickTop="1">
      <c r="J14" s="74" t="s">
        <v>41</v>
      </c>
      <c r="K14" s="90" t="s">
        <v>99</v>
      </c>
      <c r="L14" s="55"/>
      <c r="M14" s="55"/>
      <c r="N14" s="87"/>
      <c r="O14" s="74" t="s">
        <v>41</v>
      </c>
      <c r="P14" s="90" t="s">
        <v>104</v>
      </c>
    </row>
    <row r="15" spans="2:16" ht="17" thickBot="1">
      <c r="J15" s="74"/>
      <c r="K15" s="90"/>
      <c r="L15" s="55"/>
      <c r="M15" s="55"/>
      <c r="N15" s="87"/>
      <c r="O15" s="74"/>
      <c r="P15" s="90"/>
    </row>
    <row r="16" spans="2:16" ht="27" thickBot="1">
      <c r="B16" s="1" t="s">
        <v>20</v>
      </c>
      <c r="J16" s="74" t="s">
        <v>42</v>
      </c>
      <c r="K16" s="90"/>
      <c r="L16" s="55"/>
      <c r="M16" s="55"/>
      <c r="N16" s="87"/>
      <c r="O16" s="74" t="s">
        <v>42</v>
      </c>
      <c r="P16" s="90"/>
    </row>
    <row r="17" spans="2:16" ht="21">
      <c r="B17" s="2"/>
      <c r="C17" s="3" t="s">
        <v>0</v>
      </c>
      <c r="D17" s="67"/>
      <c r="J17" s="74" t="s">
        <v>96</v>
      </c>
      <c r="K17" s="90">
        <v>0.4854</v>
      </c>
      <c r="N17" s="87"/>
      <c r="O17" s="74" t="s">
        <v>96</v>
      </c>
      <c r="P17" s="90">
        <v>0.4854</v>
      </c>
    </row>
    <row r="18" spans="2:16">
      <c r="B18" s="77" t="s">
        <v>17</v>
      </c>
      <c r="C18" s="78" t="s">
        <v>18</v>
      </c>
      <c r="D18" s="70" t="s">
        <v>19</v>
      </c>
      <c r="J18" s="74" t="s">
        <v>43</v>
      </c>
      <c r="K18" s="90">
        <v>0.70020000000000004</v>
      </c>
      <c r="N18" s="87"/>
      <c r="O18" s="74" t="s">
        <v>44</v>
      </c>
      <c r="P18" s="90">
        <v>0.75670000000000004</v>
      </c>
    </row>
    <row r="19" spans="2:16">
      <c r="B19" s="9">
        <v>1.1117123617123617</v>
      </c>
      <c r="C19" s="11">
        <v>0.68930651719969227</v>
      </c>
      <c r="D19" s="12">
        <v>0.56949480299734112</v>
      </c>
      <c r="J19" s="74" t="s">
        <v>100</v>
      </c>
      <c r="K19" s="90" t="s">
        <v>101</v>
      </c>
      <c r="N19" s="87"/>
      <c r="O19" s="74" t="s">
        <v>105</v>
      </c>
      <c r="P19" s="90" t="s">
        <v>106</v>
      </c>
    </row>
    <row r="20" spans="2:16">
      <c r="B20" s="13">
        <v>0.61465288575871213</v>
      </c>
      <c r="C20" s="11">
        <v>0.56802208835341372</v>
      </c>
      <c r="D20" s="12">
        <v>0.92875647668393779</v>
      </c>
      <c r="J20" s="74" t="s">
        <v>45</v>
      </c>
      <c r="K20" s="90" t="s">
        <v>102</v>
      </c>
      <c r="N20" s="87"/>
      <c r="O20" s="74" t="s">
        <v>45</v>
      </c>
      <c r="P20" s="90" t="s">
        <v>107</v>
      </c>
    </row>
    <row r="21" spans="2:16" ht="17" thickBot="1">
      <c r="B21" s="13">
        <v>0.53824733824733828</v>
      </c>
      <c r="C21" s="11">
        <v>0.74527629233511594</v>
      </c>
      <c r="D21" s="12">
        <v>0.53648915187376733</v>
      </c>
      <c r="J21" s="74" t="s">
        <v>46</v>
      </c>
      <c r="K21" s="90">
        <v>0.8831</v>
      </c>
      <c r="N21" s="87"/>
      <c r="O21" s="74" t="s">
        <v>46</v>
      </c>
      <c r="P21" s="90">
        <v>0.67090000000000005</v>
      </c>
    </row>
    <row r="22" spans="2:16" ht="21">
      <c r="B22" s="13"/>
      <c r="C22" s="11"/>
      <c r="D22" s="12"/>
      <c r="F22" s="71" t="s">
        <v>2</v>
      </c>
      <c r="G22" s="72"/>
      <c r="J22" s="74"/>
      <c r="K22" s="90"/>
      <c r="N22" s="87"/>
      <c r="O22" s="74"/>
      <c r="P22" s="90"/>
    </row>
    <row r="23" spans="2:16">
      <c r="B23" s="13"/>
      <c r="C23" s="11"/>
      <c r="D23" s="12"/>
      <c r="F23" s="73" t="s">
        <v>5</v>
      </c>
      <c r="G23" s="20">
        <v>0.70020000000000004</v>
      </c>
      <c r="J23" s="74" t="s">
        <v>47</v>
      </c>
      <c r="K23" s="90"/>
      <c r="N23" s="87"/>
      <c r="O23" s="74" t="s">
        <v>47</v>
      </c>
      <c r="P23" s="90"/>
    </row>
    <row r="24" spans="2:16">
      <c r="B24" s="21" t="s">
        <v>6</v>
      </c>
      <c r="C24" s="22" t="s">
        <v>7</v>
      </c>
      <c r="D24" s="23" t="s">
        <v>8</v>
      </c>
      <c r="F24" s="74" t="s">
        <v>9</v>
      </c>
      <c r="G24" s="20">
        <v>4.7629999999999999E-2</v>
      </c>
      <c r="J24" s="74" t="s">
        <v>48</v>
      </c>
      <c r="K24" s="90" t="s">
        <v>103</v>
      </c>
      <c r="N24" s="87"/>
      <c r="O24" s="74" t="s">
        <v>48</v>
      </c>
      <c r="P24" s="90" t="s">
        <v>108</v>
      </c>
    </row>
    <row r="25" spans="2:16" ht="17" thickBot="1">
      <c r="B25" s="24">
        <f>AVERAGE(B19:B21)</f>
        <v>0.75487086190613739</v>
      </c>
      <c r="C25" s="24">
        <f t="shared" ref="C25:D25" si="1">AVERAGE(C19:C21)</f>
        <v>0.66753496596274076</v>
      </c>
      <c r="D25" s="24">
        <f t="shared" si="1"/>
        <v>0.67824681051834868</v>
      </c>
      <c r="F25" s="75" t="s">
        <v>10</v>
      </c>
      <c r="G25" s="30">
        <v>2.75E-2</v>
      </c>
      <c r="J25" s="74" t="s">
        <v>34</v>
      </c>
      <c r="K25" s="90">
        <v>0.99</v>
      </c>
      <c r="N25" s="87"/>
      <c r="O25" s="74" t="s">
        <v>34</v>
      </c>
      <c r="P25" s="90">
        <v>0.17100000000000001</v>
      </c>
    </row>
    <row r="26" spans="2:16" ht="17" thickBot="1">
      <c r="B26" s="76"/>
      <c r="C26" s="76"/>
      <c r="D26" s="76"/>
      <c r="E26" s="76"/>
      <c r="F26" s="76"/>
      <c r="G26" s="76"/>
      <c r="J26" s="74" t="s">
        <v>35</v>
      </c>
      <c r="K26" s="90" t="s">
        <v>49</v>
      </c>
      <c r="N26" s="87"/>
      <c r="O26" s="74" t="s">
        <v>35</v>
      </c>
      <c r="P26" s="90" t="s">
        <v>49</v>
      </c>
    </row>
    <row r="27" spans="2:16" ht="17" thickTop="1">
      <c r="J27" s="74" t="s">
        <v>37</v>
      </c>
      <c r="K27" s="90" t="s">
        <v>50</v>
      </c>
      <c r="N27" s="87"/>
      <c r="O27" s="74" t="s">
        <v>37</v>
      </c>
      <c r="P27" s="90" t="s">
        <v>50</v>
      </c>
    </row>
    <row r="28" spans="2:16" ht="17" thickBot="1">
      <c r="J28" s="74"/>
      <c r="K28" s="90"/>
      <c r="N28" s="87"/>
      <c r="O28" s="74"/>
      <c r="P28" s="90"/>
    </row>
    <row r="29" spans="2:16" ht="27" thickBot="1">
      <c r="B29" s="1" t="s">
        <v>21</v>
      </c>
      <c r="J29" s="74" t="s">
        <v>51</v>
      </c>
      <c r="K29" s="90"/>
      <c r="N29" s="87"/>
      <c r="O29" s="74" t="s">
        <v>51</v>
      </c>
      <c r="P29" s="90"/>
    </row>
    <row r="30" spans="2:16" ht="21">
      <c r="B30" s="2"/>
      <c r="C30" s="3" t="s">
        <v>0</v>
      </c>
      <c r="D30" s="67"/>
      <c r="J30" s="74" t="s">
        <v>97</v>
      </c>
      <c r="K30" s="90">
        <v>3</v>
      </c>
      <c r="N30" s="87"/>
      <c r="O30" s="74" t="s">
        <v>97</v>
      </c>
      <c r="P30" s="90">
        <v>3</v>
      </c>
    </row>
    <row r="31" spans="2:16" ht="17" thickBot="1">
      <c r="B31" s="68" t="s">
        <v>17</v>
      </c>
      <c r="C31" s="69" t="s">
        <v>18</v>
      </c>
      <c r="D31" s="70" t="s">
        <v>19</v>
      </c>
      <c r="J31" s="75" t="s">
        <v>52</v>
      </c>
      <c r="K31" s="91">
        <v>3</v>
      </c>
      <c r="N31" s="87"/>
      <c r="O31" s="75" t="s">
        <v>53</v>
      </c>
      <c r="P31" s="91">
        <v>3</v>
      </c>
    </row>
    <row r="32" spans="2:16">
      <c r="B32" s="9">
        <v>0.83356321839080461</v>
      </c>
      <c r="C32" s="10">
        <v>0.50224924012158056</v>
      </c>
      <c r="D32" s="12">
        <v>0.92277526395173448</v>
      </c>
      <c r="J32" s="88"/>
      <c r="O32" s="88"/>
    </row>
    <row r="33" spans="2:16">
      <c r="B33" s="13">
        <v>0.73631484794275492</v>
      </c>
      <c r="C33" s="11">
        <v>0.55191637630662016</v>
      </c>
      <c r="D33" s="12">
        <v>0.70362219710937968</v>
      </c>
      <c r="J33" s="88"/>
      <c r="O33" s="88"/>
    </row>
    <row r="34" spans="2:16" ht="17" thickBot="1">
      <c r="B34" s="13">
        <v>0.73264099966227625</v>
      </c>
      <c r="C34" s="11">
        <v>0.7283176593521421</v>
      </c>
      <c r="D34" s="12">
        <v>1.0568488529014846</v>
      </c>
      <c r="J34" s="88"/>
      <c r="O34" s="88"/>
    </row>
    <row r="35" spans="2:16" ht="21">
      <c r="B35" s="13"/>
      <c r="C35" s="11"/>
      <c r="D35" s="12"/>
      <c r="F35" s="71" t="s">
        <v>2</v>
      </c>
      <c r="G35" s="72"/>
      <c r="J35" s="88"/>
      <c r="O35" s="88"/>
    </row>
    <row r="36" spans="2:16">
      <c r="B36" s="13"/>
      <c r="C36" s="11"/>
      <c r="D36" s="12"/>
      <c r="F36" s="73" t="s">
        <v>5</v>
      </c>
      <c r="G36" s="20">
        <v>0.75670000000000004</v>
      </c>
      <c r="J36" s="88"/>
      <c r="O36" s="88"/>
    </row>
    <row r="37" spans="2:16">
      <c r="B37" s="21" t="s">
        <v>6</v>
      </c>
      <c r="C37" s="22" t="s">
        <v>7</v>
      </c>
      <c r="D37" s="23" t="s">
        <v>8</v>
      </c>
      <c r="F37" s="74" t="s">
        <v>9</v>
      </c>
      <c r="G37" s="20">
        <v>0.15740000000000001</v>
      </c>
      <c r="J37" s="88"/>
      <c r="O37" s="88"/>
    </row>
    <row r="38" spans="2:16" ht="17" thickBot="1">
      <c r="B38" s="24">
        <f>AVERAGE(B32:B34)</f>
        <v>0.76750635533194522</v>
      </c>
      <c r="C38" s="24">
        <f t="shared" ref="C38:D38" si="2">AVERAGE(C32:C34)</f>
        <v>0.5941610919267809</v>
      </c>
      <c r="D38" s="24">
        <f t="shared" si="2"/>
        <v>0.89441543798753287</v>
      </c>
      <c r="F38" s="75" t="s">
        <v>10</v>
      </c>
      <c r="G38" s="30">
        <v>9.085E-2</v>
      </c>
      <c r="J38" s="88"/>
      <c r="O38" s="88"/>
    </row>
    <row r="39" spans="2:16" ht="21" thickBot="1">
      <c r="B39" s="76"/>
      <c r="C39" s="76"/>
      <c r="D39" s="76"/>
      <c r="E39" s="76"/>
      <c r="F39" s="76"/>
      <c r="G39" s="76"/>
      <c r="J39" s="92" t="s">
        <v>88</v>
      </c>
      <c r="K39" s="93"/>
      <c r="P39"/>
    </row>
    <row r="40" spans="2:16" ht="17" thickTop="1">
      <c r="J40" s="74"/>
      <c r="K40" s="90"/>
      <c r="P40"/>
    </row>
    <row r="41" spans="2:16" ht="17" thickBot="1">
      <c r="J41" s="74" t="s">
        <v>55</v>
      </c>
      <c r="K41" s="94" t="s">
        <v>117</v>
      </c>
      <c r="P41"/>
    </row>
    <row r="42" spans="2:16" ht="27" thickBot="1">
      <c r="B42" s="1" t="s">
        <v>22</v>
      </c>
      <c r="J42" s="74" t="s">
        <v>31</v>
      </c>
      <c r="K42" s="90" t="s">
        <v>31</v>
      </c>
      <c r="P42"/>
    </row>
    <row r="43" spans="2:16" ht="21">
      <c r="B43" s="2"/>
      <c r="C43" s="3" t="s">
        <v>0</v>
      </c>
      <c r="D43" s="67"/>
      <c r="J43" s="74" t="s">
        <v>95</v>
      </c>
      <c r="K43" s="94" t="s">
        <v>114</v>
      </c>
      <c r="P43"/>
    </row>
    <row r="44" spans="2:16">
      <c r="B44" s="77" t="s">
        <v>17</v>
      </c>
      <c r="C44" s="78" t="s">
        <v>18</v>
      </c>
      <c r="D44" s="70" t="s">
        <v>19</v>
      </c>
      <c r="J44" s="74"/>
      <c r="K44" s="90"/>
      <c r="P44"/>
    </row>
    <row r="45" spans="2:16">
      <c r="B45" s="9">
        <v>0.62708052181736396</v>
      </c>
      <c r="C45" s="11">
        <v>0.65538847117794485</v>
      </c>
      <c r="D45" s="12">
        <v>0.65138888888888891</v>
      </c>
      <c r="J45" s="74" t="s">
        <v>33</v>
      </c>
      <c r="K45" s="90"/>
      <c r="P45"/>
    </row>
    <row r="46" spans="2:16">
      <c r="B46" s="13">
        <v>0.59855189058728886</v>
      </c>
      <c r="C46" s="11">
        <v>0.66136092319936324</v>
      </c>
      <c r="D46" s="12">
        <v>0.77346999405822936</v>
      </c>
      <c r="J46" s="74" t="s">
        <v>34</v>
      </c>
      <c r="K46" s="90">
        <v>3.5400000000000001E-2</v>
      </c>
      <c r="P46"/>
    </row>
    <row r="47" spans="2:16" ht="17" thickBot="1">
      <c r="B47" s="13">
        <v>0.46257505934925286</v>
      </c>
      <c r="C47" s="11">
        <v>0.82363013698630139</v>
      </c>
      <c r="D47" s="12">
        <v>0.63885429638854296</v>
      </c>
      <c r="J47" s="74" t="s">
        <v>35</v>
      </c>
      <c r="K47" s="90" t="s">
        <v>67</v>
      </c>
      <c r="P47"/>
    </row>
    <row r="48" spans="2:16" ht="21">
      <c r="B48" s="13"/>
      <c r="C48" s="11"/>
      <c r="D48" s="12"/>
      <c r="F48" s="71" t="s">
        <v>2</v>
      </c>
      <c r="G48" s="72"/>
      <c r="J48" s="74" t="s">
        <v>37</v>
      </c>
      <c r="K48" s="90" t="s">
        <v>38</v>
      </c>
      <c r="P48"/>
    </row>
    <row r="49" spans="2:16">
      <c r="B49" s="13"/>
      <c r="C49" s="11"/>
      <c r="D49" s="12"/>
      <c r="F49" s="73" t="s">
        <v>5</v>
      </c>
      <c r="G49" s="20">
        <v>0.65469999999999995</v>
      </c>
      <c r="J49" s="74" t="s">
        <v>39</v>
      </c>
      <c r="K49" s="90" t="s">
        <v>40</v>
      </c>
      <c r="P49"/>
    </row>
    <row r="50" spans="2:16">
      <c r="B50" s="21" t="s">
        <v>6</v>
      </c>
      <c r="C50" s="22" t="s">
        <v>7</v>
      </c>
      <c r="D50" s="23" t="s">
        <v>8</v>
      </c>
      <c r="F50" s="74" t="s">
        <v>9</v>
      </c>
      <c r="G50" s="20">
        <v>8.0659999999999996E-2</v>
      </c>
      <c r="J50" s="74" t="s">
        <v>41</v>
      </c>
      <c r="K50" s="90" t="s">
        <v>109</v>
      </c>
      <c r="P50"/>
    </row>
    <row r="51" spans="2:16" ht="17" thickBot="1">
      <c r="B51" s="24">
        <f>AVERAGE(B45:B47)</f>
        <v>0.5627358239179685</v>
      </c>
      <c r="C51" s="24">
        <f t="shared" ref="C51:D51" si="3">AVERAGE(C45:C47)</f>
        <v>0.71345984378786975</v>
      </c>
      <c r="D51" s="24">
        <f t="shared" si="3"/>
        <v>0.68790439311188711</v>
      </c>
      <c r="F51" s="75" t="s">
        <v>10</v>
      </c>
      <c r="G51" s="30">
        <v>4.657E-2</v>
      </c>
      <c r="J51" s="74"/>
      <c r="K51" s="90"/>
      <c r="P51"/>
    </row>
    <row r="52" spans="2:16" ht="17" thickBot="1">
      <c r="B52" s="76"/>
      <c r="C52" s="76"/>
      <c r="D52" s="76"/>
      <c r="E52" s="76"/>
      <c r="F52" s="76"/>
      <c r="G52" s="76"/>
      <c r="J52" s="74" t="s">
        <v>42</v>
      </c>
      <c r="K52" s="90"/>
      <c r="P52"/>
    </row>
    <row r="53" spans="2:16" ht="17" thickTop="1">
      <c r="J53" s="74" t="s">
        <v>96</v>
      </c>
      <c r="K53" s="90">
        <v>0.4854</v>
      </c>
      <c r="P53"/>
    </row>
    <row r="54" spans="2:16">
      <c r="J54" s="74" t="s">
        <v>57</v>
      </c>
      <c r="K54" s="90">
        <v>0.65469999999999995</v>
      </c>
      <c r="P54"/>
    </row>
    <row r="55" spans="2:16">
      <c r="J55" s="74" t="s">
        <v>110</v>
      </c>
      <c r="K55" s="90" t="s">
        <v>111</v>
      </c>
      <c r="P55"/>
    </row>
    <row r="56" spans="2:16">
      <c r="J56" s="74" t="s">
        <v>45</v>
      </c>
      <c r="K56" s="90" t="s">
        <v>112</v>
      </c>
      <c r="P56"/>
    </row>
    <row r="57" spans="2:16">
      <c r="J57" s="74" t="s">
        <v>46</v>
      </c>
      <c r="K57" s="90">
        <v>0.70909999999999995</v>
      </c>
      <c r="P57"/>
    </row>
    <row r="58" spans="2:16">
      <c r="J58" s="74"/>
      <c r="K58" s="90"/>
      <c r="P58"/>
    </row>
    <row r="59" spans="2:16">
      <c r="J59" s="74" t="s">
        <v>47</v>
      </c>
      <c r="K59" s="90"/>
      <c r="P59"/>
    </row>
    <row r="60" spans="2:16">
      <c r="J60" s="74" t="s">
        <v>48</v>
      </c>
      <c r="K60" s="90" t="s">
        <v>113</v>
      </c>
      <c r="P60"/>
    </row>
    <row r="61" spans="2:16">
      <c r="J61" s="74" t="s">
        <v>34</v>
      </c>
      <c r="K61" s="90">
        <v>0.52480000000000004</v>
      </c>
      <c r="P61"/>
    </row>
    <row r="62" spans="2:16">
      <c r="J62" s="74" t="s">
        <v>35</v>
      </c>
      <c r="K62" s="90" t="s">
        <v>49</v>
      </c>
      <c r="P62"/>
    </row>
    <row r="63" spans="2:16">
      <c r="J63" s="74" t="s">
        <v>37</v>
      </c>
      <c r="K63" s="90" t="s">
        <v>50</v>
      </c>
      <c r="P63"/>
    </row>
    <row r="64" spans="2:16">
      <c r="J64" s="74"/>
      <c r="K64" s="90"/>
      <c r="P64"/>
    </row>
    <row r="65" spans="10:16">
      <c r="J65" s="74" t="s">
        <v>51</v>
      </c>
      <c r="K65" s="90"/>
      <c r="P65"/>
    </row>
    <row r="66" spans="10:16">
      <c r="J66" s="74" t="s">
        <v>97</v>
      </c>
      <c r="K66" s="90">
        <v>3</v>
      </c>
      <c r="P66"/>
    </row>
    <row r="67" spans="10:16" ht="17" thickBot="1">
      <c r="J67" s="75" t="s">
        <v>63</v>
      </c>
      <c r="K67" s="91">
        <v>3</v>
      </c>
      <c r="P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3AB8-3B24-AC48-A053-C57114214206}">
  <dimension ref="B2:V64"/>
  <sheetViews>
    <sheetView topLeftCell="D1" workbookViewId="0">
      <selection activeCell="S39" sqref="S39:T64"/>
    </sheetView>
  </sheetViews>
  <sheetFormatPr baseColWidth="10" defaultRowHeight="16"/>
  <cols>
    <col min="2" max="2" width="55" customWidth="1"/>
    <col min="9" max="9" width="27.6640625" customWidth="1"/>
    <col min="14" max="14" width="44.33203125" style="88" customWidth="1"/>
    <col min="15" max="15" width="27.1640625" style="89" customWidth="1"/>
    <col min="19" max="19" width="39.83203125" style="88" customWidth="1"/>
    <col min="20" max="20" width="26.6640625" style="89" customWidth="1"/>
  </cols>
  <sheetData>
    <row r="2" spans="2:22" ht="17" thickBot="1"/>
    <row r="3" spans="2:22" ht="27" thickBot="1">
      <c r="B3" s="37" t="s">
        <v>14</v>
      </c>
      <c r="C3" s="38"/>
      <c r="D3" s="38"/>
      <c r="E3" s="38"/>
      <c r="F3" s="38"/>
      <c r="G3" s="38"/>
      <c r="H3" s="38"/>
      <c r="I3" s="38"/>
      <c r="J3" s="38"/>
      <c r="K3" s="38"/>
      <c r="N3" s="92" t="s">
        <v>118</v>
      </c>
      <c r="O3" s="93"/>
      <c r="R3" s="87"/>
      <c r="S3" s="92" t="s">
        <v>118</v>
      </c>
      <c r="T3" s="93"/>
    </row>
    <row r="4" spans="2:22" ht="21">
      <c r="B4" s="39"/>
      <c r="C4" s="40" t="s">
        <v>0</v>
      </c>
      <c r="D4" s="41"/>
      <c r="E4" s="42"/>
      <c r="F4" s="41"/>
      <c r="G4" s="43" t="s">
        <v>1</v>
      </c>
      <c r="H4" s="44"/>
      <c r="I4" s="38"/>
      <c r="J4" s="38"/>
      <c r="K4" s="38"/>
      <c r="N4" s="74"/>
      <c r="O4" s="90"/>
      <c r="R4" s="87"/>
      <c r="S4" s="74"/>
      <c r="T4" s="90"/>
    </row>
    <row r="5" spans="2:22">
      <c r="B5" s="84">
        <v>44623</v>
      </c>
      <c r="C5" s="46">
        <v>44630</v>
      </c>
      <c r="D5" s="46">
        <v>44637</v>
      </c>
      <c r="E5" s="66"/>
      <c r="F5" s="85">
        <v>44624</v>
      </c>
      <c r="G5" s="86">
        <v>44631</v>
      </c>
      <c r="H5" s="47">
        <v>44638</v>
      </c>
      <c r="I5" s="38"/>
      <c r="J5" s="38"/>
      <c r="K5" s="38"/>
      <c r="N5" s="74" t="s">
        <v>54</v>
      </c>
      <c r="O5" s="90" t="s">
        <v>89</v>
      </c>
      <c r="R5" s="87"/>
      <c r="S5" s="74" t="s">
        <v>65</v>
      </c>
      <c r="T5" s="90" t="s">
        <v>91</v>
      </c>
    </row>
    <row r="6" spans="2:22">
      <c r="B6" s="13">
        <v>68.373493975903614</v>
      </c>
      <c r="C6" s="10">
        <v>64</v>
      </c>
      <c r="D6" s="82">
        <v>64</v>
      </c>
      <c r="E6" s="50"/>
      <c r="F6" s="17">
        <v>64.650677789363925</v>
      </c>
      <c r="G6" s="11">
        <v>59.033078880407118</v>
      </c>
      <c r="H6" s="12">
        <v>63.434526506570002</v>
      </c>
      <c r="I6" s="38"/>
      <c r="J6" s="38"/>
      <c r="K6" s="38"/>
      <c r="N6" s="74" t="s">
        <v>31</v>
      </c>
      <c r="O6" s="90" t="s">
        <v>31</v>
      </c>
      <c r="R6" s="87"/>
      <c r="S6" s="74" t="s">
        <v>31</v>
      </c>
      <c r="T6" s="90" t="s">
        <v>31</v>
      </c>
    </row>
    <row r="7" spans="2:22">
      <c r="B7" s="13">
        <v>69.393939393939391</v>
      </c>
      <c r="C7" s="11">
        <v>62.459546925566343</v>
      </c>
      <c r="D7" s="82">
        <v>62.459546899999999</v>
      </c>
      <c r="E7" s="50"/>
      <c r="F7" s="17">
        <v>63.124671225670703</v>
      </c>
      <c r="G7" s="11">
        <v>60.447405997144223</v>
      </c>
      <c r="H7" s="12">
        <v>62.995800279981339</v>
      </c>
      <c r="I7" s="38"/>
      <c r="J7" s="38"/>
      <c r="K7" s="38"/>
      <c r="N7" s="74" t="s">
        <v>55</v>
      </c>
      <c r="O7" s="90" t="s">
        <v>90</v>
      </c>
      <c r="R7" s="87"/>
      <c r="S7" s="74" t="s">
        <v>66</v>
      </c>
      <c r="T7" s="90" t="s">
        <v>92</v>
      </c>
    </row>
    <row r="8" spans="2:22" ht="17" thickBot="1">
      <c r="B8" s="13">
        <v>69.047619047619051</v>
      </c>
      <c r="C8" s="11">
        <v>65.562913907284766</v>
      </c>
      <c r="D8" s="82">
        <v>65.562913899999998</v>
      </c>
      <c r="E8" s="50"/>
      <c r="F8" s="17">
        <v>65.031982942430702</v>
      </c>
      <c r="G8" s="11">
        <v>60.455896927651139</v>
      </c>
      <c r="H8" s="12">
        <v>64.516129032258064</v>
      </c>
      <c r="I8" s="38"/>
      <c r="J8" s="38"/>
      <c r="K8" s="38"/>
      <c r="N8" s="74"/>
      <c r="O8" s="90"/>
      <c r="R8" s="87"/>
      <c r="S8" s="74"/>
      <c r="T8" s="90"/>
    </row>
    <row r="9" spans="2:22" ht="22" thickBot="1">
      <c r="B9" s="48"/>
      <c r="C9" s="50"/>
      <c r="D9" s="49"/>
      <c r="E9" s="49"/>
      <c r="F9" s="49"/>
      <c r="G9" s="50"/>
      <c r="H9" s="51"/>
      <c r="I9" s="52" t="s">
        <v>2</v>
      </c>
      <c r="J9" s="53" t="s">
        <v>3</v>
      </c>
      <c r="K9" s="54" t="s">
        <v>4</v>
      </c>
      <c r="N9" s="74" t="s">
        <v>119</v>
      </c>
      <c r="O9" s="90"/>
      <c r="R9" s="87"/>
      <c r="S9" s="74" t="s">
        <v>119</v>
      </c>
      <c r="T9" s="90"/>
    </row>
    <row r="10" spans="2:22">
      <c r="B10" s="48"/>
      <c r="C10" s="50"/>
      <c r="D10" s="49"/>
      <c r="E10" s="49"/>
      <c r="F10" s="49"/>
      <c r="G10" s="50"/>
      <c r="H10" s="51"/>
      <c r="I10" s="18" t="s">
        <v>5</v>
      </c>
      <c r="J10" s="56">
        <v>66.900000000000006</v>
      </c>
      <c r="K10" s="20">
        <v>62.63</v>
      </c>
      <c r="N10" s="74" t="s">
        <v>34</v>
      </c>
      <c r="O10" s="90">
        <v>2.3E-3</v>
      </c>
      <c r="R10" s="87"/>
      <c r="S10" s="74" t="s">
        <v>34</v>
      </c>
      <c r="T10" s="90">
        <v>0.1234</v>
      </c>
    </row>
    <row r="11" spans="2:22">
      <c r="B11" s="57" t="s">
        <v>6</v>
      </c>
      <c r="C11" s="59" t="s">
        <v>7</v>
      </c>
      <c r="D11" s="58" t="s">
        <v>8</v>
      </c>
      <c r="E11" s="58"/>
      <c r="F11" s="58" t="s">
        <v>6</v>
      </c>
      <c r="G11" s="59" t="s">
        <v>7</v>
      </c>
      <c r="H11" s="60" t="s">
        <v>8</v>
      </c>
      <c r="I11" s="18" t="s">
        <v>9</v>
      </c>
      <c r="J11" s="56">
        <v>2.5720000000000001</v>
      </c>
      <c r="K11" s="20">
        <v>2.319</v>
      </c>
      <c r="N11" s="74" t="s">
        <v>35</v>
      </c>
      <c r="O11" s="90" t="s">
        <v>98</v>
      </c>
      <c r="R11" s="87"/>
      <c r="S11" s="74" t="s">
        <v>35</v>
      </c>
      <c r="T11" s="90" t="s">
        <v>49</v>
      </c>
    </row>
    <row r="12" spans="2:22" ht="17" thickBot="1">
      <c r="B12" s="61">
        <f>AVERAGE(B6:B8)</f>
        <v>68.938350805820676</v>
      </c>
      <c r="C12" s="63">
        <f t="shared" ref="C12:H12" si="0">AVERAGE(C6:C8)</f>
        <v>64.007486944283698</v>
      </c>
      <c r="D12" s="62">
        <f t="shared" si="0"/>
        <v>64.007486933333325</v>
      </c>
      <c r="E12" s="61"/>
      <c r="F12" s="61">
        <f t="shared" ref="F12:K12" si="1">AVERAGE(F6:F8)</f>
        <v>64.26911065248845</v>
      </c>
      <c r="G12" s="63">
        <f t="shared" si="1"/>
        <v>59.978793935067493</v>
      </c>
      <c r="H12" s="64">
        <f t="shared" si="1"/>
        <v>63.648818606269799</v>
      </c>
      <c r="I12" s="28" t="s">
        <v>10</v>
      </c>
      <c r="J12" s="65">
        <v>1.4850000000000001</v>
      </c>
      <c r="K12" s="30">
        <v>1.339</v>
      </c>
      <c r="N12" s="74" t="s">
        <v>37</v>
      </c>
      <c r="O12" s="90" t="s">
        <v>38</v>
      </c>
      <c r="R12" s="87"/>
      <c r="S12" s="74" t="s">
        <v>37</v>
      </c>
      <c r="T12" s="90" t="s">
        <v>50</v>
      </c>
    </row>
    <row r="13" spans="2:22">
      <c r="B13" s="38"/>
      <c r="C13" s="38"/>
      <c r="D13" s="38"/>
      <c r="E13" s="38"/>
      <c r="F13" s="38"/>
      <c r="G13" s="38"/>
      <c r="H13" s="38"/>
      <c r="I13" s="38"/>
      <c r="J13" s="38"/>
      <c r="K13" s="38"/>
      <c r="N13" s="74" t="s">
        <v>39</v>
      </c>
      <c r="O13" s="90" t="s">
        <v>40</v>
      </c>
      <c r="R13" s="87"/>
      <c r="S13" s="74" t="s">
        <v>39</v>
      </c>
      <c r="T13" s="90" t="s">
        <v>40</v>
      </c>
    </row>
    <row r="14" spans="2:22" ht="17" thickBot="1">
      <c r="B14" s="38"/>
      <c r="C14" s="38"/>
      <c r="D14" s="38"/>
      <c r="E14" s="38"/>
      <c r="F14" s="38"/>
      <c r="G14" s="38"/>
      <c r="H14" s="38"/>
      <c r="I14" s="38"/>
      <c r="J14" s="38"/>
      <c r="K14" s="38"/>
      <c r="N14" s="74" t="s">
        <v>41</v>
      </c>
      <c r="O14" s="90" t="s">
        <v>128</v>
      </c>
      <c r="P14" s="55"/>
      <c r="Q14" s="55"/>
      <c r="R14" s="87"/>
      <c r="S14" s="74" t="s">
        <v>41</v>
      </c>
      <c r="T14" s="90" t="s">
        <v>131</v>
      </c>
    </row>
    <row r="15" spans="2:22" ht="27" thickBot="1">
      <c r="B15" s="37" t="s">
        <v>15</v>
      </c>
      <c r="C15" s="38"/>
      <c r="D15" s="38"/>
      <c r="E15" s="38"/>
      <c r="F15" s="38"/>
      <c r="G15" s="38"/>
      <c r="H15" s="38"/>
      <c r="I15" s="38"/>
      <c r="J15" s="38"/>
      <c r="K15" s="38"/>
      <c r="N15" s="74" t="s">
        <v>120</v>
      </c>
      <c r="O15" s="90">
        <v>3</v>
      </c>
      <c r="P15" s="55"/>
      <c r="Q15" s="55"/>
      <c r="R15" s="87"/>
      <c r="S15" s="74" t="s">
        <v>120</v>
      </c>
      <c r="T15" s="90">
        <v>3</v>
      </c>
      <c r="U15" s="55"/>
      <c r="V15" s="55"/>
    </row>
    <row r="16" spans="2:22" ht="21">
      <c r="B16" s="39"/>
      <c r="C16" s="40" t="s">
        <v>0</v>
      </c>
      <c r="D16" s="41"/>
      <c r="E16" s="42"/>
      <c r="F16" s="41"/>
      <c r="G16" s="43" t="s">
        <v>1</v>
      </c>
      <c r="H16" s="44"/>
      <c r="I16" s="38"/>
      <c r="J16" s="38"/>
      <c r="K16" s="38"/>
      <c r="N16" s="74"/>
      <c r="O16" s="90"/>
      <c r="P16" s="55"/>
      <c r="Q16" s="55"/>
      <c r="R16" s="87"/>
      <c r="S16" s="74"/>
      <c r="T16" s="90"/>
      <c r="U16" s="55"/>
      <c r="V16" s="55"/>
    </row>
    <row r="17" spans="2:22">
      <c r="B17" s="45">
        <v>44602</v>
      </c>
      <c r="C17" s="85">
        <v>44609</v>
      </c>
      <c r="D17" s="46">
        <v>44616</v>
      </c>
      <c r="E17" s="66"/>
      <c r="F17" s="85">
        <v>44603</v>
      </c>
      <c r="G17" s="86">
        <v>44610</v>
      </c>
      <c r="H17" s="47">
        <v>44617</v>
      </c>
      <c r="I17" s="38"/>
      <c r="J17" s="38"/>
      <c r="K17" s="38"/>
      <c r="N17" s="74" t="s">
        <v>42</v>
      </c>
      <c r="O17" s="90"/>
      <c r="R17" s="87"/>
      <c r="S17" s="74" t="s">
        <v>42</v>
      </c>
      <c r="T17" s="90"/>
      <c r="U17" s="55"/>
      <c r="V17" s="55"/>
    </row>
    <row r="18" spans="2:22">
      <c r="B18" s="32">
        <v>69.565217391304344</v>
      </c>
      <c r="C18" s="17">
        <v>70.66326530612244</v>
      </c>
      <c r="D18" s="33">
        <v>70.440251572327043</v>
      </c>
      <c r="E18" s="50"/>
      <c r="F18" s="17">
        <v>68.013468013468014</v>
      </c>
      <c r="G18" s="11">
        <v>70.342205323193923</v>
      </c>
      <c r="H18" s="12">
        <v>69.618528610354218</v>
      </c>
      <c r="I18" s="38"/>
      <c r="J18" s="38"/>
      <c r="K18" s="38"/>
      <c r="N18" s="74" t="s">
        <v>129</v>
      </c>
      <c r="O18" s="90">
        <v>-4.2640000000000002</v>
      </c>
      <c r="R18" s="87"/>
      <c r="S18" s="74" t="s">
        <v>132</v>
      </c>
      <c r="T18" s="90">
        <v>-0.74329999999999996</v>
      </c>
    </row>
    <row r="19" spans="2:22">
      <c r="B19" s="32">
        <v>68.406593406593402</v>
      </c>
      <c r="C19" s="17">
        <v>71.501272264631041</v>
      </c>
      <c r="D19" s="33">
        <v>70.270270270270274</v>
      </c>
      <c r="E19" s="50"/>
      <c r="F19" s="17">
        <v>67.604049493813278</v>
      </c>
      <c r="G19" s="11">
        <v>70.788107597923542</v>
      </c>
      <c r="H19" s="12">
        <v>70.821529745042483</v>
      </c>
      <c r="I19" s="38"/>
      <c r="J19" s="38"/>
      <c r="K19" s="38"/>
      <c r="N19" s="74" t="s">
        <v>121</v>
      </c>
      <c r="O19" s="90">
        <v>0.35249999999999998</v>
      </c>
      <c r="R19" s="87"/>
      <c r="S19" s="74" t="s">
        <v>121</v>
      </c>
      <c r="T19" s="90">
        <v>0.49969999999999998</v>
      </c>
    </row>
    <row r="20" spans="2:22" ht="17" thickBot="1">
      <c r="B20" s="32">
        <v>69.272237196765502</v>
      </c>
      <c r="C20" s="17">
        <v>71.629572780762345</v>
      </c>
      <c r="D20" s="33">
        <v>70.245398773006144</v>
      </c>
      <c r="E20" s="50"/>
      <c r="F20" s="17">
        <v>68.75</v>
      </c>
      <c r="G20" s="11">
        <v>69.366852886405965</v>
      </c>
      <c r="H20" s="12">
        <v>70</v>
      </c>
      <c r="I20" s="38"/>
      <c r="J20" s="38"/>
      <c r="K20" s="38"/>
      <c r="N20" s="74" t="s">
        <v>122</v>
      </c>
      <c r="O20" s="90">
        <v>0.20349999999999999</v>
      </c>
      <c r="R20" s="87"/>
      <c r="S20" s="74" t="s">
        <v>122</v>
      </c>
      <c r="T20" s="90">
        <v>0.28849999999999998</v>
      </c>
    </row>
    <row r="21" spans="2:22" ht="22" thickBot="1">
      <c r="B21" s="48"/>
      <c r="C21" s="49"/>
      <c r="D21" s="82"/>
      <c r="E21" s="50"/>
      <c r="F21" s="49"/>
      <c r="G21" s="50"/>
      <c r="H21" s="51"/>
      <c r="I21" s="52" t="s">
        <v>2</v>
      </c>
      <c r="J21" s="53" t="s">
        <v>3</v>
      </c>
      <c r="K21" s="54" t="s">
        <v>4</v>
      </c>
      <c r="N21" s="74" t="s">
        <v>45</v>
      </c>
      <c r="O21" s="90" t="s">
        <v>130</v>
      </c>
      <c r="R21" s="87"/>
      <c r="S21" s="74" t="s">
        <v>45</v>
      </c>
      <c r="T21" s="90" t="s">
        <v>133</v>
      </c>
    </row>
    <row r="22" spans="2:22">
      <c r="B22" s="48"/>
      <c r="C22" s="49"/>
      <c r="D22" s="82"/>
      <c r="E22" s="50"/>
      <c r="F22" s="49"/>
      <c r="G22" s="50"/>
      <c r="H22" s="51"/>
      <c r="I22" s="18" t="s">
        <v>5</v>
      </c>
      <c r="J22" s="56">
        <v>70.22</v>
      </c>
      <c r="K22" s="20">
        <v>69.48</v>
      </c>
      <c r="N22" s="74" t="s">
        <v>123</v>
      </c>
      <c r="O22" s="90">
        <v>0.99550000000000005</v>
      </c>
      <c r="R22" s="87"/>
      <c r="S22" s="74" t="s">
        <v>123</v>
      </c>
      <c r="T22" s="90">
        <v>0.76839999999999997</v>
      </c>
    </row>
    <row r="23" spans="2:22">
      <c r="B23" s="57" t="s">
        <v>6</v>
      </c>
      <c r="C23" s="58" t="s">
        <v>7</v>
      </c>
      <c r="D23" s="83" t="s">
        <v>8</v>
      </c>
      <c r="E23" s="59"/>
      <c r="F23" s="58" t="s">
        <v>6</v>
      </c>
      <c r="G23" s="59" t="s">
        <v>7</v>
      </c>
      <c r="H23" s="60" t="s">
        <v>8</v>
      </c>
      <c r="I23" s="18" t="s">
        <v>9</v>
      </c>
      <c r="J23" s="56">
        <v>1.095</v>
      </c>
      <c r="K23" s="20">
        <v>1.1739999999999999</v>
      </c>
      <c r="N23" s="74"/>
      <c r="O23" s="90"/>
      <c r="R23" s="87"/>
      <c r="S23" s="74"/>
      <c r="T23" s="90"/>
    </row>
    <row r="24" spans="2:22" ht="17" thickBot="1">
      <c r="B24" s="61">
        <f>AVERAGE(B18:B20)</f>
        <v>69.081349331554421</v>
      </c>
      <c r="C24" s="61">
        <f t="shared" ref="C24:H24" si="2">AVERAGE(C18:C20)</f>
        <v>71.26470345050528</v>
      </c>
      <c r="D24" s="62">
        <f t="shared" si="2"/>
        <v>70.318640205201149</v>
      </c>
      <c r="E24" s="61"/>
      <c r="F24" s="61">
        <f t="shared" ref="F24:K24" si="3">AVERAGE(F18:F20)</f>
        <v>68.122505835760435</v>
      </c>
      <c r="G24" s="63">
        <f t="shared" si="3"/>
        <v>70.165721935841148</v>
      </c>
      <c r="H24" s="64">
        <f t="shared" si="3"/>
        <v>70.146686118465567</v>
      </c>
      <c r="I24" s="28" t="s">
        <v>10</v>
      </c>
      <c r="J24" s="65">
        <v>0.6321</v>
      </c>
      <c r="K24" s="30">
        <v>0.67789999999999995</v>
      </c>
      <c r="N24" s="74" t="s">
        <v>124</v>
      </c>
      <c r="O24" s="90"/>
      <c r="R24" s="87"/>
      <c r="S24" s="74" t="s">
        <v>124</v>
      </c>
      <c r="T24" s="90"/>
    </row>
    <row r="25" spans="2:22">
      <c r="B25" s="38"/>
      <c r="C25" s="38"/>
      <c r="D25" s="38"/>
      <c r="E25" s="38"/>
      <c r="F25" s="38"/>
      <c r="G25" s="38"/>
      <c r="H25" s="38"/>
      <c r="I25" s="38"/>
      <c r="J25" s="38"/>
      <c r="K25" s="38"/>
      <c r="N25" s="74" t="s">
        <v>125</v>
      </c>
      <c r="O25" s="90">
        <v>0.995</v>
      </c>
      <c r="R25" s="87"/>
      <c r="S25" s="74" t="s">
        <v>125</v>
      </c>
      <c r="T25" s="90">
        <v>0.90529999999999999</v>
      </c>
    </row>
    <row r="26" spans="2:22" ht="17" thickBot="1">
      <c r="B26" s="38"/>
      <c r="C26" s="38"/>
      <c r="D26" s="38"/>
      <c r="E26" s="38"/>
      <c r="F26" s="38"/>
      <c r="G26" s="38"/>
      <c r="H26" s="38"/>
      <c r="I26" s="38"/>
      <c r="J26" s="38"/>
      <c r="K26" s="38"/>
      <c r="N26" s="74" t="s">
        <v>126</v>
      </c>
      <c r="O26" s="90">
        <v>3.2000000000000001E-2</v>
      </c>
      <c r="R26" s="87"/>
      <c r="S26" s="74" t="s">
        <v>126</v>
      </c>
      <c r="T26" s="90">
        <v>0.1396</v>
      </c>
    </row>
    <row r="27" spans="2:22" ht="27" thickBot="1">
      <c r="B27" s="37" t="s">
        <v>16</v>
      </c>
      <c r="C27" s="38"/>
      <c r="D27" s="38"/>
      <c r="E27" s="38"/>
      <c r="F27" s="38"/>
      <c r="G27" s="38"/>
      <c r="H27" s="38"/>
      <c r="I27" s="38"/>
      <c r="J27" s="38"/>
      <c r="K27" s="38"/>
      <c r="N27" s="74" t="s">
        <v>35</v>
      </c>
      <c r="O27" s="90" t="s">
        <v>67</v>
      </c>
      <c r="R27" s="87"/>
      <c r="S27" s="74" t="s">
        <v>35</v>
      </c>
      <c r="T27" s="90" t="s">
        <v>49</v>
      </c>
    </row>
    <row r="28" spans="2:22" ht="22" thickBot="1">
      <c r="B28" s="39"/>
      <c r="C28" s="40" t="s">
        <v>0</v>
      </c>
      <c r="D28" s="41"/>
      <c r="E28" s="42"/>
      <c r="F28" s="41"/>
      <c r="G28" s="43" t="s">
        <v>1</v>
      </c>
      <c r="H28" s="44"/>
      <c r="I28" s="38"/>
      <c r="J28" s="38"/>
      <c r="K28" s="38"/>
      <c r="N28" s="75" t="s">
        <v>127</v>
      </c>
      <c r="O28" s="91" t="s">
        <v>38</v>
      </c>
      <c r="R28" s="87"/>
      <c r="S28" s="75" t="s">
        <v>127</v>
      </c>
      <c r="T28" s="91" t="s">
        <v>50</v>
      </c>
    </row>
    <row r="29" spans="2:22">
      <c r="B29" s="84">
        <v>44434</v>
      </c>
      <c r="C29" s="86">
        <v>44438</v>
      </c>
      <c r="D29" s="46">
        <v>44441</v>
      </c>
      <c r="E29" s="66"/>
      <c r="F29" s="85">
        <v>44435</v>
      </c>
      <c r="G29" s="86">
        <v>44439</v>
      </c>
      <c r="H29" s="47">
        <v>44442</v>
      </c>
      <c r="I29" s="38"/>
      <c r="J29" s="38"/>
      <c r="K29" s="38"/>
    </row>
    <row r="30" spans="2:22">
      <c r="B30" s="13">
        <v>67.915690866510531</v>
      </c>
      <c r="C30" s="11">
        <v>66.118421052631575</v>
      </c>
      <c r="D30" s="33">
        <v>66.137137299400223</v>
      </c>
      <c r="E30" s="50"/>
      <c r="F30" s="17">
        <v>65.172054223149118</v>
      </c>
      <c r="G30" s="11">
        <v>66.848816029143904</v>
      </c>
      <c r="H30" s="12">
        <v>66.401590457256461</v>
      </c>
      <c r="I30" s="38"/>
      <c r="J30" s="38"/>
      <c r="K30" s="38"/>
    </row>
    <row r="31" spans="2:22">
      <c r="B31" s="13">
        <v>65.625</v>
      </c>
      <c r="C31" s="11">
        <v>67.156698964249912</v>
      </c>
      <c r="D31" s="33">
        <v>67.985166872682328</v>
      </c>
      <c r="E31" s="50"/>
      <c r="F31" s="17">
        <v>61.648016276703963</v>
      </c>
      <c r="G31" s="11">
        <v>67.491166077738512</v>
      </c>
      <c r="H31" s="12">
        <v>66.634980988593156</v>
      </c>
      <c r="I31" s="38"/>
      <c r="J31" s="38"/>
      <c r="K31" s="38"/>
    </row>
    <row r="32" spans="2:22" ht="17" thickBot="1">
      <c r="B32" s="13">
        <v>67.785234899328856</v>
      </c>
      <c r="C32" s="11">
        <v>67.192429022082024</v>
      </c>
      <c r="D32" s="33">
        <v>67.226890756302524</v>
      </c>
      <c r="E32" s="50"/>
      <c r="F32" s="17">
        <v>64.396284829721367</v>
      </c>
      <c r="G32" s="11">
        <v>64.932562620423894</v>
      </c>
      <c r="H32" s="12">
        <v>64.583333333333343</v>
      </c>
      <c r="I32" s="38"/>
      <c r="J32" s="38"/>
      <c r="K32" s="38"/>
    </row>
    <row r="33" spans="2:20" ht="22" thickBot="1">
      <c r="B33" s="48"/>
      <c r="C33" s="50"/>
      <c r="D33" s="49"/>
      <c r="E33" s="49"/>
      <c r="F33" s="49"/>
      <c r="G33" s="50"/>
      <c r="H33" s="51"/>
      <c r="I33" s="52" t="s">
        <v>2</v>
      </c>
      <c r="J33" s="53" t="s">
        <v>3</v>
      </c>
      <c r="K33" s="54" t="s">
        <v>4</v>
      </c>
    </row>
    <row r="34" spans="2:20">
      <c r="B34" s="48"/>
      <c r="C34" s="50"/>
      <c r="D34" s="49"/>
      <c r="E34" s="49"/>
      <c r="F34" s="49"/>
      <c r="G34" s="50"/>
      <c r="H34" s="51"/>
      <c r="I34" s="18" t="s">
        <v>5</v>
      </c>
      <c r="J34" s="56">
        <v>67.02</v>
      </c>
      <c r="K34" s="20">
        <v>65.349999999999994</v>
      </c>
    </row>
    <row r="35" spans="2:20">
      <c r="B35" s="57" t="s">
        <v>6</v>
      </c>
      <c r="C35" s="59" t="s">
        <v>7</v>
      </c>
      <c r="D35" s="58" t="s">
        <v>8</v>
      </c>
      <c r="E35" s="58"/>
      <c r="F35" s="58" t="s">
        <v>6</v>
      </c>
      <c r="G35" s="59" t="s">
        <v>7</v>
      </c>
      <c r="H35" s="60" t="s">
        <v>8</v>
      </c>
      <c r="I35" s="18" t="s">
        <v>9</v>
      </c>
      <c r="J35" s="56">
        <v>0.16750000000000001</v>
      </c>
      <c r="K35" s="20">
        <v>1.4179999999999999</v>
      </c>
    </row>
    <row r="36" spans="2:20" ht="17" thickBot="1">
      <c r="B36" s="61">
        <f>AVERAGE(B30:B32)</f>
        <v>67.108641921946472</v>
      </c>
      <c r="C36" s="63">
        <f t="shared" ref="C36:H36" si="4">AVERAGE(C30:C32)</f>
        <v>66.822516346321166</v>
      </c>
      <c r="D36" s="62">
        <f t="shared" si="4"/>
        <v>67.116398309461701</v>
      </c>
      <c r="E36" s="61"/>
      <c r="F36" s="61">
        <f t="shared" ref="F36:K36" si="5">AVERAGE(F30:F32)</f>
        <v>63.738785109858149</v>
      </c>
      <c r="G36" s="63">
        <f t="shared" si="5"/>
        <v>66.42418157576877</v>
      </c>
      <c r="H36" s="64">
        <f t="shared" si="5"/>
        <v>65.873301593060987</v>
      </c>
      <c r="I36" s="28" t="s">
        <v>10</v>
      </c>
      <c r="J36" s="65">
        <v>9.6689999999999998E-2</v>
      </c>
      <c r="K36" s="30">
        <v>0.81889999999999996</v>
      </c>
    </row>
    <row r="37" spans="2:20"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2:20" ht="17" thickBot="1"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2:20" ht="21" thickBot="1">
      <c r="N39" s="92" t="s">
        <v>118</v>
      </c>
      <c r="O39" s="93"/>
      <c r="S39"/>
      <c r="T39"/>
    </row>
    <row r="40" spans="2:20">
      <c r="N40" s="74"/>
      <c r="O40" s="90"/>
      <c r="S40"/>
      <c r="T40"/>
    </row>
    <row r="41" spans="2:20">
      <c r="N41" s="74" t="s">
        <v>77</v>
      </c>
      <c r="O41" s="90" t="s">
        <v>93</v>
      </c>
      <c r="S41"/>
      <c r="T41"/>
    </row>
    <row r="42" spans="2:20">
      <c r="N42" s="74" t="s">
        <v>31</v>
      </c>
      <c r="O42" s="90" t="s">
        <v>31</v>
      </c>
      <c r="S42"/>
      <c r="T42"/>
    </row>
    <row r="43" spans="2:20">
      <c r="N43" s="74" t="s">
        <v>78</v>
      </c>
      <c r="O43" s="90" t="s">
        <v>94</v>
      </c>
      <c r="S43"/>
      <c r="T43"/>
    </row>
    <row r="44" spans="2:20">
      <c r="N44" s="74"/>
      <c r="O44" s="90"/>
      <c r="S44"/>
      <c r="T44"/>
    </row>
    <row r="45" spans="2:20">
      <c r="N45" s="74" t="s">
        <v>119</v>
      </c>
      <c r="O45" s="90"/>
      <c r="S45"/>
      <c r="T45"/>
    </row>
    <row r="46" spans="2:20">
      <c r="N46" s="74" t="s">
        <v>34</v>
      </c>
      <c r="O46" s="90">
        <v>0.19939999999999999</v>
      </c>
      <c r="S46"/>
      <c r="T46"/>
    </row>
    <row r="47" spans="2:20">
      <c r="N47" s="74" t="s">
        <v>35</v>
      </c>
      <c r="O47" s="90" t="s">
        <v>49</v>
      </c>
      <c r="S47"/>
      <c r="T47"/>
    </row>
    <row r="48" spans="2:20">
      <c r="N48" s="74" t="s">
        <v>37</v>
      </c>
      <c r="O48" s="90" t="s">
        <v>50</v>
      </c>
      <c r="S48"/>
      <c r="T48"/>
    </row>
    <row r="49" spans="14:20">
      <c r="N49" s="74" t="s">
        <v>39</v>
      </c>
      <c r="O49" s="90" t="s">
        <v>40</v>
      </c>
      <c r="S49"/>
      <c r="T49"/>
    </row>
    <row r="50" spans="14:20">
      <c r="N50" s="74" t="s">
        <v>41</v>
      </c>
      <c r="O50" s="90" t="s">
        <v>134</v>
      </c>
      <c r="S50"/>
      <c r="T50"/>
    </row>
    <row r="51" spans="14:20">
      <c r="N51" s="74" t="s">
        <v>120</v>
      </c>
      <c r="O51" s="90">
        <v>3</v>
      </c>
      <c r="S51"/>
      <c r="T51"/>
    </row>
    <row r="52" spans="14:20">
      <c r="N52" s="74"/>
      <c r="O52" s="90"/>
      <c r="S52"/>
      <c r="T52"/>
    </row>
    <row r="53" spans="14:20">
      <c r="N53" s="74" t="s">
        <v>42</v>
      </c>
      <c r="O53" s="90"/>
      <c r="S53"/>
      <c r="T53"/>
    </row>
    <row r="54" spans="14:20">
      <c r="N54" s="74" t="s">
        <v>135</v>
      </c>
      <c r="O54" s="90">
        <v>-1.67</v>
      </c>
      <c r="S54"/>
      <c r="T54"/>
    </row>
    <row r="55" spans="14:20">
      <c r="N55" s="74" t="s">
        <v>121</v>
      </c>
      <c r="O55" s="90">
        <v>1.5309999999999999</v>
      </c>
      <c r="S55"/>
      <c r="T55"/>
    </row>
    <row r="56" spans="14:20">
      <c r="N56" s="74" t="s">
        <v>122</v>
      </c>
      <c r="O56" s="90">
        <v>0.88400000000000001</v>
      </c>
      <c r="S56"/>
      <c r="T56"/>
    </row>
    <row r="57" spans="14:20">
      <c r="N57" s="74" t="s">
        <v>45</v>
      </c>
      <c r="O57" s="90" t="s">
        <v>136</v>
      </c>
      <c r="S57"/>
      <c r="T57"/>
    </row>
    <row r="58" spans="14:20">
      <c r="N58" s="74" t="s">
        <v>123</v>
      </c>
      <c r="O58" s="90">
        <v>0.64100000000000001</v>
      </c>
      <c r="S58"/>
      <c r="T58"/>
    </row>
    <row r="59" spans="14:20">
      <c r="N59" s="74"/>
      <c r="O59" s="90"/>
      <c r="S59"/>
      <c r="T59"/>
    </row>
    <row r="60" spans="14:20">
      <c r="N60" s="74" t="s">
        <v>124</v>
      </c>
      <c r="O60" s="90"/>
      <c r="S60"/>
      <c r="T60"/>
    </row>
    <row r="61" spans="14:20">
      <c r="N61" s="74" t="s">
        <v>125</v>
      </c>
      <c r="O61" s="90">
        <v>-0.6411</v>
      </c>
      <c r="S61"/>
      <c r="T61"/>
    </row>
    <row r="62" spans="14:20">
      <c r="N62" s="74" t="s">
        <v>126</v>
      </c>
      <c r="O62" s="90">
        <v>0.27850000000000003</v>
      </c>
      <c r="S62"/>
      <c r="T62"/>
    </row>
    <row r="63" spans="14:20">
      <c r="N63" s="74" t="s">
        <v>35</v>
      </c>
      <c r="O63" s="90" t="s">
        <v>49</v>
      </c>
      <c r="S63"/>
      <c r="T63"/>
    </row>
    <row r="64" spans="14:20" ht="17" thickBot="1">
      <c r="N64" s="75" t="s">
        <v>127</v>
      </c>
      <c r="O64" s="91" t="s">
        <v>50</v>
      </c>
      <c r="S64"/>
      <c r="T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2B78-4F32-E541-B03D-25C3C72D3C03}">
  <dimension ref="B2:O67"/>
  <sheetViews>
    <sheetView tabSelected="1" workbookViewId="0">
      <selection activeCell="N39" sqref="N39:O67"/>
    </sheetView>
  </sheetViews>
  <sheetFormatPr baseColWidth="10" defaultRowHeight="16"/>
  <cols>
    <col min="2" max="2" width="60.5" customWidth="1"/>
    <col min="5" max="5" width="24.83203125" customWidth="1"/>
    <col min="9" max="9" width="41.83203125" style="88" customWidth="1"/>
    <col min="10" max="10" width="22.6640625" style="89" customWidth="1"/>
    <col min="14" max="14" width="43.6640625" style="88" customWidth="1"/>
    <col min="15" max="15" width="22.83203125" style="89" customWidth="1"/>
  </cols>
  <sheetData>
    <row r="2" spans="2:15" ht="17" thickBot="1"/>
    <row r="3" spans="2:15" ht="27" thickBot="1">
      <c r="B3" s="1" t="s">
        <v>27</v>
      </c>
      <c r="I3" s="92" t="s">
        <v>88</v>
      </c>
      <c r="J3" s="93"/>
      <c r="M3" s="87"/>
      <c r="N3" s="92" t="s">
        <v>88</v>
      </c>
      <c r="O3" s="93"/>
    </row>
    <row r="4" spans="2:15" ht="21">
      <c r="B4" s="2"/>
      <c r="C4" s="3"/>
      <c r="D4" s="67"/>
      <c r="I4" s="74"/>
      <c r="J4" s="90"/>
      <c r="M4" s="87"/>
      <c r="N4" s="74"/>
      <c r="O4" s="90"/>
    </row>
    <row r="5" spans="2:15">
      <c r="B5" s="68" t="s">
        <v>17</v>
      </c>
      <c r="C5" s="69" t="s">
        <v>18</v>
      </c>
      <c r="D5" s="70" t="s">
        <v>19</v>
      </c>
      <c r="I5" s="74" t="s">
        <v>32</v>
      </c>
      <c r="J5" s="94" t="s">
        <v>115</v>
      </c>
      <c r="M5" s="87"/>
      <c r="N5" s="74" t="s">
        <v>30</v>
      </c>
      <c r="O5" s="94" t="s">
        <v>116</v>
      </c>
    </row>
    <row r="6" spans="2:15">
      <c r="B6" s="9">
        <v>-3.7228161865396885</v>
      </c>
      <c r="C6" s="10">
        <v>-4.9669211195928824</v>
      </c>
      <c r="D6" s="12">
        <v>-3.4293788188737793</v>
      </c>
      <c r="I6" s="74" t="s">
        <v>31</v>
      </c>
      <c r="J6" s="90" t="s">
        <v>31</v>
      </c>
      <c r="M6" s="87"/>
      <c r="N6" s="74" t="s">
        <v>31</v>
      </c>
      <c r="O6" s="90" t="s">
        <v>31</v>
      </c>
    </row>
    <row r="7" spans="2:15">
      <c r="B7" s="13">
        <v>-6.2692681682686882</v>
      </c>
      <c r="C7" s="11">
        <v>-2.0121409284221201</v>
      </c>
      <c r="D7" s="12">
        <v>-4.1596249399600111</v>
      </c>
      <c r="I7" s="74" t="s">
        <v>95</v>
      </c>
      <c r="J7" s="94" t="s">
        <v>114</v>
      </c>
      <c r="M7" s="87"/>
      <c r="N7" s="74" t="s">
        <v>95</v>
      </c>
      <c r="O7" s="94" t="s">
        <v>114</v>
      </c>
    </row>
    <row r="8" spans="2:15" ht="17" thickBot="1">
      <c r="B8" s="13">
        <v>-4.0156361051883493</v>
      </c>
      <c r="C8" s="11">
        <v>-5.1070169796336273</v>
      </c>
      <c r="D8" s="12">
        <v>-4.6929105157645381</v>
      </c>
      <c r="I8" s="74"/>
      <c r="J8" s="90"/>
      <c r="M8" s="87"/>
      <c r="N8" s="74"/>
      <c r="O8" s="90"/>
    </row>
    <row r="9" spans="2:15" ht="22" thickBot="1">
      <c r="B9" s="13"/>
      <c r="C9" s="11"/>
      <c r="D9" s="12"/>
      <c r="E9" s="80" t="s">
        <v>2</v>
      </c>
      <c r="F9" s="16"/>
      <c r="I9" s="74" t="s">
        <v>33</v>
      </c>
      <c r="J9" s="90"/>
      <c r="M9" s="87"/>
      <c r="N9" s="74" t="s">
        <v>33</v>
      </c>
      <c r="O9" s="90"/>
    </row>
    <row r="10" spans="2:15">
      <c r="B10" s="13"/>
      <c r="C10" s="17"/>
      <c r="D10" s="12"/>
      <c r="E10" s="74" t="s">
        <v>5</v>
      </c>
      <c r="F10" s="20">
        <v>-4.2640000000000002</v>
      </c>
      <c r="I10" s="74" t="s">
        <v>34</v>
      </c>
      <c r="J10" s="90">
        <v>0.61050000000000004</v>
      </c>
      <c r="M10" s="87"/>
      <c r="N10" s="74" t="s">
        <v>34</v>
      </c>
      <c r="O10" s="90">
        <v>2.7000000000000001E-3</v>
      </c>
    </row>
    <row r="11" spans="2:15">
      <c r="B11" s="21" t="s">
        <v>6</v>
      </c>
      <c r="C11" s="22" t="s">
        <v>7</v>
      </c>
      <c r="D11" s="23" t="s">
        <v>8</v>
      </c>
      <c r="E11" s="74" t="s">
        <v>9</v>
      </c>
      <c r="F11" s="20">
        <v>0.35249999999999998</v>
      </c>
      <c r="I11" s="74" t="s">
        <v>35</v>
      </c>
      <c r="J11" s="90" t="s">
        <v>49</v>
      </c>
      <c r="M11" s="87"/>
      <c r="N11" s="74" t="s">
        <v>35</v>
      </c>
      <c r="O11" s="90" t="s">
        <v>98</v>
      </c>
    </row>
    <row r="12" spans="2:15" ht="17" thickBot="1">
      <c r="B12" s="24">
        <f>AVERAGE(B6:B8)</f>
        <v>-4.6692401533322423</v>
      </c>
      <c r="C12" s="24">
        <f t="shared" ref="C12:D12" si="0">AVERAGE(C6:C8)</f>
        <v>-4.0286930092162097</v>
      </c>
      <c r="D12" s="24">
        <f t="shared" si="0"/>
        <v>-4.0939714248661092</v>
      </c>
      <c r="E12" s="75" t="s">
        <v>10</v>
      </c>
      <c r="F12" s="30">
        <v>0.20349999999999999</v>
      </c>
      <c r="I12" s="74" t="s">
        <v>37</v>
      </c>
      <c r="J12" s="90" t="s">
        <v>50</v>
      </c>
      <c r="M12" s="87"/>
      <c r="N12" s="74" t="s">
        <v>37</v>
      </c>
      <c r="O12" s="90" t="s">
        <v>38</v>
      </c>
    </row>
    <row r="13" spans="2:15">
      <c r="I13" s="74" t="s">
        <v>39</v>
      </c>
      <c r="J13" s="90" t="s">
        <v>40</v>
      </c>
      <c r="M13" s="87"/>
      <c r="N13" s="74" t="s">
        <v>39</v>
      </c>
      <c r="O13" s="90" t="s">
        <v>40</v>
      </c>
    </row>
    <row r="14" spans="2:15" ht="17" thickBot="1">
      <c r="I14" s="74" t="s">
        <v>41</v>
      </c>
      <c r="J14" s="90" t="s">
        <v>137</v>
      </c>
      <c r="K14" s="55"/>
      <c r="L14" s="55"/>
      <c r="M14" s="87"/>
      <c r="N14" s="74" t="s">
        <v>41</v>
      </c>
      <c r="O14" s="90" t="s">
        <v>141</v>
      </c>
    </row>
    <row r="15" spans="2:15" ht="27" thickBot="1">
      <c r="B15" s="1" t="s">
        <v>28</v>
      </c>
      <c r="I15" s="74"/>
      <c r="J15" s="90"/>
      <c r="K15" s="55"/>
      <c r="L15" s="55"/>
      <c r="M15" s="87"/>
      <c r="N15" s="74"/>
      <c r="O15" s="90"/>
    </row>
    <row r="16" spans="2:15" ht="21">
      <c r="B16" s="2"/>
      <c r="C16" s="3"/>
      <c r="D16" s="67"/>
      <c r="I16" s="74" t="s">
        <v>42</v>
      </c>
      <c r="J16" s="90"/>
      <c r="K16" s="55"/>
      <c r="L16" s="55"/>
      <c r="M16" s="87"/>
      <c r="N16" s="74" t="s">
        <v>42</v>
      </c>
      <c r="O16" s="90"/>
    </row>
    <row r="17" spans="2:15">
      <c r="B17" s="68" t="s">
        <v>17</v>
      </c>
      <c r="C17" s="69" t="s">
        <v>18</v>
      </c>
      <c r="D17" s="70" t="s">
        <v>19</v>
      </c>
      <c r="I17" s="74" t="s">
        <v>96</v>
      </c>
      <c r="J17" s="90">
        <v>-4.5629999999999997</v>
      </c>
      <c r="M17" s="87"/>
      <c r="N17" s="74" t="s">
        <v>96</v>
      </c>
      <c r="O17" s="90">
        <v>-4.5629999999999997</v>
      </c>
    </row>
    <row r="18" spans="2:15">
      <c r="B18" s="9">
        <v>-1.5517493778363303</v>
      </c>
      <c r="C18" s="10">
        <v>-0.32105998292851723</v>
      </c>
      <c r="D18" s="12">
        <v>-0.82172296197282435</v>
      </c>
      <c r="I18" s="74" t="s">
        <v>43</v>
      </c>
      <c r="J18" s="90">
        <v>-4.2640000000000002</v>
      </c>
      <c r="M18" s="87"/>
      <c r="N18" s="74" t="s">
        <v>44</v>
      </c>
      <c r="O18" s="90">
        <v>-0.74329999999999996</v>
      </c>
    </row>
    <row r="19" spans="2:15">
      <c r="B19" s="13">
        <v>-0.80254391278012349</v>
      </c>
      <c r="C19" s="11">
        <v>-0.7131646667074989</v>
      </c>
      <c r="D19" s="12">
        <v>0.55125947477220905</v>
      </c>
      <c r="I19" s="74" t="s">
        <v>100</v>
      </c>
      <c r="J19" s="90" t="s">
        <v>138</v>
      </c>
      <c r="M19" s="87"/>
      <c r="N19" s="74" t="s">
        <v>105</v>
      </c>
      <c r="O19" s="90" t="s">
        <v>142</v>
      </c>
    </row>
    <row r="20" spans="2:15" ht="17" thickBot="1">
      <c r="B20" s="13">
        <v>-0.52223719676550218</v>
      </c>
      <c r="C20" s="11">
        <v>-2.2627198943563798</v>
      </c>
      <c r="D20" s="12">
        <v>-0.24539877300614421</v>
      </c>
      <c r="I20" s="74" t="s">
        <v>45</v>
      </c>
      <c r="J20" s="90" t="s">
        <v>139</v>
      </c>
      <c r="M20" s="87"/>
      <c r="N20" s="74" t="s">
        <v>45</v>
      </c>
      <c r="O20" s="90" t="s">
        <v>143</v>
      </c>
    </row>
    <row r="21" spans="2:15" ht="22" thickBot="1">
      <c r="B21" s="13"/>
      <c r="C21" s="11"/>
      <c r="D21" s="12"/>
      <c r="E21" s="80" t="s">
        <v>2</v>
      </c>
      <c r="F21" s="16"/>
      <c r="I21" s="74" t="s">
        <v>46</v>
      </c>
      <c r="J21" s="90">
        <v>7.0720000000000005E-2</v>
      </c>
      <c r="M21" s="87"/>
      <c r="N21" s="74" t="s">
        <v>46</v>
      </c>
      <c r="O21" s="90">
        <v>0.91569999999999996</v>
      </c>
    </row>
    <row r="22" spans="2:15">
      <c r="B22" s="13"/>
      <c r="C22" s="17"/>
      <c r="D22" s="12"/>
      <c r="E22" s="74" t="s">
        <v>5</v>
      </c>
      <c r="F22" s="20">
        <v>-0.74329999999999996</v>
      </c>
      <c r="I22" s="74"/>
      <c r="J22" s="90"/>
      <c r="M22" s="87"/>
      <c r="N22" s="74"/>
      <c r="O22" s="90"/>
    </row>
    <row r="23" spans="2:15">
      <c r="B23" s="21" t="s">
        <v>6</v>
      </c>
      <c r="C23" s="35" t="s">
        <v>7</v>
      </c>
      <c r="D23" s="23" t="s">
        <v>8</v>
      </c>
      <c r="E23" s="74" t="s">
        <v>9</v>
      </c>
      <c r="F23" s="20">
        <v>0.49969999999999998</v>
      </c>
      <c r="I23" s="74" t="s">
        <v>47</v>
      </c>
      <c r="J23" s="90"/>
      <c r="M23" s="87"/>
      <c r="N23" s="74" t="s">
        <v>47</v>
      </c>
      <c r="O23" s="90"/>
    </row>
    <row r="24" spans="2:15" ht="17" thickBot="1">
      <c r="B24" s="24">
        <f>AVERAGE(B18:B20)</f>
        <v>-0.95884349579398531</v>
      </c>
      <c r="C24" s="24">
        <f t="shared" ref="C24:D24" si="1">AVERAGE(C18:C20)</f>
        <v>-1.098981514664132</v>
      </c>
      <c r="D24" s="24">
        <f t="shared" si="1"/>
        <v>-0.17195408673558651</v>
      </c>
      <c r="E24" s="75" t="s">
        <v>10</v>
      </c>
      <c r="F24" s="30">
        <v>0.28849999999999998</v>
      </c>
      <c r="I24" s="74" t="s">
        <v>48</v>
      </c>
      <c r="J24" s="90" t="s">
        <v>140</v>
      </c>
      <c r="M24" s="87"/>
      <c r="N24" s="74" t="s">
        <v>48</v>
      </c>
      <c r="O24" s="90" t="s">
        <v>144</v>
      </c>
    </row>
    <row r="25" spans="2:15">
      <c r="I25" s="74" t="s">
        <v>34</v>
      </c>
      <c r="J25" s="90">
        <v>0.28189999999999998</v>
      </c>
      <c r="M25" s="87"/>
      <c r="N25" s="74" t="s">
        <v>34</v>
      </c>
      <c r="O25" s="90">
        <v>0.496</v>
      </c>
    </row>
    <row r="26" spans="2:15" ht="17" thickBot="1">
      <c r="I26" s="74" t="s">
        <v>35</v>
      </c>
      <c r="J26" s="90" t="s">
        <v>49</v>
      </c>
      <c r="M26" s="87"/>
      <c r="N26" s="74" t="s">
        <v>35</v>
      </c>
      <c r="O26" s="90" t="s">
        <v>49</v>
      </c>
    </row>
    <row r="27" spans="2:15" ht="27" thickBot="1">
      <c r="B27" s="1" t="s">
        <v>29</v>
      </c>
      <c r="I27" s="74" t="s">
        <v>37</v>
      </c>
      <c r="J27" s="90" t="s">
        <v>50</v>
      </c>
      <c r="M27" s="87"/>
      <c r="N27" s="74" t="s">
        <v>37</v>
      </c>
      <c r="O27" s="90" t="s">
        <v>50</v>
      </c>
    </row>
    <row r="28" spans="2:15" ht="21">
      <c r="B28" s="2"/>
      <c r="C28" s="3"/>
      <c r="D28" s="67"/>
      <c r="I28" s="74"/>
      <c r="J28" s="90"/>
      <c r="M28" s="87"/>
      <c r="N28" s="74"/>
      <c r="O28" s="90"/>
    </row>
    <row r="29" spans="2:15">
      <c r="B29" s="68" t="s">
        <v>17</v>
      </c>
      <c r="C29" s="69" t="s">
        <v>18</v>
      </c>
      <c r="D29" s="70" t="s">
        <v>19</v>
      </c>
      <c r="I29" s="74" t="s">
        <v>51</v>
      </c>
      <c r="J29" s="90"/>
      <c r="M29" s="87"/>
      <c r="N29" s="74" t="s">
        <v>51</v>
      </c>
      <c r="O29" s="90"/>
    </row>
    <row r="30" spans="2:15">
      <c r="B30" s="9">
        <v>-2.7436366433614126</v>
      </c>
      <c r="C30" s="10">
        <v>0.73039497651232921</v>
      </c>
      <c r="D30" s="12">
        <v>0.26445315785623791</v>
      </c>
      <c r="I30" s="74" t="s">
        <v>97</v>
      </c>
      <c r="J30" s="90">
        <v>3</v>
      </c>
      <c r="M30" s="87"/>
      <c r="N30" s="74" t="s">
        <v>97</v>
      </c>
      <c r="O30" s="90">
        <v>3</v>
      </c>
    </row>
    <row r="31" spans="2:15" ht="17" thickBot="1">
      <c r="B31" s="13">
        <v>-3.976983723296037</v>
      </c>
      <c r="C31" s="11">
        <v>0.33446711348859992</v>
      </c>
      <c r="D31" s="12">
        <v>-1.3501858840891714</v>
      </c>
      <c r="I31" s="75" t="s">
        <v>52</v>
      </c>
      <c r="J31" s="91">
        <v>3</v>
      </c>
      <c r="M31" s="87"/>
      <c r="N31" s="75" t="s">
        <v>53</v>
      </c>
      <c r="O31" s="91">
        <v>3</v>
      </c>
    </row>
    <row r="32" spans="2:15" ht="17" thickBot="1">
      <c r="B32" s="13">
        <v>-3.388950069607489</v>
      </c>
      <c r="C32" s="11">
        <v>-2.2598664016581296</v>
      </c>
      <c r="D32" s="12">
        <v>-2.6435574229691809</v>
      </c>
    </row>
    <row r="33" spans="2:15" ht="22" thickBot="1">
      <c r="B33" s="13"/>
      <c r="C33" s="11"/>
      <c r="D33" s="12"/>
      <c r="E33" s="80" t="s">
        <v>2</v>
      </c>
      <c r="F33" s="16"/>
    </row>
    <row r="34" spans="2:15">
      <c r="B34" s="13"/>
      <c r="C34" s="17"/>
      <c r="D34" s="12"/>
      <c r="E34" s="74" t="s">
        <v>5</v>
      </c>
      <c r="F34" s="20">
        <v>-1.67</v>
      </c>
    </row>
    <row r="35" spans="2:15">
      <c r="B35" s="21" t="s">
        <v>6</v>
      </c>
      <c r="C35" s="22" t="s">
        <v>7</v>
      </c>
      <c r="D35" s="23" t="s">
        <v>8</v>
      </c>
      <c r="E35" s="74" t="s">
        <v>9</v>
      </c>
      <c r="F35" s="20">
        <v>1.5309999999999999</v>
      </c>
    </row>
    <row r="36" spans="2:15" ht="17" thickBot="1">
      <c r="B36" s="24">
        <f>AVERAGE(B30:B32)</f>
        <v>-3.369856812088313</v>
      </c>
      <c r="C36" s="24">
        <f t="shared" ref="C36:D36" si="2">AVERAGE(C30:C32)</f>
        <v>-0.39833477055240013</v>
      </c>
      <c r="D36" s="24">
        <f t="shared" si="2"/>
        <v>-1.2430967164007047</v>
      </c>
      <c r="E36" s="75" t="s">
        <v>10</v>
      </c>
      <c r="F36" s="30">
        <v>0.88400000000000001</v>
      </c>
    </row>
    <row r="38" spans="2:15" ht="17" thickBot="1"/>
    <row r="39" spans="2:15" ht="27" thickBot="1">
      <c r="B39" s="1" t="s">
        <v>25</v>
      </c>
      <c r="I39" s="92" t="s">
        <v>88</v>
      </c>
      <c r="J39" s="93"/>
      <c r="N39"/>
      <c r="O39"/>
    </row>
    <row r="40" spans="2:15" ht="21">
      <c r="B40" s="2"/>
      <c r="C40" s="3" t="s">
        <v>0</v>
      </c>
      <c r="D40" s="67"/>
      <c r="I40" s="74"/>
      <c r="J40" s="90"/>
      <c r="N40"/>
      <c r="O40"/>
    </row>
    <row r="41" spans="2:15">
      <c r="B41" s="68" t="s">
        <v>17</v>
      </c>
      <c r="C41" s="69" t="s">
        <v>18</v>
      </c>
      <c r="D41" s="70" t="s">
        <v>19</v>
      </c>
      <c r="I41" s="74" t="s">
        <v>55</v>
      </c>
      <c r="J41" s="94" t="s">
        <v>117</v>
      </c>
      <c r="N41"/>
      <c r="O41"/>
    </row>
    <row r="42" spans="2:15">
      <c r="B42" s="32">
        <v>-5.8777129833444093</v>
      </c>
      <c r="C42" s="11">
        <v>-4.9613929661435634</v>
      </c>
      <c r="D42" s="12">
        <v>-4.4257493663710505</v>
      </c>
      <c r="I42" s="74" t="s">
        <v>31</v>
      </c>
      <c r="J42" s="90" t="s">
        <v>31</v>
      </c>
      <c r="N42"/>
      <c r="O42"/>
    </row>
    <row r="43" spans="2:15">
      <c r="B43" s="32">
        <v>-3.7218309859154957</v>
      </c>
      <c r="C43" s="11">
        <v>-3.2419320415808457</v>
      </c>
      <c r="D43" s="12">
        <v>-5.7456940222897686</v>
      </c>
      <c r="I43" s="74" t="s">
        <v>95</v>
      </c>
      <c r="J43" s="94" t="s">
        <v>114</v>
      </c>
      <c r="N43"/>
      <c r="O43"/>
    </row>
    <row r="44" spans="2:15" ht="17" thickBot="1">
      <c r="B44" s="32">
        <v>-5.7249241010772067</v>
      </c>
      <c r="C44" s="11">
        <v>-2.4751223266809603</v>
      </c>
      <c r="D44" s="12">
        <v>-4.8928812415654548</v>
      </c>
      <c r="I44" s="74"/>
      <c r="J44" s="90"/>
      <c r="N44"/>
      <c r="O44"/>
    </row>
    <row r="45" spans="2:15" ht="22" thickBot="1">
      <c r="B45" s="13"/>
      <c r="C45" s="11"/>
      <c r="D45" s="12"/>
      <c r="E45" s="80" t="s">
        <v>2</v>
      </c>
      <c r="F45" s="16"/>
      <c r="I45" s="74" t="s">
        <v>33</v>
      </c>
      <c r="J45" s="90"/>
      <c r="N45"/>
      <c r="O45"/>
    </row>
    <row r="46" spans="2:15">
      <c r="B46" s="13"/>
      <c r="C46" s="11"/>
      <c r="D46" s="12"/>
      <c r="E46" s="74" t="s">
        <v>5</v>
      </c>
      <c r="F46" s="20">
        <v>-4.5629999999999997</v>
      </c>
      <c r="I46" s="74" t="s">
        <v>34</v>
      </c>
      <c r="J46" s="90">
        <v>4.6600000000000003E-2</v>
      </c>
      <c r="N46"/>
      <c r="O46"/>
    </row>
    <row r="47" spans="2:15">
      <c r="B47" s="21" t="s">
        <v>6</v>
      </c>
      <c r="C47" s="22" t="s">
        <v>7</v>
      </c>
      <c r="D47" s="23" t="s">
        <v>8</v>
      </c>
      <c r="E47" s="74" t="s">
        <v>9</v>
      </c>
      <c r="F47" s="20">
        <v>0.87019999999999997</v>
      </c>
      <c r="I47" s="74" t="s">
        <v>35</v>
      </c>
      <c r="J47" s="90" t="s">
        <v>67</v>
      </c>
      <c r="N47"/>
      <c r="O47"/>
    </row>
    <row r="48" spans="2:15" ht="17" thickBot="1">
      <c r="B48" s="24">
        <f>AVERAGE(B42:B44)</f>
        <v>-5.1081560234457042</v>
      </c>
      <c r="C48" s="24">
        <f t="shared" ref="C48:D48" si="3">AVERAGE(C42:C44)</f>
        <v>-3.5594824448017897</v>
      </c>
      <c r="D48" s="24">
        <f t="shared" si="3"/>
        <v>-5.0214415434087583</v>
      </c>
      <c r="E48" s="75" t="s">
        <v>10</v>
      </c>
      <c r="F48" s="30">
        <v>0.50239999999999996</v>
      </c>
      <c r="I48" s="74" t="s">
        <v>37</v>
      </c>
      <c r="J48" s="90" t="s">
        <v>38</v>
      </c>
      <c r="N48"/>
      <c r="O48"/>
    </row>
    <row r="49" spans="2:15" ht="19">
      <c r="B49" s="81" t="s">
        <v>26</v>
      </c>
      <c r="I49" s="74" t="s">
        <v>39</v>
      </c>
      <c r="J49" s="90" t="s">
        <v>40</v>
      </c>
      <c r="N49"/>
      <c r="O49"/>
    </row>
    <row r="50" spans="2:15">
      <c r="I50" s="74" t="s">
        <v>41</v>
      </c>
      <c r="J50" s="90" t="s">
        <v>145</v>
      </c>
      <c r="N50"/>
      <c r="O50"/>
    </row>
    <row r="51" spans="2:15">
      <c r="I51" s="74"/>
      <c r="J51" s="90"/>
      <c r="N51"/>
      <c r="O51"/>
    </row>
    <row r="52" spans="2:15">
      <c r="I52" s="74" t="s">
        <v>42</v>
      </c>
      <c r="J52" s="90"/>
      <c r="N52"/>
      <c r="O52"/>
    </row>
    <row r="53" spans="2:15">
      <c r="I53" s="74" t="s">
        <v>96</v>
      </c>
      <c r="J53" s="90">
        <v>-4.5629999999999997</v>
      </c>
      <c r="N53"/>
      <c r="O53"/>
    </row>
    <row r="54" spans="2:15">
      <c r="I54" s="74" t="s">
        <v>57</v>
      </c>
      <c r="J54" s="90">
        <v>-1.67</v>
      </c>
      <c r="N54"/>
      <c r="O54"/>
    </row>
    <row r="55" spans="2:15">
      <c r="I55" s="74" t="s">
        <v>110</v>
      </c>
      <c r="J55" s="90" t="s">
        <v>146</v>
      </c>
      <c r="N55"/>
      <c r="O55"/>
    </row>
    <row r="56" spans="2:15">
      <c r="I56" s="74" t="s">
        <v>45</v>
      </c>
      <c r="J56" s="90" t="s">
        <v>147</v>
      </c>
      <c r="N56"/>
      <c r="O56"/>
    </row>
    <row r="57" spans="2:15">
      <c r="I57" s="74" t="s">
        <v>46</v>
      </c>
      <c r="J57" s="90">
        <v>0.66920000000000002</v>
      </c>
      <c r="N57"/>
      <c r="O57"/>
    </row>
    <row r="58" spans="2:15">
      <c r="I58" s="74"/>
      <c r="J58" s="90"/>
      <c r="N58"/>
      <c r="O58"/>
    </row>
    <row r="59" spans="2:15">
      <c r="I59" s="74" t="s">
        <v>47</v>
      </c>
      <c r="J59" s="90"/>
      <c r="N59"/>
      <c r="O59"/>
    </row>
    <row r="60" spans="2:15">
      <c r="I60" s="74" t="s">
        <v>48</v>
      </c>
      <c r="J60" s="90" t="s">
        <v>148</v>
      </c>
      <c r="N60"/>
      <c r="O60"/>
    </row>
    <row r="61" spans="2:15">
      <c r="I61" s="74" t="s">
        <v>34</v>
      </c>
      <c r="J61" s="90">
        <v>0.48830000000000001</v>
      </c>
      <c r="N61"/>
      <c r="O61"/>
    </row>
    <row r="62" spans="2:15">
      <c r="I62" s="74" t="s">
        <v>35</v>
      </c>
      <c r="J62" s="90" t="s">
        <v>49</v>
      </c>
      <c r="N62"/>
      <c r="O62"/>
    </row>
    <row r="63" spans="2:15">
      <c r="I63" s="74" t="s">
        <v>37</v>
      </c>
      <c r="J63" s="90" t="s">
        <v>50</v>
      </c>
      <c r="N63"/>
      <c r="O63"/>
    </row>
    <row r="64" spans="2:15">
      <c r="I64" s="74"/>
      <c r="J64" s="90"/>
      <c r="N64"/>
      <c r="O64"/>
    </row>
    <row r="65" spans="9:15">
      <c r="I65" s="74" t="s">
        <v>51</v>
      </c>
      <c r="J65" s="90"/>
      <c r="N65"/>
      <c r="O65"/>
    </row>
    <row r="66" spans="9:15">
      <c r="I66" s="74" t="s">
        <v>97</v>
      </c>
      <c r="J66" s="90">
        <v>3</v>
      </c>
      <c r="N66"/>
      <c r="O66"/>
    </row>
    <row r="67" spans="9:15" ht="17" thickBot="1">
      <c r="I67" s="75" t="s">
        <v>63</v>
      </c>
      <c r="J67" s="91">
        <v>3</v>
      </c>
      <c r="N67"/>
      <c r="O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PGC mtDNAs</vt:lpstr>
      <vt:lpstr>proportion mtDNAs inherited</vt:lpstr>
      <vt:lpstr>PGC heteroplasmy</vt:lpstr>
      <vt:lpstr>PGC heteroplasmy shift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2022-04-07T14:32:10Z</dcterms:created>
  <dcterms:modified xsi:type="dcterms:W3CDTF">2022-04-21T16:11:24Z</dcterms:modified>
</cp:coreProperties>
</file>