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_artikkeli\Full submission eLife\"/>
    </mc:Choice>
  </mc:AlternateContent>
  <xr:revisionPtr revIDLastSave="0" documentId="8_{B0674C09-85DE-4BE0-8A87-8DB077247212}" xr6:coauthVersionLast="47" xr6:coauthVersionMax="47" xr10:uidLastSave="{00000000-0000-0000-0000-000000000000}"/>
  <bookViews>
    <workbookView xWindow="-110" yWindow="-110" windowWidth="19420" windowHeight="10420" xr2:uid="{148223C9-28BB-486D-B52E-8DB1F30E1A5D}"/>
  </bookViews>
  <sheets>
    <sheet name="Figure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J10" i="1"/>
  <c r="F10" i="1"/>
  <c r="F11" i="1" s="1"/>
  <c r="B10" i="1"/>
  <c r="B11" i="1" s="1"/>
  <c r="N9" i="1"/>
  <c r="N11" i="1" s="1"/>
  <c r="J9" i="1"/>
  <c r="J11" i="1" s="1"/>
  <c r="F9" i="1"/>
  <c r="B9" i="1"/>
  <c r="Q8" i="1"/>
  <c r="P8" i="1"/>
  <c r="M8" i="1"/>
  <c r="L8" i="1"/>
  <c r="I8" i="1"/>
  <c r="H8" i="1"/>
  <c r="E8" i="1"/>
  <c r="D8" i="1"/>
  <c r="Q7" i="1"/>
  <c r="P7" i="1"/>
  <c r="M7" i="1"/>
  <c r="L7" i="1"/>
  <c r="I7" i="1"/>
  <c r="H7" i="1"/>
  <c r="E7" i="1"/>
  <c r="D7" i="1"/>
  <c r="Q6" i="1"/>
  <c r="P6" i="1"/>
  <c r="M6" i="1"/>
  <c r="L6" i="1"/>
  <c r="I6" i="1"/>
  <c r="H6" i="1"/>
  <c r="E6" i="1"/>
  <c r="D6" i="1"/>
  <c r="Q5" i="1"/>
  <c r="P5" i="1"/>
  <c r="M5" i="1"/>
  <c r="L5" i="1"/>
  <c r="I5" i="1"/>
  <c r="H5" i="1"/>
  <c r="E5" i="1"/>
  <c r="D5" i="1"/>
  <c r="Q4" i="1"/>
  <c r="P4" i="1"/>
  <c r="M4" i="1"/>
  <c r="L4" i="1"/>
  <c r="I4" i="1"/>
  <c r="H4" i="1"/>
  <c r="E4" i="1"/>
  <c r="D4" i="1"/>
  <c r="Q3" i="1"/>
  <c r="P3" i="1"/>
  <c r="M3" i="1"/>
  <c r="L3" i="1"/>
  <c r="I3" i="1"/>
  <c r="H3" i="1"/>
  <c r="E3" i="1"/>
  <c r="D3" i="1"/>
</calcChain>
</file>

<file path=xl/sharedStrings.xml><?xml version="1.0" encoding="utf-8"?>
<sst xmlns="http://schemas.openxmlformats.org/spreadsheetml/2006/main" count="25" uniqueCount="16">
  <si>
    <t>AA PhenoAge</t>
  </si>
  <si>
    <t>AA GrimAge</t>
  </si>
  <si>
    <t>DunedinPoAm</t>
  </si>
  <si>
    <t>DunedinPACE</t>
  </si>
  <si>
    <t>Estimate</t>
  </si>
  <si>
    <t>SE</t>
  </si>
  <si>
    <t>95% CI</t>
  </si>
  <si>
    <r>
      <t>a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vertAlign val="subscript"/>
        <sz val="11"/>
        <color theme="1"/>
        <rFont val="Calibri"/>
        <family val="2"/>
        <scheme val="minor"/>
      </rPr>
      <t>Tot</t>
    </r>
  </si>
  <si>
    <r>
      <t>e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vertAlign val="subscript"/>
        <sz val="11"/>
        <color theme="1"/>
        <rFont val="Calibri"/>
        <family val="2"/>
        <scheme val="minor"/>
      </rPr>
      <t>Tot</t>
    </r>
  </si>
  <si>
    <r>
      <t>Var</t>
    </r>
    <r>
      <rPr>
        <b/>
        <vertAlign val="subscript"/>
        <sz val="11"/>
        <color theme="1"/>
        <rFont val="Calibri"/>
        <family val="2"/>
        <scheme val="minor"/>
      </rPr>
      <t>Tot</t>
    </r>
  </si>
  <si>
    <r>
      <t>a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vertAlign val="subscript"/>
        <sz val="11"/>
        <color theme="1"/>
        <rFont val="Calibri"/>
        <family val="2"/>
        <scheme val="minor"/>
      </rPr>
      <t>Res</t>
    </r>
  </si>
  <si>
    <r>
      <t>e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vertAlign val="subscript"/>
        <sz val="11"/>
        <color theme="1"/>
        <rFont val="Calibri"/>
        <family val="2"/>
        <scheme val="minor"/>
      </rPr>
      <t>Res</t>
    </r>
  </si>
  <si>
    <r>
      <t>Var</t>
    </r>
    <r>
      <rPr>
        <b/>
        <vertAlign val="subscript"/>
        <sz val="11"/>
        <color theme="1"/>
        <rFont val="Calibri"/>
        <family val="2"/>
        <scheme val="minor"/>
      </rPr>
      <t>Res</t>
    </r>
  </si>
  <si>
    <r>
      <t>(a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vertAlign val="subscript"/>
        <sz val="11"/>
        <color theme="1"/>
        <rFont val="Calibri"/>
        <family val="2"/>
        <scheme val="minor"/>
      </rPr>
      <t>Tot</t>
    </r>
    <r>
      <rPr>
        <b/>
        <sz val="11"/>
        <color theme="1"/>
        <rFont val="Calibri"/>
        <family val="2"/>
        <scheme val="minor"/>
      </rPr>
      <t xml:space="preserve"> - a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vertAlign val="subscript"/>
        <sz val="11"/>
        <color theme="1"/>
        <rFont val="Calibri"/>
        <family val="2"/>
        <scheme val="minor"/>
      </rPr>
      <t xml:space="preserve">Res </t>
    </r>
    <r>
      <rPr>
        <b/>
        <sz val="11"/>
        <color theme="1"/>
        <rFont val="Calibri"/>
        <family val="2"/>
        <scheme val="minor"/>
      </rPr>
      <t>)/Var</t>
    </r>
    <r>
      <rPr>
        <b/>
        <vertAlign val="subscript"/>
        <sz val="11"/>
        <color theme="1"/>
        <rFont val="Calibri"/>
        <family val="2"/>
        <scheme val="minor"/>
      </rPr>
      <t>Tot</t>
    </r>
  </si>
  <si>
    <r>
      <t>(e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vertAlign val="subscript"/>
        <sz val="11"/>
        <color theme="1"/>
        <rFont val="Calibri"/>
        <family val="2"/>
        <scheme val="minor"/>
      </rPr>
      <t>Tot</t>
    </r>
    <r>
      <rPr>
        <b/>
        <sz val="11"/>
        <color theme="1"/>
        <rFont val="Calibri"/>
        <family val="2"/>
        <scheme val="minor"/>
      </rPr>
      <t xml:space="preserve"> - e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vertAlign val="subscript"/>
        <sz val="11"/>
        <color theme="1"/>
        <rFont val="Calibri"/>
        <family val="2"/>
        <scheme val="minor"/>
      </rPr>
      <t xml:space="preserve">Res </t>
    </r>
    <r>
      <rPr>
        <b/>
        <sz val="11"/>
        <color theme="1"/>
        <rFont val="Calibri"/>
        <family val="2"/>
        <scheme val="minor"/>
      </rPr>
      <t>)/Var</t>
    </r>
    <r>
      <rPr>
        <b/>
        <vertAlign val="subscript"/>
        <sz val="11"/>
        <color theme="1"/>
        <rFont val="Calibri"/>
        <family val="2"/>
        <scheme val="minor"/>
      </rPr>
      <t>Tot</t>
    </r>
  </si>
  <si>
    <r>
      <t>R</t>
    </r>
    <r>
      <rPr>
        <b/>
        <vertAlign val="superscript"/>
        <sz val="11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</si>
</sst>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/>
    <xf numFmtId="0" fontId="1" fillId="2" borderId="0" xfId="0" applyFont="1" applyFill="1"/>
    <xf numFmtId="0" fontId="0" fillId="2" borderId="0" xfId="0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1096-92D3-4906-82F9-82DDBA8BF9B6}">
  <dimension ref="A1:Q11"/>
  <sheetViews>
    <sheetView tabSelected="1" zoomScale="85" zoomScaleNormal="85" workbookViewId="0">
      <selection activeCell="I9" sqref="I9"/>
    </sheetView>
  </sheetViews>
  <sheetFormatPr defaultRowHeight="14.5" x14ac:dyDescent="0.35"/>
  <cols>
    <col min="1" max="1" width="19" customWidth="1"/>
  </cols>
  <sheetData>
    <row r="1" spans="1:17" x14ac:dyDescent="0.35">
      <c r="B1" s="1" t="s">
        <v>0</v>
      </c>
      <c r="F1" s="1" t="s">
        <v>1</v>
      </c>
      <c r="J1" s="1" t="s">
        <v>2</v>
      </c>
      <c r="N1" s="1" t="s">
        <v>3</v>
      </c>
    </row>
    <row r="2" spans="1:17" x14ac:dyDescent="0.35">
      <c r="A2" s="2"/>
      <c r="B2" s="3" t="s">
        <v>4</v>
      </c>
      <c r="C2" s="3" t="s">
        <v>5</v>
      </c>
      <c r="D2" s="4" t="s">
        <v>6</v>
      </c>
      <c r="E2" s="4"/>
      <c r="F2" s="3" t="s">
        <v>4</v>
      </c>
      <c r="G2" s="3" t="s">
        <v>5</v>
      </c>
      <c r="H2" s="4" t="s">
        <v>6</v>
      </c>
      <c r="I2" s="4"/>
      <c r="J2" s="3" t="s">
        <v>4</v>
      </c>
      <c r="K2" s="3" t="s">
        <v>5</v>
      </c>
      <c r="L2" s="4" t="s">
        <v>6</v>
      </c>
      <c r="M2" s="4"/>
      <c r="N2" s="3" t="s">
        <v>4</v>
      </c>
      <c r="O2" s="3" t="s">
        <v>5</v>
      </c>
      <c r="P2" s="4" t="s">
        <v>6</v>
      </c>
      <c r="Q2" s="4"/>
    </row>
    <row r="3" spans="1:17" ht="17.5" x14ac:dyDescent="0.45">
      <c r="A3" s="1" t="s">
        <v>7</v>
      </c>
      <c r="B3" s="5">
        <v>0.64900000000000002</v>
      </c>
      <c r="C3" s="5">
        <v>7.0999999999999994E-2</v>
      </c>
      <c r="D3" s="5">
        <f>ROUND(B3-1.96*C3,3)</f>
        <v>0.51</v>
      </c>
      <c r="E3" s="5">
        <f>ROUND(B3+1.96*C3,3)</f>
        <v>0.78800000000000003</v>
      </c>
      <c r="F3" s="5">
        <v>0.752</v>
      </c>
      <c r="G3" s="5">
        <v>8.3000000000000004E-2</v>
      </c>
      <c r="H3" s="5">
        <f>ROUND(F3-1.96*G3,3)</f>
        <v>0.58899999999999997</v>
      </c>
      <c r="I3" s="5">
        <f>ROUND(F3+1.96*G3,3)</f>
        <v>0.91500000000000004</v>
      </c>
      <c r="J3" s="5">
        <v>0.60599999999999998</v>
      </c>
      <c r="K3" s="5">
        <v>6.6000000000000003E-2</v>
      </c>
      <c r="L3" s="5">
        <f>ROUND(J3-1.96*K3,3)</f>
        <v>0.47699999999999998</v>
      </c>
      <c r="M3" s="5">
        <f>ROUND(J3+1.96*K3,3)</f>
        <v>0.73499999999999999</v>
      </c>
      <c r="N3" s="5">
        <v>0.67</v>
      </c>
      <c r="O3" s="5">
        <v>7.6999999999999999E-2</v>
      </c>
      <c r="P3" s="5">
        <f>ROUND(N3-1.96*O3,3)</f>
        <v>0.51900000000000002</v>
      </c>
      <c r="Q3" s="5">
        <f>ROUND(N3+1.96*O3,3)</f>
        <v>0.82099999999999995</v>
      </c>
    </row>
    <row r="4" spans="1:17" ht="17.5" x14ac:dyDescent="0.45">
      <c r="A4" s="1" t="s">
        <v>8</v>
      </c>
      <c r="B4" s="5">
        <v>0.35499999999999998</v>
      </c>
      <c r="C4" s="5">
        <v>4.2999999999999997E-2</v>
      </c>
      <c r="D4" s="5">
        <f t="shared" ref="D4:D8" si="0">ROUND(B4-1.96*C4,3)</f>
        <v>0.27100000000000002</v>
      </c>
      <c r="E4" s="5">
        <f t="shared" ref="E4:E8" si="1">ROUND(B4+1.96*C4,3)</f>
        <v>0.439</v>
      </c>
      <c r="F4" s="5">
        <v>0.28000000000000003</v>
      </c>
      <c r="G4" s="5">
        <v>3.4000000000000002E-2</v>
      </c>
      <c r="H4" s="5">
        <f t="shared" ref="H4:H8" si="2">ROUND(F4-1.96*G4,3)</f>
        <v>0.21299999999999999</v>
      </c>
      <c r="I4" s="5">
        <f t="shared" ref="I4:I8" si="3">ROUND(F4+1.96*G4,3)</f>
        <v>0.34699999999999998</v>
      </c>
      <c r="J4" s="5">
        <v>0.374</v>
      </c>
      <c r="K4" s="5">
        <v>4.2000000000000003E-2</v>
      </c>
      <c r="L4" s="5">
        <f t="shared" ref="L4:L8" si="4">ROUND(J4-1.96*K4,3)</f>
        <v>0.29199999999999998</v>
      </c>
      <c r="M4" s="5">
        <f t="shared" ref="M4:M8" si="5">ROUND(J4+1.96*K4,3)</f>
        <v>0.45600000000000002</v>
      </c>
      <c r="N4" s="5">
        <v>0.32200000000000001</v>
      </c>
      <c r="O4" s="5">
        <v>3.9E-2</v>
      </c>
      <c r="P4" s="5">
        <f t="shared" ref="P4:P8" si="6">ROUND(N4-1.96*O4,3)</f>
        <v>0.246</v>
      </c>
      <c r="Q4" s="5">
        <f t="shared" ref="Q4:Q8" si="7">ROUND(N4+1.96*O4,3)</f>
        <v>0.39800000000000002</v>
      </c>
    </row>
    <row r="5" spans="1:17" ht="16.5" x14ac:dyDescent="0.45">
      <c r="A5" s="1" t="s">
        <v>9</v>
      </c>
      <c r="B5" s="5">
        <v>1.004</v>
      </c>
      <c r="C5" s="5">
        <v>5.8000000000000003E-2</v>
      </c>
      <c r="D5" s="5">
        <f t="shared" si="0"/>
        <v>0.89</v>
      </c>
      <c r="E5" s="5">
        <f t="shared" si="1"/>
        <v>1.1180000000000001</v>
      </c>
      <c r="F5" s="5">
        <v>1.032</v>
      </c>
      <c r="G5" s="5">
        <v>8.3000000000000004E-2</v>
      </c>
      <c r="H5" s="5">
        <f t="shared" si="2"/>
        <v>0.86899999999999999</v>
      </c>
      <c r="I5" s="5">
        <f t="shared" si="3"/>
        <v>1.1950000000000001</v>
      </c>
      <c r="J5" s="5">
        <v>0.98099999999999998</v>
      </c>
      <c r="K5" s="5">
        <v>6.2E-2</v>
      </c>
      <c r="L5" s="5">
        <f t="shared" si="4"/>
        <v>0.85899999999999999</v>
      </c>
      <c r="M5" s="5">
        <f t="shared" si="5"/>
        <v>1.103</v>
      </c>
      <c r="N5" s="5">
        <v>0.99199999999999999</v>
      </c>
      <c r="O5" s="5">
        <v>7.9000000000000001E-2</v>
      </c>
      <c r="P5" s="5">
        <f t="shared" si="6"/>
        <v>0.83699999999999997</v>
      </c>
      <c r="Q5" s="5">
        <f t="shared" si="7"/>
        <v>1.147</v>
      </c>
    </row>
    <row r="6" spans="1:17" ht="17.5" x14ac:dyDescent="0.45">
      <c r="A6" s="1" t="s">
        <v>10</v>
      </c>
      <c r="B6" s="5">
        <v>0.61199999999999999</v>
      </c>
      <c r="C6" s="5">
        <v>6.8000000000000005E-2</v>
      </c>
      <c r="D6" s="5">
        <f t="shared" si="0"/>
        <v>0.47899999999999998</v>
      </c>
      <c r="E6" s="5">
        <f t="shared" si="1"/>
        <v>0.745</v>
      </c>
      <c r="F6" s="5">
        <v>0.61699999999999999</v>
      </c>
      <c r="G6" s="5">
        <v>7.0000000000000007E-2</v>
      </c>
      <c r="H6" s="5">
        <f t="shared" si="2"/>
        <v>0.48</v>
      </c>
      <c r="I6" s="5">
        <f t="shared" si="3"/>
        <v>0.754</v>
      </c>
      <c r="J6" s="5">
        <v>0.48199999999999998</v>
      </c>
      <c r="K6" s="5">
        <v>5.8000000000000003E-2</v>
      </c>
      <c r="L6" s="5">
        <f t="shared" si="4"/>
        <v>0.36799999999999999</v>
      </c>
      <c r="M6" s="5">
        <f t="shared" si="5"/>
        <v>0.59599999999999997</v>
      </c>
      <c r="N6" s="5">
        <v>0.56200000000000006</v>
      </c>
      <c r="O6" s="5">
        <v>6.5000000000000002E-2</v>
      </c>
      <c r="P6" s="5">
        <f t="shared" si="6"/>
        <v>0.435</v>
      </c>
      <c r="Q6" s="5">
        <f t="shared" si="7"/>
        <v>0.68899999999999995</v>
      </c>
    </row>
    <row r="7" spans="1:17" ht="17.5" x14ac:dyDescent="0.45">
      <c r="A7" s="1" t="s">
        <v>11</v>
      </c>
      <c r="B7" s="5">
        <v>0.35499999999999998</v>
      </c>
      <c r="C7" s="5">
        <v>4.2999999999999997E-2</v>
      </c>
      <c r="D7" s="5">
        <f t="shared" si="0"/>
        <v>0.27100000000000002</v>
      </c>
      <c r="E7" s="5">
        <f t="shared" si="1"/>
        <v>0.439</v>
      </c>
      <c r="F7" s="5">
        <v>0.24199999999999999</v>
      </c>
      <c r="G7" s="5">
        <v>0.03</v>
      </c>
      <c r="H7" s="5">
        <f t="shared" si="2"/>
        <v>0.183</v>
      </c>
      <c r="I7" s="5">
        <f t="shared" si="3"/>
        <v>0.30099999999999999</v>
      </c>
      <c r="J7" s="5">
        <v>0.34699999999999998</v>
      </c>
      <c r="K7" s="5">
        <v>3.6999999999999998E-2</v>
      </c>
      <c r="L7" s="5">
        <f t="shared" si="4"/>
        <v>0.27400000000000002</v>
      </c>
      <c r="M7" s="5">
        <f t="shared" si="5"/>
        <v>0.42</v>
      </c>
      <c r="N7" s="5">
        <v>0.32600000000000001</v>
      </c>
      <c r="O7" s="5">
        <v>3.9E-2</v>
      </c>
      <c r="P7" s="5">
        <f t="shared" si="6"/>
        <v>0.25</v>
      </c>
      <c r="Q7" s="5">
        <f t="shared" si="7"/>
        <v>0.40200000000000002</v>
      </c>
    </row>
    <row r="8" spans="1:17" ht="16.5" x14ac:dyDescent="0.45">
      <c r="A8" s="1" t="s">
        <v>12</v>
      </c>
      <c r="B8" s="5">
        <v>0.96699999999999997</v>
      </c>
      <c r="C8" s="5">
        <v>5.5E-2</v>
      </c>
      <c r="D8" s="5">
        <f t="shared" si="0"/>
        <v>0.85899999999999999</v>
      </c>
      <c r="E8" s="5">
        <f t="shared" si="1"/>
        <v>1.075</v>
      </c>
      <c r="F8" s="5">
        <v>0.85899999999999999</v>
      </c>
      <c r="G8" s="5">
        <v>6.8000000000000005E-2</v>
      </c>
      <c r="H8" s="5">
        <f t="shared" si="2"/>
        <v>0.72599999999999998</v>
      </c>
      <c r="I8" s="5">
        <f t="shared" si="3"/>
        <v>0.99199999999999999</v>
      </c>
      <c r="J8" s="5">
        <v>0.82899999999999996</v>
      </c>
      <c r="K8" s="5">
        <v>5.2999999999999999E-2</v>
      </c>
      <c r="L8" s="5">
        <f t="shared" si="4"/>
        <v>0.72499999999999998</v>
      </c>
      <c r="M8" s="5">
        <f t="shared" si="5"/>
        <v>0.93300000000000005</v>
      </c>
      <c r="N8" s="5">
        <v>0.88700000000000001</v>
      </c>
      <c r="O8" s="5">
        <v>6.8000000000000005E-2</v>
      </c>
      <c r="P8" s="5">
        <f t="shared" si="6"/>
        <v>0.754</v>
      </c>
      <c r="Q8" s="5">
        <f t="shared" si="7"/>
        <v>1.02</v>
      </c>
    </row>
    <row r="9" spans="1:17" ht="17.5" x14ac:dyDescent="0.45">
      <c r="A9" s="6" t="s">
        <v>13</v>
      </c>
      <c r="B9" s="7">
        <f>ROUND((B3-B6)/B5,3)</f>
        <v>3.6999999999999998E-2</v>
      </c>
      <c r="C9" s="7"/>
      <c r="D9" s="8"/>
      <c r="E9" s="8"/>
      <c r="F9" s="7">
        <f>ROUND((F3-F6)/F5,3)</f>
        <v>0.13100000000000001</v>
      </c>
      <c r="G9" s="7"/>
      <c r="H9" s="7"/>
      <c r="I9" s="7"/>
      <c r="J9" s="7">
        <f>ROUND((J3-J6)/J5,3)</f>
        <v>0.126</v>
      </c>
      <c r="K9" s="7"/>
      <c r="L9" s="7"/>
      <c r="M9" s="7"/>
      <c r="N9" s="7">
        <f>ROUND((N3-N6)/N5,3)</f>
        <v>0.109</v>
      </c>
      <c r="O9" s="7"/>
      <c r="P9" s="7"/>
      <c r="Q9" s="7"/>
    </row>
    <row r="10" spans="1:17" ht="17.5" x14ac:dyDescent="0.45">
      <c r="A10" s="6" t="s">
        <v>14</v>
      </c>
      <c r="B10" s="7">
        <f>ROUND((B4-B7)/B5,3)</f>
        <v>0</v>
      </c>
      <c r="C10" s="7"/>
      <c r="D10" s="7"/>
      <c r="E10" s="7"/>
      <c r="F10" s="7">
        <f>ROUND((F4-F7)/F5,3)</f>
        <v>3.6999999999999998E-2</v>
      </c>
      <c r="G10" s="7"/>
      <c r="H10" s="7"/>
      <c r="I10" s="7"/>
      <c r="J10" s="7">
        <f>ROUND((J4-J7)/J5,3)</f>
        <v>2.8000000000000001E-2</v>
      </c>
      <c r="K10" s="7"/>
      <c r="L10" s="7"/>
      <c r="M10" s="7"/>
      <c r="N10" s="7">
        <f>ROUND((N4-N7)/N5,3)</f>
        <v>-4.0000000000000001E-3</v>
      </c>
      <c r="O10" s="7"/>
      <c r="P10" s="7"/>
      <c r="Q10" s="7"/>
    </row>
    <row r="11" spans="1:17" ht="16.5" x14ac:dyDescent="0.35">
      <c r="A11" s="1" t="s">
        <v>15</v>
      </c>
      <c r="B11">
        <f>SUM(B9:B10)</f>
        <v>3.6999999999999998E-2</v>
      </c>
      <c r="F11">
        <f>SUM(F9:F10)</f>
        <v>0.16800000000000001</v>
      </c>
      <c r="J11">
        <f>SUM(J9:J10)</f>
        <v>0.154</v>
      </c>
      <c r="N11">
        <f>SUM(N9:N10)</f>
        <v>0.105</v>
      </c>
    </row>
  </sheetData>
  <mergeCells count="4">
    <mergeCell ref="D2:E2"/>
    <mergeCell ref="H2:I2"/>
    <mergeCell ref="L2:M2"/>
    <mergeCell ref="P2:Q2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University of Jyväskylä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Kankaanpää, Anna</dc:creator>
  <cp:lastModifiedBy>Kankaanpää, Anna</cp:lastModifiedBy>
  <dcterms:created xsi:type="dcterms:W3CDTF">2022-06-24T05:24:11Z</dcterms:created>
  <dcterms:modified xsi:type="dcterms:W3CDTF">2022-06-24T05:25:20Z</dcterms:modified>
</cp:coreProperties>
</file>