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wallacemarshall/papers/Stentor_OA_transcriptomics_Pranidhi/Elife_resubmit/"/>
    </mc:Choice>
  </mc:AlternateContent>
  <xr:revisionPtr revIDLastSave="0" documentId="13_ncr:1_{E6F47087-46FB-AA48-94C4-8FA2294FF0CE}" xr6:coauthVersionLast="46" xr6:coauthVersionMax="46" xr10:uidLastSave="{00000000-0000-0000-0000-000000000000}"/>
  <bookViews>
    <workbookView xWindow="1200" yWindow="880" windowWidth="25360" windowHeight="15820" tabRatio="500" xr2:uid="{00000000-000D-0000-FFFF-FFFF00000000}"/>
  </bookViews>
  <sheets>
    <sheet name="Sheet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0" i="1" l="1"/>
  <c r="C69" i="1"/>
  <c r="F73" i="1"/>
  <c r="E74" i="1"/>
</calcChain>
</file>

<file path=xl/sharedStrings.xml><?xml version="1.0" encoding="utf-8"?>
<sst xmlns="http://schemas.openxmlformats.org/spreadsheetml/2006/main" count="320" uniqueCount="231">
  <si>
    <t>SMED_19658_V2</t>
  </si>
  <si>
    <t>ankyrin repeat domain 62</t>
  </si>
  <si>
    <t>SMED_02433_V2</t>
  </si>
  <si>
    <t>mitogen-activated protein kinase kinase kinase 1</t>
  </si>
  <si>
    <t>SMED_00025_V2</t>
  </si>
  <si>
    <t>prostaglandin D2 synthase, hematopoietic</t>
  </si>
  <si>
    <t>SMED_28394_V2</t>
  </si>
  <si>
    <t>RAB5B, member RAS oncogene family</t>
  </si>
  <si>
    <t>SMED_01879_V2</t>
  </si>
  <si>
    <t>tubulin, alpha 4a</t>
  </si>
  <si>
    <t>SMED_09699_V2</t>
  </si>
  <si>
    <t>surfeit 4</t>
  </si>
  <si>
    <t>SMED_00097_V2</t>
  </si>
  <si>
    <t>transmembrane protein 111</t>
  </si>
  <si>
    <t>SMED_03008_V2</t>
  </si>
  <si>
    <t>GRB2-associated binding protein 3</t>
  </si>
  <si>
    <t>SMED_10026_V2</t>
  </si>
  <si>
    <t>small G protein signaling modulator 1</t>
  </si>
  <si>
    <t>TNF receptor-associated factor 2</t>
  </si>
  <si>
    <t>SMED_01454_V2</t>
  </si>
  <si>
    <t>multiple EGF-like-domains 6</t>
  </si>
  <si>
    <t>SMED_08031_V2</t>
  </si>
  <si>
    <t>enolase 3 (beta, muscle)</t>
  </si>
  <si>
    <t>SMED_07471_V2</t>
  </si>
  <si>
    <t>SMED_00079_V2</t>
  </si>
  <si>
    <t>actin, beta</t>
  </si>
  <si>
    <t>SMED_03061_V2</t>
  </si>
  <si>
    <t>SMED_06551_V2</t>
  </si>
  <si>
    <t>pim-3 oncogene-2</t>
  </si>
  <si>
    <t>SMED_06912_V2</t>
  </si>
  <si>
    <t>protein phosphatase 1, regulatory (inhibitor) subunit 3B</t>
  </si>
  <si>
    <t>SMED_06866_V2</t>
  </si>
  <si>
    <t>bromodomain and WD repeat domain containing 1</t>
  </si>
  <si>
    <t>SMED_14072_V2</t>
  </si>
  <si>
    <t>baculoviral IAP repeat-containing 3</t>
  </si>
  <si>
    <t>SMED_04273_V2</t>
  </si>
  <si>
    <t>pim-3 oncogene</t>
  </si>
  <si>
    <t>SMED_01516_V2</t>
  </si>
  <si>
    <t>SWI/SNF related, matrix associated, actin dependent regulator of chromatin, subfamily c, member 2</t>
  </si>
  <si>
    <t>SMED_01480_V2</t>
  </si>
  <si>
    <t>p21 protein (Cdc42/Rac)-activated kinase 3</t>
  </si>
  <si>
    <t>SMED_02872_V2</t>
  </si>
  <si>
    <t>forkhead box A2</t>
  </si>
  <si>
    <t>SMED_06068_V2</t>
  </si>
  <si>
    <t>pim-1 oncogene</t>
  </si>
  <si>
    <t>SMED_27198_V2</t>
  </si>
  <si>
    <t>peptidoglycan recognition protein 4</t>
  </si>
  <si>
    <t>SMED_13944_V2</t>
  </si>
  <si>
    <t>SET domain containing 1B</t>
  </si>
  <si>
    <t>SMED_00935_V2</t>
  </si>
  <si>
    <t>host cell factor C1 (VP16-accessory protein)</t>
  </si>
  <si>
    <t>SMED_01947_V2</t>
  </si>
  <si>
    <t>MYC binding protein 2</t>
  </si>
  <si>
    <t>SMED_05374_V2</t>
  </si>
  <si>
    <t>receptor tyrosine kinase-like orphan receptor 1</t>
  </si>
  <si>
    <t>SMED_20251_V2</t>
  </si>
  <si>
    <t>Gene ID</t>
  </si>
  <si>
    <t>Top human BLAST hit</t>
  </si>
  <si>
    <t>SMED_04997_V2</t>
  </si>
  <si>
    <t>ornithine decarboxylase 1</t>
  </si>
  <si>
    <t>SMED_08080_V2</t>
  </si>
  <si>
    <t>four and a half LIM domains 2</t>
  </si>
  <si>
    <t>SMED_11730_V2</t>
  </si>
  <si>
    <t>solute carrier family 35, member B1</t>
  </si>
  <si>
    <t>SMED_05460_V2</t>
  </si>
  <si>
    <t>WAP, follistatin/kazal, immunoglobulin, kunitz and netrin domain containing 2</t>
  </si>
  <si>
    <t>SMED_31833_V2</t>
  </si>
  <si>
    <t>follistatin</t>
  </si>
  <si>
    <t>SMED_07335_V2</t>
  </si>
  <si>
    <t>slit homolog 2 (Drosophila)</t>
  </si>
  <si>
    <t>SMED_07231_V2</t>
  </si>
  <si>
    <t>tubulin, alpha 1c</t>
  </si>
  <si>
    <t>SMED_03391_V2</t>
  </si>
  <si>
    <t>actin, gamma 1</t>
  </si>
  <si>
    <t>SMED_13647_V2</t>
  </si>
  <si>
    <t>thyroid hormone receptor, beta (erythroblastic leukemia viral (v-erb-a) oncogene homolog 2, avian)</t>
  </si>
  <si>
    <t>SMED_02031_V2</t>
  </si>
  <si>
    <t>tubulin, alpha 3d</t>
  </si>
  <si>
    <t>SMED_34297_V2</t>
  </si>
  <si>
    <t>suppression of tumorigenicity 13 (colon carcinoma) (Hsp70 interacting protein)</t>
  </si>
  <si>
    <t>SMED_00466_V2</t>
  </si>
  <si>
    <t>calreticulin</t>
  </si>
  <si>
    <t>SMED_13474_V2</t>
  </si>
  <si>
    <t>leucine rich repeat and fibronectin type III domain containing 5</t>
  </si>
  <si>
    <t>SMED_06569_V2</t>
  </si>
  <si>
    <t>tubulin, alpha 1b</t>
  </si>
  <si>
    <t>SMED_10303_V2</t>
  </si>
  <si>
    <t>B-cell CLL/lymphoma 3</t>
  </si>
  <si>
    <t>SMED_32367_V2</t>
  </si>
  <si>
    <t>actin, alpha 2, smooth muscle, aorta</t>
  </si>
  <si>
    <t>SMED_07121_V2</t>
  </si>
  <si>
    <t>TNF receptor-associated factor 6</t>
  </si>
  <si>
    <t>SMED_02317_V2</t>
  </si>
  <si>
    <t>high-mobility group box 2</t>
  </si>
  <si>
    <t>SMED_05022_V2</t>
  </si>
  <si>
    <t>heparan sulfate proteoglycan 2</t>
  </si>
  <si>
    <t>SMED_12880_V2</t>
  </si>
  <si>
    <t>SMED_23374_V2</t>
  </si>
  <si>
    <t>FYN2</t>
  </si>
  <si>
    <t>SMED_10286_V2</t>
  </si>
  <si>
    <t>IQ motif and Sec7 domain 1</t>
  </si>
  <si>
    <t>SMED_23290_V2</t>
  </si>
  <si>
    <t>fyn-related kinase</t>
  </si>
  <si>
    <t>SMED_20770_V2</t>
  </si>
  <si>
    <t>solute carrier family 33 (acetyl-CoA transporter), member 1</t>
  </si>
  <si>
    <t>SMED_09630_V2</t>
  </si>
  <si>
    <t>pannexin 2</t>
  </si>
  <si>
    <t>SMED_07433_V2</t>
  </si>
  <si>
    <t>SMED_29274_V2</t>
  </si>
  <si>
    <t>ADAM metallopeptidase with thrombospondin type 1 motif, 20</t>
  </si>
  <si>
    <t>SMED_27240_V2</t>
  </si>
  <si>
    <t>plasminogen</t>
  </si>
  <si>
    <t>W1</t>
  </si>
  <si>
    <t>W2</t>
  </si>
  <si>
    <t>W3</t>
  </si>
  <si>
    <t>W1=wound-induced 1; W2=wound-induced 2; W3=wound-induced 3</t>
  </si>
  <si>
    <t>SMED_02705_V2</t>
  </si>
  <si>
    <t>von Willebrand factor A domain-containing protein 5A isoform 1</t>
  </si>
  <si>
    <t>early growth response 2 (Krox-20 homolog, Drosophila)</t>
  </si>
  <si>
    <t>early growth response 1</t>
  </si>
  <si>
    <t>W class*</t>
  </si>
  <si>
    <t>FYN oncogene related to SRC, FGR, YES</t>
  </si>
  <si>
    <t>basic leucine zipper transcription factor, ATF-like 3</t>
  </si>
  <si>
    <t>information from Table S1 of Wenemoser et al . 2012 listing genes upregulated during wound healing and regenereation in S. mediterranea</t>
  </si>
  <si>
    <t>Stentor ortholog (blastx)</t>
  </si>
  <si>
    <t>SteCoe_23356</t>
  </si>
  <si>
    <t>zf-C2H2_4 domain protein</t>
  </si>
  <si>
    <t>Stentor gene description</t>
  </si>
  <si>
    <t>actin</t>
  </si>
  <si>
    <t>SteCoe_6391</t>
  </si>
  <si>
    <t>hypothetical</t>
  </si>
  <si>
    <t>SteCoe_33400</t>
  </si>
  <si>
    <t>SteCoe_2251</t>
  </si>
  <si>
    <t>zf-C3HC4_2 domain protein</t>
  </si>
  <si>
    <t>SteCoe_28846</t>
  </si>
  <si>
    <t>AMPK subfamily kinase</t>
  </si>
  <si>
    <t>SteCoe_36997</t>
  </si>
  <si>
    <t>HATPase_c domain protein</t>
  </si>
  <si>
    <t>SteCoe_18304</t>
  </si>
  <si>
    <t>Prp19 domain protein</t>
  </si>
  <si>
    <t>SteCoe_35203</t>
  </si>
  <si>
    <t>SteCoe_15548</t>
  </si>
  <si>
    <t>NT-C2 domain protein</t>
  </si>
  <si>
    <t>SteCoe_13010</t>
  </si>
  <si>
    <t>Calreticulin domain protein</t>
  </si>
  <si>
    <t>enolase</t>
  </si>
  <si>
    <t>SteCoe_21650</t>
  </si>
  <si>
    <t>SteCoe_34579</t>
  </si>
  <si>
    <t>SteCoe_26810</t>
  </si>
  <si>
    <t>Hist_deacetyl domain protein</t>
  </si>
  <si>
    <t>SteCoe_24962</t>
  </si>
  <si>
    <t>TKL related kinase</t>
  </si>
  <si>
    <t>SteCoe_22874</t>
  </si>
  <si>
    <t>SteCoe_23698</t>
  </si>
  <si>
    <t>SteCoe_32251</t>
  </si>
  <si>
    <t>Actin domain protein</t>
  </si>
  <si>
    <t>SteCoe_33537</t>
  </si>
  <si>
    <t>SteCoe_36604</t>
  </si>
  <si>
    <t>Kelch_4 domain protein</t>
  </si>
  <si>
    <t>SteCoe_31343</t>
  </si>
  <si>
    <t>DCB domain protein</t>
  </si>
  <si>
    <t>SteCoe_28667</t>
  </si>
  <si>
    <t>Ank_2 domain protein</t>
  </si>
  <si>
    <t>SteCoe_38314</t>
  </si>
  <si>
    <t>STE11 family kinase</t>
  </si>
  <si>
    <t>SteCoe_803</t>
  </si>
  <si>
    <t>SteCoe_14579</t>
  </si>
  <si>
    <t>zf-RING_2 domain protein</t>
  </si>
  <si>
    <t>SteCoe_29813</t>
  </si>
  <si>
    <t>Orn_Arg_deC_N domain protein</t>
  </si>
  <si>
    <t>SteCoe_26450</t>
  </si>
  <si>
    <t>PAKA subfamily kinase</t>
  </si>
  <si>
    <t>SteCoe_22092</t>
  </si>
  <si>
    <t>WD40 domain protein</t>
  </si>
  <si>
    <t>SteCoe_18379</t>
  </si>
  <si>
    <t>Laminin_G_3 domain protein</t>
  </si>
  <si>
    <t>SteCoe_4237</t>
  </si>
  <si>
    <t>CAMKL family kinase</t>
  </si>
  <si>
    <t>SteCoe_32146</t>
  </si>
  <si>
    <t>SteCoe_3390</t>
  </si>
  <si>
    <t>SteCoe_32901</t>
  </si>
  <si>
    <t>SteCoe_14863</t>
  </si>
  <si>
    <t>SteCoe_22422</t>
  </si>
  <si>
    <t>Ras domain protein</t>
  </si>
  <si>
    <t>SteCoe_24882</t>
  </si>
  <si>
    <t>SteCoe_26223</t>
  </si>
  <si>
    <t>Bromo domain protein</t>
  </si>
  <si>
    <t>SteCoe_263</t>
  </si>
  <si>
    <t>SteCoe_11515</t>
  </si>
  <si>
    <t>RabGAP-TBC domain protein</t>
  </si>
  <si>
    <t>SteCoe_21895</t>
  </si>
  <si>
    <t>Acatn domain protein</t>
  </si>
  <si>
    <t>SteCoe_16357</t>
  </si>
  <si>
    <t>UAA domain protein</t>
  </si>
  <si>
    <t>SteCoe_11246</t>
  </si>
  <si>
    <t>TPR_2 domain protein</t>
  </si>
  <si>
    <t>SteCoe_8277</t>
  </si>
  <si>
    <t>HTH_44 domain protein</t>
  </si>
  <si>
    <t>SteCoe_35755</t>
  </si>
  <si>
    <t>SteCoe_37129</t>
  </si>
  <si>
    <t>CENP-B_N domain protein</t>
  </si>
  <si>
    <t>SteCoe_13472</t>
  </si>
  <si>
    <t>SteCoe_36501</t>
  </si>
  <si>
    <t>SteCoe_9122</t>
  </si>
  <si>
    <t>DUF106 domain protein</t>
  </si>
  <si>
    <t>SteCoe_3795</t>
  </si>
  <si>
    <t>VIT domain protein</t>
  </si>
  <si>
    <t>SteCoe_30228</t>
  </si>
  <si>
    <t>rve domain protein</t>
  </si>
  <si>
    <t>SteCoe_27385</t>
  </si>
  <si>
    <t>SteCoe_5138</t>
  </si>
  <si>
    <t>alpha tubulin</t>
  </si>
  <si>
    <t>SteCoe_16380</t>
  </si>
  <si>
    <t>sucrose 1</t>
  </si>
  <si>
    <t>find V3 sequence from V2 ID by text search at https://planmine.mpibpc.mpg.de/planmine/keywordSearchResults.do?searchTerm=SMED_06551_V2&amp;searchSubmit=Search</t>
  </si>
  <si>
    <t>then use blatx to search the fasta V3 against the stentor protein database</t>
  </si>
  <si>
    <t>remove any genes where there was either no V3 hit from the V2 ID or no Stentor hit from the V3 sequence - so number is less than in the original table from Wenemoser</t>
  </si>
  <si>
    <t xml:space="preserve">Stentor Regeneration Program </t>
  </si>
  <si>
    <t>bisection 1</t>
  </si>
  <si>
    <t>sucrose 3</t>
  </si>
  <si>
    <t>sucrose 5</t>
  </si>
  <si>
    <t>OA 2</t>
  </si>
  <si>
    <t>sucrose 2</t>
  </si>
  <si>
    <t>Tail 1</t>
  </si>
  <si>
    <t>for Stentor data cluster 1 for each sample indicates genes that are down-regulated rather than up-regulated</t>
  </si>
  <si>
    <t>9 of 63 genes are upregulated in Stentor</t>
  </si>
  <si>
    <t>4775 Stentor genes show differential expression during regeneraiton (up or down)</t>
  </si>
  <si>
    <t>total Stentor genome is 34494 gene models based on grep -c of the protein file download</t>
  </si>
  <si>
    <t>so if we pick 63 genes at random, the expected number that will fortuitously show differential expression is 63 * (4775/34494) =</t>
  </si>
  <si>
    <t xml:space="preserve">12 of 63 genes show differential expression </t>
  </si>
  <si>
    <t xml:space="preserve">so the fraction of genes that are differentialy expressed 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</si>
</sst>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1F242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1" xfId="0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0" fontId="3" fillId="0" borderId="1" xfId="0" applyFont="1" applyBorder="1"/>
    <xf numFmtId="2" fontId="3" fillId="0" borderId="0" xfId="0" applyNumberFormat="1" applyFont="1" applyBorder="1"/>
    <xf numFmtId="0" fontId="0" fillId="0" borderId="1" xfId="0" applyBorder="1" applyAlignment="1">
      <alignment vertical="center"/>
    </xf>
    <xf numFmtId="0" fontId="6" fillId="0" borderId="0" xfId="0" applyFont="1"/>
    <xf numFmtId="0" fontId="4" fillId="0" borderId="0" xfId="0" applyFont="1"/>
  </cellXfs>
  <cellStyles count="10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topLeftCell="A31" workbookViewId="0">
      <selection activeCell="C71" sqref="C71"/>
    </sheetView>
  </sheetViews>
  <sheetFormatPr baseColWidth="10" defaultRowHeight="14" x14ac:dyDescent="0.15"/>
  <cols>
    <col min="1" max="1" width="19.83203125" style="1" customWidth="1"/>
    <col min="2" max="2" width="54.83203125" style="1" customWidth="1"/>
    <col min="3" max="3" width="10.83203125" style="1"/>
    <col min="4" max="4" width="21.33203125" style="1" customWidth="1"/>
    <col min="5" max="5" width="25.83203125" style="1" customWidth="1"/>
    <col min="6" max="16384" width="10.83203125" style="1"/>
  </cols>
  <sheetData>
    <row r="1" spans="1:6" x14ac:dyDescent="0.15">
      <c r="A1" s="1" t="s">
        <v>123</v>
      </c>
    </row>
    <row r="2" spans="1:6" x14ac:dyDescent="0.15">
      <c r="A2" s="1" t="s">
        <v>214</v>
      </c>
    </row>
    <row r="3" spans="1:6" x14ac:dyDescent="0.15">
      <c r="A3" s="1" t="s">
        <v>215</v>
      </c>
    </row>
    <row r="4" spans="1:6" x14ac:dyDescent="0.15">
      <c r="A4" s="1" t="s">
        <v>216</v>
      </c>
    </row>
    <row r="5" spans="1:6" ht="17" customHeight="1" x14ac:dyDescent="0.15"/>
    <row r="6" spans="1:6" x14ac:dyDescent="0.15">
      <c r="A6" s="2" t="s">
        <v>56</v>
      </c>
      <c r="B6" s="2" t="s">
        <v>57</v>
      </c>
      <c r="C6" s="9" t="s">
        <v>120</v>
      </c>
      <c r="D6" s="9" t="s">
        <v>124</v>
      </c>
      <c r="E6" s="9" t="s">
        <v>127</v>
      </c>
      <c r="F6" s="9" t="s">
        <v>217</v>
      </c>
    </row>
    <row r="7" spans="1:6" x14ac:dyDescent="0.15">
      <c r="A7" s="3" t="s">
        <v>78</v>
      </c>
      <c r="B7" s="3" t="s">
        <v>79</v>
      </c>
      <c r="C7" s="1" t="s">
        <v>113</v>
      </c>
      <c r="D7" s="1" t="s">
        <v>194</v>
      </c>
      <c r="E7" s="8" t="s">
        <v>195</v>
      </c>
    </row>
    <row r="8" spans="1:6" x14ac:dyDescent="0.15">
      <c r="A8" s="3" t="s">
        <v>16</v>
      </c>
      <c r="B8" s="3" t="s">
        <v>17</v>
      </c>
      <c r="C8" s="1" t="s">
        <v>112</v>
      </c>
      <c r="D8" s="1" t="s">
        <v>188</v>
      </c>
      <c r="E8" s="8" t="s">
        <v>189</v>
      </c>
    </row>
    <row r="9" spans="1:6" x14ac:dyDescent="0.15">
      <c r="A9" s="3" t="s">
        <v>80</v>
      </c>
      <c r="B9" s="3" t="s">
        <v>81</v>
      </c>
      <c r="C9" s="1" t="s">
        <v>113</v>
      </c>
      <c r="D9" s="1" t="s">
        <v>143</v>
      </c>
      <c r="E9" s="8" t="s">
        <v>144</v>
      </c>
      <c r="F9" s="1" t="s">
        <v>218</v>
      </c>
    </row>
    <row r="10" spans="1:6" x14ac:dyDescent="0.15">
      <c r="A10" s="3" t="s">
        <v>96</v>
      </c>
      <c r="B10" s="3" t="s">
        <v>18</v>
      </c>
      <c r="C10" s="1" t="s">
        <v>114</v>
      </c>
      <c r="D10" s="1" t="s">
        <v>201</v>
      </c>
      <c r="E10" s="8" t="s">
        <v>133</v>
      </c>
    </row>
    <row r="11" spans="1:6" x14ac:dyDescent="0.15">
      <c r="A11" s="3" t="s">
        <v>51</v>
      </c>
      <c r="B11" s="3" t="s">
        <v>52</v>
      </c>
      <c r="C11" s="1" t="s">
        <v>112</v>
      </c>
      <c r="D11" s="1" t="s">
        <v>166</v>
      </c>
      <c r="E11" s="8" t="s">
        <v>167</v>
      </c>
    </row>
    <row r="12" spans="1:6" x14ac:dyDescent="0.15">
      <c r="A12" s="3" t="s">
        <v>29</v>
      </c>
      <c r="B12" s="3" t="s">
        <v>30</v>
      </c>
      <c r="C12" s="1" t="s">
        <v>112</v>
      </c>
      <c r="D12" s="1" t="s">
        <v>181</v>
      </c>
      <c r="E12" s="1" t="s">
        <v>130</v>
      </c>
    </row>
    <row r="13" spans="1:6" x14ac:dyDescent="0.15">
      <c r="A13" s="3" t="s">
        <v>31</v>
      </c>
      <c r="B13" s="3" t="s">
        <v>32</v>
      </c>
      <c r="C13" s="1" t="s">
        <v>112</v>
      </c>
      <c r="D13" s="1" t="s">
        <v>141</v>
      </c>
      <c r="E13" s="8" t="s">
        <v>142</v>
      </c>
      <c r="F13" s="1" t="s">
        <v>219</v>
      </c>
    </row>
    <row r="14" spans="1:6" x14ac:dyDescent="0.15">
      <c r="A14" s="3" t="s">
        <v>62</v>
      </c>
      <c r="B14" s="3" t="s">
        <v>63</v>
      </c>
      <c r="C14" s="1" t="s">
        <v>113</v>
      </c>
      <c r="D14" s="1" t="s">
        <v>192</v>
      </c>
      <c r="E14" s="8" t="s">
        <v>193</v>
      </c>
    </row>
    <row r="15" spans="1:6" x14ac:dyDescent="0.15">
      <c r="A15" s="3" t="s">
        <v>21</v>
      </c>
      <c r="B15" s="3" t="s">
        <v>22</v>
      </c>
      <c r="C15" s="1" t="s">
        <v>112</v>
      </c>
      <c r="D15" s="1" t="s">
        <v>212</v>
      </c>
      <c r="E15" s="1" t="s">
        <v>145</v>
      </c>
      <c r="F15" s="1" t="s">
        <v>213</v>
      </c>
    </row>
    <row r="16" spans="1:6" x14ac:dyDescent="0.15">
      <c r="A16" s="3" t="s">
        <v>86</v>
      </c>
      <c r="B16" s="3" t="s">
        <v>87</v>
      </c>
      <c r="C16" s="1" t="s">
        <v>113</v>
      </c>
      <c r="D16" s="1" t="s">
        <v>138</v>
      </c>
      <c r="E16" s="8" t="s">
        <v>139</v>
      </c>
    </row>
    <row r="17" spans="1:6" x14ac:dyDescent="0.15">
      <c r="A17" s="3" t="s">
        <v>45</v>
      </c>
      <c r="B17" s="3" t="s">
        <v>46</v>
      </c>
      <c r="C17" s="1" t="s">
        <v>112</v>
      </c>
      <c r="D17" s="1" t="s">
        <v>174</v>
      </c>
      <c r="E17" s="8" t="s">
        <v>175</v>
      </c>
    </row>
    <row r="18" spans="1:6" x14ac:dyDescent="0.15">
      <c r="A18" s="3" t="s">
        <v>66</v>
      </c>
      <c r="B18" s="3" t="s">
        <v>67</v>
      </c>
      <c r="C18" s="1" t="s">
        <v>113</v>
      </c>
      <c r="D18" s="1" t="s">
        <v>146</v>
      </c>
      <c r="E18" s="1" t="s">
        <v>130</v>
      </c>
    </row>
    <row r="19" spans="1:6" x14ac:dyDescent="0.15">
      <c r="A19" s="3" t="s">
        <v>103</v>
      </c>
      <c r="B19" s="3" t="s">
        <v>104</v>
      </c>
      <c r="C19" s="1" t="s">
        <v>113</v>
      </c>
      <c r="D19" s="1" t="s">
        <v>190</v>
      </c>
      <c r="E19" s="8" t="s">
        <v>191</v>
      </c>
    </row>
    <row r="20" spans="1:6" x14ac:dyDescent="0.15">
      <c r="A20" s="3" t="s">
        <v>105</v>
      </c>
      <c r="B20" s="3" t="s">
        <v>106</v>
      </c>
      <c r="C20" s="1" t="s">
        <v>113</v>
      </c>
      <c r="D20" s="1" t="s">
        <v>172</v>
      </c>
      <c r="E20" s="8" t="s">
        <v>173</v>
      </c>
    </row>
    <row r="21" spans="1:6" x14ac:dyDescent="0.15">
      <c r="A21" s="3" t="s">
        <v>6</v>
      </c>
      <c r="B21" s="3" t="s">
        <v>7</v>
      </c>
      <c r="C21" s="1" t="s">
        <v>112</v>
      </c>
      <c r="D21" s="1" t="s">
        <v>182</v>
      </c>
      <c r="E21" s="8" t="s">
        <v>183</v>
      </c>
    </row>
    <row r="22" spans="1:6" x14ac:dyDescent="0.15">
      <c r="A22" s="3" t="s">
        <v>0</v>
      </c>
      <c r="B22" s="3" t="s">
        <v>1</v>
      </c>
      <c r="C22" s="1" t="s">
        <v>112</v>
      </c>
      <c r="D22" s="1" t="s">
        <v>132</v>
      </c>
      <c r="E22" s="8" t="s">
        <v>133</v>
      </c>
    </row>
    <row r="23" spans="1:6" x14ac:dyDescent="0.15">
      <c r="A23" s="3" t="s">
        <v>101</v>
      </c>
      <c r="B23" s="3" t="s">
        <v>102</v>
      </c>
      <c r="C23" s="1" t="s">
        <v>113</v>
      </c>
      <c r="D23" s="1" t="s">
        <v>152</v>
      </c>
      <c r="E23" s="1" t="s">
        <v>151</v>
      </c>
      <c r="F23" s="1" t="s">
        <v>220</v>
      </c>
    </row>
    <row r="24" spans="1:6" x14ac:dyDescent="0.15">
      <c r="A24" s="3" t="s">
        <v>23</v>
      </c>
      <c r="B24" s="3" t="s">
        <v>119</v>
      </c>
      <c r="C24" s="1" t="s">
        <v>112</v>
      </c>
      <c r="D24" s="1" t="s">
        <v>125</v>
      </c>
      <c r="E24" s="8" t="s">
        <v>126</v>
      </c>
    </row>
    <row r="25" spans="1:6" x14ac:dyDescent="0.15">
      <c r="A25" s="3" t="s">
        <v>14</v>
      </c>
      <c r="B25" s="3" t="s">
        <v>15</v>
      </c>
      <c r="C25" s="1" t="s">
        <v>112</v>
      </c>
      <c r="D25" s="1" t="s">
        <v>153</v>
      </c>
      <c r="E25" s="1" t="s">
        <v>130</v>
      </c>
    </row>
    <row r="26" spans="1:6" x14ac:dyDescent="0.15">
      <c r="A26" s="3" t="s">
        <v>53</v>
      </c>
      <c r="B26" s="3" t="s">
        <v>54</v>
      </c>
      <c r="C26" s="1" t="s">
        <v>112</v>
      </c>
      <c r="D26" s="1" t="s">
        <v>184</v>
      </c>
      <c r="E26" s="8" t="s">
        <v>164</v>
      </c>
    </row>
    <row r="27" spans="1:6" ht="16" x14ac:dyDescent="0.15">
      <c r="A27" s="3" t="s">
        <v>107</v>
      </c>
      <c r="B27" s="7" t="s">
        <v>121</v>
      </c>
      <c r="C27" s="1" t="s">
        <v>112</v>
      </c>
      <c r="D27" s="1" t="s">
        <v>150</v>
      </c>
      <c r="E27" s="8" t="s">
        <v>151</v>
      </c>
    </row>
    <row r="28" spans="1:6" x14ac:dyDescent="0.15">
      <c r="A28" s="3" t="s">
        <v>97</v>
      </c>
      <c r="B28" s="3" t="s">
        <v>98</v>
      </c>
      <c r="C28" s="1" t="s">
        <v>113</v>
      </c>
      <c r="D28" s="1" t="s">
        <v>150</v>
      </c>
      <c r="E28" s="8" t="s">
        <v>151</v>
      </c>
    </row>
    <row r="29" spans="1:6" x14ac:dyDescent="0.15">
      <c r="A29" s="3" t="s">
        <v>47</v>
      </c>
      <c r="B29" s="3" t="s">
        <v>48</v>
      </c>
      <c r="C29" s="1" t="s">
        <v>112</v>
      </c>
      <c r="D29" s="1" t="s">
        <v>185</v>
      </c>
      <c r="E29" s="8" t="s">
        <v>186</v>
      </c>
    </row>
    <row r="30" spans="1:6" x14ac:dyDescent="0.15">
      <c r="A30" s="4" t="s">
        <v>68</v>
      </c>
      <c r="B30" s="4" t="s">
        <v>69</v>
      </c>
      <c r="C30" s="1" t="s">
        <v>113</v>
      </c>
      <c r="D30" s="1" t="s">
        <v>187</v>
      </c>
      <c r="E30" s="8" t="s">
        <v>162</v>
      </c>
    </row>
    <row r="31" spans="1:6" x14ac:dyDescent="0.15">
      <c r="A31" s="3" t="s">
        <v>39</v>
      </c>
      <c r="B31" s="3" t="s">
        <v>40</v>
      </c>
      <c r="C31" s="1" t="s">
        <v>112</v>
      </c>
      <c r="D31" s="1" t="s">
        <v>170</v>
      </c>
      <c r="E31" s="8" t="s">
        <v>171</v>
      </c>
    </row>
    <row r="32" spans="1:6" x14ac:dyDescent="0.15">
      <c r="A32" s="3" t="s">
        <v>60</v>
      </c>
      <c r="B32" s="3" t="s">
        <v>61</v>
      </c>
      <c r="C32" s="1" t="s">
        <v>113</v>
      </c>
      <c r="D32" s="1" t="s">
        <v>148</v>
      </c>
      <c r="E32" s="8" t="s">
        <v>149</v>
      </c>
      <c r="F32" s="1" t="s">
        <v>220</v>
      </c>
    </row>
    <row r="33" spans="1:6" x14ac:dyDescent="0.15">
      <c r="A33" s="3" t="s">
        <v>88</v>
      </c>
      <c r="B33" s="3" t="s">
        <v>89</v>
      </c>
      <c r="C33" s="1" t="s">
        <v>113</v>
      </c>
      <c r="D33" s="1" t="s">
        <v>209</v>
      </c>
      <c r="E33" s="1" t="s">
        <v>128</v>
      </c>
      <c r="F33" s="1" t="s">
        <v>221</v>
      </c>
    </row>
    <row r="34" spans="1:6" x14ac:dyDescent="0.15">
      <c r="A34" s="4" t="s">
        <v>24</v>
      </c>
      <c r="B34" s="4" t="s">
        <v>25</v>
      </c>
      <c r="C34" s="1" t="s">
        <v>112</v>
      </c>
      <c r="D34" s="1" t="s">
        <v>209</v>
      </c>
      <c r="E34" s="1" t="s">
        <v>128</v>
      </c>
      <c r="F34" s="1" t="s">
        <v>221</v>
      </c>
    </row>
    <row r="35" spans="1:6" x14ac:dyDescent="0.15">
      <c r="A35" s="3" t="s">
        <v>72</v>
      </c>
      <c r="B35" s="3" t="s">
        <v>73</v>
      </c>
      <c r="C35" s="1" t="s">
        <v>113</v>
      </c>
      <c r="D35" s="1" t="s">
        <v>209</v>
      </c>
      <c r="E35" s="1" t="s">
        <v>128</v>
      </c>
      <c r="F35" s="1" t="s">
        <v>221</v>
      </c>
    </row>
    <row r="36" spans="1:6" x14ac:dyDescent="0.15">
      <c r="A36" s="3" t="s">
        <v>82</v>
      </c>
      <c r="B36" s="3" t="s">
        <v>83</v>
      </c>
      <c r="C36" s="1" t="s">
        <v>112</v>
      </c>
      <c r="D36" s="1" t="s">
        <v>161</v>
      </c>
      <c r="E36" s="8" t="s">
        <v>162</v>
      </c>
    </row>
    <row r="37" spans="1:6" x14ac:dyDescent="0.15">
      <c r="A37" s="3" t="s">
        <v>27</v>
      </c>
      <c r="B37" s="3" t="s">
        <v>28</v>
      </c>
      <c r="C37" s="1" t="s">
        <v>112</v>
      </c>
      <c r="D37" s="1" t="s">
        <v>134</v>
      </c>
      <c r="E37" s="8" t="s">
        <v>135</v>
      </c>
    </row>
    <row r="38" spans="1:6" x14ac:dyDescent="0.15">
      <c r="A38" s="3" t="s">
        <v>58</v>
      </c>
      <c r="B38" s="6" t="s">
        <v>59</v>
      </c>
      <c r="C38" s="1" t="s">
        <v>113</v>
      </c>
      <c r="D38" s="1" t="s">
        <v>168</v>
      </c>
      <c r="E38" s="8" t="s">
        <v>169</v>
      </c>
    </row>
    <row r="39" spans="1:6" x14ac:dyDescent="0.15">
      <c r="A39" s="3" t="s">
        <v>64</v>
      </c>
      <c r="B39" s="3" t="s">
        <v>65</v>
      </c>
      <c r="C39" s="1" t="s">
        <v>113</v>
      </c>
      <c r="D39" s="1" t="s">
        <v>207</v>
      </c>
      <c r="E39" s="8" t="s">
        <v>208</v>
      </c>
    </row>
    <row r="40" spans="1:6" x14ac:dyDescent="0.15">
      <c r="A40" s="3" t="s">
        <v>99</v>
      </c>
      <c r="B40" s="3" t="s">
        <v>100</v>
      </c>
      <c r="C40" s="1" t="s">
        <v>113</v>
      </c>
      <c r="D40" s="1" t="s">
        <v>159</v>
      </c>
      <c r="E40" s="8" t="s">
        <v>160</v>
      </c>
    </row>
    <row r="41" spans="1:6" x14ac:dyDescent="0.15">
      <c r="A41" s="3" t="s">
        <v>35</v>
      </c>
      <c r="B41" s="3" t="s">
        <v>36</v>
      </c>
      <c r="C41" s="1" t="s">
        <v>112</v>
      </c>
      <c r="D41" s="1" t="s">
        <v>178</v>
      </c>
      <c r="E41" s="8" t="s">
        <v>135</v>
      </c>
      <c r="F41" s="1" t="s">
        <v>222</v>
      </c>
    </row>
    <row r="42" spans="1:6" x14ac:dyDescent="0.15">
      <c r="A42" s="3" t="s">
        <v>94</v>
      </c>
      <c r="B42" s="3" t="s">
        <v>95</v>
      </c>
      <c r="C42" s="1" t="s">
        <v>113</v>
      </c>
      <c r="D42" s="1" t="s">
        <v>154</v>
      </c>
      <c r="E42" s="8" t="s">
        <v>155</v>
      </c>
    </row>
    <row r="43" spans="1:6" x14ac:dyDescent="0.15">
      <c r="A43" s="3" t="s">
        <v>4</v>
      </c>
      <c r="B43" s="3" t="s">
        <v>5</v>
      </c>
      <c r="C43" s="1" t="s">
        <v>112</v>
      </c>
      <c r="D43" s="1" t="s">
        <v>180</v>
      </c>
      <c r="E43" s="1" t="s">
        <v>130</v>
      </c>
    </row>
    <row r="44" spans="1:6" x14ac:dyDescent="0.15">
      <c r="A44" s="3" t="s">
        <v>55</v>
      </c>
      <c r="B44" s="3" t="s">
        <v>118</v>
      </c>
      <c r="C44" s="1" t="s">
        <v>112</v>
      </c>
      <c r="D44" s="1" t="s">
        <v>131</v>
      </c>
      <c r="E44" s="1" t="s">
        <v>130</v>
      </c>
    </row>
    <row r="45" spans="1:6" x14ac:dyDescent="0.15">
      <c r="A45" s="3" t="s">
        <v>92</v>
      </c>
      <c r="B45" s="3" t="s">
        <v>93</v>
      </c>
      <c r="C45" s="1" t="s">
        <v>113</v>
      </c>
      <c r="D45" s="1" t="s">
        <v>156</v>
      </c>
      <c r="E45" s="1" t="s">
        <v>130</v>
      </c>
    </row>
    <row r="46" spans="1:6" x14ac:dyDescent="0.15">
      <c r="A46" s="3" t="s">
        <v>110</v>
      </c>
      <c r="B46" s="3" t="s">
        <v>111</v>
      </c>
      <c r="C46" s="1" t="s">
        <v>114</v>
      </c>
      <c r="D46" s="1" t="s">
        <v>179</v>
      </c>
      <c r="E46" s="8" t="s">
        <v>173</v>
      </c>
    </row>
    <row r="47" spans="1:6" x14ac:dyDescent="0.15">
      <c r="A47" s="3" t="s">
        <v>41</v>
      </c>
      <c r="B47" s="3" t="s">
        <v>42</v>
      </c>
      <c r="C47" s="1" t="s">
        <v>112</v>
      </c>
      <c r="D47" s="1" t="s">
        <v>147</v>
      </c>
      <c r="E47" s="1" t="s">
        <v>130</v>
      </c>
    </row>
    <row r="48" spans="1:6" x14ac:dyDescent="0.15">
      <c r="A48" s="3" t="s">
        <v>33</v>
      </c>
      <c r="B48" s="3" t="s">
        <v>34</v>
      </c>
      <c r="C48" s="1" t="s">
        <v>112</v>
      </c>
      <c r="D48" s="1" t="s">
        <v>140</v>
      </c>
      <c r="E48" s="1" t="s">
        <v>130</v>
      </c>
    </row>
    <row r="49" spans="1:6" x14ac:dyDescent="0.15">
      <c r="A49" s="3" t="s">
        <v>37</v>
      </c>
      <c r="B49" s="3" t="s">
        <v>38</v>
      </c>
      <c r="C49" s="1" t="s">
        <v>112</v>
      </c>
      <c r="D49" s="1" t="s">
        <v>198</v>
      </c>
      <c r="E49" s="1" t="s">
        <v>130</v>
      </c>
    </row>
    <row r="50" spans="1:6" x14ac:dyDescent="0.15">
      <c r="A50" s="3" t="s">
        <v>90</v>
      </c>
      <c r="B50" s="3" t="s">
        <v>91</v>
      </c>
      <c r="C50" s="1" t="s">
        <v>113</v>
      </c>
      <c r="D50" s="1" t="s">
        <v>202</v>
      </c>
      <c r="E50" s="8" t="s">
        <v>133</v>
      </c>
    </row>
    <row r="51" spans="1:6" x14ac:dyDescent="0.15">
      <c r="A51" s="3" t="s">
        <v>49</v>
      </c>
      <c r="B51" s="3" t="s">
        <v>50</v>
      </c>
      <c r="C51" s="1" t="s">
        <v>112</v>
      </c>
      <c r="D51" s="1" t="s">
        <v>157</v>
      </c>
      <c r="E51" s="8" t="s">
        <v>158</v>
      </c>
    </row>
    <row r="52" spans="1:6" x14ac:dyDescent="0.15">
      <c r="A52" s="3" t="s">
        <v>108</v>
      </c>
      <c r="B52" s="3" t="s">
        <v>109</v>
      </c>
      <c r="C52" s="1" t="s">
        <v>113</v>
      </c>
      <c r="D52" s="1" t="s">
        <v>136</v>
      </c>
      <c r="E52" s="8" t="s">
        <v>137</v>
      </c>
      <c r="F52" s="1" t="s">
        <v>221</v>
      </c>
    </row>
    <row r="53" spans="1:6" x14ac:dyDescent="0.15">
      <c r="A53" s="4" t="s">
        <v>74</v>
      </c>
      <c r="B53" s="4" t="s">
        <v>75</v>
      </c>
      <c r="C53" s="1" t="s">
        <v>113</v>
      </c>
      <c r="D53" s="1" t="s">
        <v>199</v>
      </c>
      <c r="E53" s="8" t="s">
        <v>200</v>
      </c>
    </row>
    <row r="54" spans="1:6" x14ac:dyDescent="0.15">
      <c r="A54" s="3" t="s">
        <v>116</v>
      </c>
      <c r="B54" s="5" t="s">
        <v>117</v>
      </c>
      <c r="C54" s="1" t="s">
        <v>112</v>
      </c>
      <c r="D54" s="1" t="s">
        <v>205</v>
      </c>
      <c r="E54" s="8" t="s">
        <v>206</v>
      </c>
      <c r="F54" s="1" t="s">
        <v>223</v>
      </c>
    </row>
    <row r="55" spans="1:6" x14ac:dyDescent="0.15">
      <c r="A55" s="3" t="s">
        <v>2</v>
      </c>
      <c r="B55" s="3" t="s">
        <v>3</v>
      </c>
      <c r="C55" s="1" t="s">
        <v>112</v>
      </c>
      <c r="D55" s="1" t="s">
        <v>163</v>
      </c>
      <c r="E55" s="8" t="s">
        <v>164</v>
      </c>
    </row>
    <row r="56" spans="1:6" x14ac:dyDescent="0.15">
      <c r="A56" s="3" t="s">
        <v>43</v>
      </c>
      <c r="B56" s="3" t="s">
        <v>44</v>
      </c>
      <c r="C56" s="1" t="s">
        <v>112</v>
      </c>
      <c r="D56" s="1" t="s">
        <v>176</v>
      </c>
      <c r="E56" s="8" t="s">
        <v>177</v>
      </c>
    </row>
    <row r="57" spans="1:6" x14ac:dyDescent="0.15">
      <c r="A57" s="3" t="s">
        <v>84</v>
      </c>
      <c r="B57" s="3" t="s">
        <v>85</v>
      </c>
      <c r="C57" s="1" t="s">
        <v>113</v>
      </c>
      <c r="D57" s="1" t="s">
        <v>210</v>
      </c>
      <c r="E57" s="1" t="s">
        <v>211</v>
      </c>
    </row>
    <row r="58" spans="1:6" x14ac:dyDescent="0.15">
      <c r="A58" s="3" t="s">
        <v>70</v>
      </c>
      <c r="B58" s="3" t="s">
        <v>71</v>
      </c>
      <c r="C58" s="1" t="s">
        <v>112</v>
      </c>
      <c r="D58" s="1" t="s">
        <v>210</v>
      </c>
      <c r="E58" s="1" t="s">
        <v>211</v>
      </c>
    </row>
    <row r="59" spans="1:6" x14ac:dyDescent="0.15">
      <c r="A59" s="3" t="s">
        <v>76</v>
      </c>
      <c r="B59" s="4" t="s">
        <v>77</v>
      </c>
      <c r="C59" s="1" t="s">
        <v>112</v>
      </c>
      <c r="D59" s="1" t="s">
        <v>210</v>
      </c>
      <c r="E59" s="1" t="s">
        <v>211</v>
      </c>
    </row>
    <row r="60" spans="1:6" x14ac:dyDescent="0.15">
      <c r="A60" s="3" t="s">
        <v>8</v>
      </c>
      <c r="B60" s="3" t="s">
        <v>9</v>
      </c>
      <c r="C60" s="1" t="s">
        <v>112</v>
      </c>
      <c r="D60" s="1" t="s">
        <v>210</v>
      </c>
      <c r="E60" s="1" t="s">
        <v>211</v>
      </c>
    </row>
    <row r="61" spans="1:6" x14ac:dyDescent="0.15">
      <c r="A61" s="3" t="s">
        <v>26</v>
      </c>
      <c r="B61" s="3" t="s">
        <v>122</v>
      </c>
      <c r="C61" s="1" t="s">
        <v>112</v>
      </c>
      <c r="D61" s="1" t="s">
        <v>129</v>
      </c>
      <c r="E61" s="1" t="s">
        <v>130</v>
      </c>
      <c r="F61" s="1" t="s">
        <v>220</v>
      </c>
    </row>
    <row r="62" spans="1:6" x14ac:dyDescent="0.15">
      <c r="A62" s="3" t="s">
        <v>19</v>
      </c>
      <c r="B62" s="3" t="s">
        <v>20</v>
      </c>
      <c r="C62" s="1" t="s">
        <v>113</v>
      </c>
      <c r="D62" s="1" t="s">
        <v>165</v>
      </c>
      <c r="E62" s="8" t="s">
        <v>158</v>
      </c>
    </row>
    <row r="63" spans="1:6" x14ac:dyDescent="0.15">
      <c r="A63" s="3" t="s">
        <v>10</v>
      </c>
      <c r="B63" s="3" t="s">
        <v>11</v>
      </c>
      <c r="C63" s="1" t="s">
        <v>113</v>
      </c>
      <c r="D63" s="1" t="s">
        <v>196</v>
      </c>
      <c r="E63" s="8" t="s">
        <v>197</v>
      </c>
    </row>
    <row r="64" spans="1:6" x14ac:dyDescent="0.15">
      <c r="A64" s="3" t="s">
        <v>12</v>
      </c>
      <c r="B64" s="3" t="s">
        <v>13</v>
      </c>
      <c r="C64" s="1" t="s">
        <v>112</v>
      </c>
      <c r="D64" s="1" t="s">
        <v>203</v>
      </c>
      <c r="E64" s="8" t="s">
        <v>204</v>
      </c>
    </row>
    <row r="65" spans="1:6" ht="17" customHeight="1" x14ac:dyDescent="0.15"/>
    <row r="66" spans="1:6" x14ac:dyDescent="0.15">
      <c r="A66" s="1" t="s">
        <v>115</v>
      </c>
    </row>
    <row r="68" spans="1:6" x14ac:dyDescent="0.15">
      <c r="A68" s="1" t="s">
        <v>224</v>
      </c>
    </row>
    <row r="69" spans="1:6" x14ac:dyDescent="0.15">
      <c r="A69" s="1" t="s">
        <v>229</v>
      </c>
      <c r="C69" s="1">
        <f>12/63</f>
        <v>0.19047619047619047</v>
      </c>
    </row>
    <row r="70" spans="1:6" x14ac:dyDescent="0.15">
      <c r="A70" s="1" t="s">
        <v>225</v>
      </c>
      <c r="C70" s="1">
        <f>9/63</f>
        <v>0.14285714285714285</v>
      </c>
    </row>
    <row r="72" spans="1:6" x14ac:dyDescent="0.15">
      <c r="A72" s="1" t="s">
        <v>226</v>
      </c>
    </row>
    <row r="73" spans="1:6" x14ac:dyDescent="0.15">
      <c r="A73" s="1" t="s">
        <v>227</v>
      </c>
      <c r="C73" s="1" t="s">
        <v>230</v>
      </c>
      <c r="F73" s="1">
        <f>4775/34494</f>
        <v>0.13842987186177305</v>
      </c>
    </row>
    <row r="74" spans="1:6" x14ac:dyDescent="0.15">
      <c r="A74" s="1" t="s">
        <v>228</v>
      </c>
      <c r="E74" s="1">
        <f>63*4775/34494</f>
        <v>8.7210819272917028</v>
      </c>
    </row>
  </sheetData>
  <sortState xmlns:xlrd2="http://schemas.microsoft.com/office/spreadsheetml/2017/richdata2" ref="A7:F64">
    <sortCondition ref="D7:D64"/>
  </sortState>
  <phoneticPr fontId="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Whitehead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Wenemoser</dc:creator>
  <cp:lastModifiedBy>Microsoft Office User</cp:lastModifiedBy>
  <dcterms:created xsi:type="dcterms:W3CDTF">2012-01-09T02:33:41Z</dcterms:created>
  <dcterms:modified xsi:type="dcterms:W3CDTF">2022-05-29T00:06:20Z</dcterms:modified>
</cp:coreProperties>
</file>