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abstuff\manuscripts\Lesner liver\Elife revision\second resubmission\corrected files\"/>
    </mc:Choice>
  </mc:AlternateContent>
  <bookViews>
    <workbookView xWindow="0" yWindow="0" windowWidth="24000" windowHeight="8085"/>
  </bookViews>
  <sheets>
    <sheet name="SuppFile3" sheetId="1" r:id="rId1"/>
    <sheet name="Figure 1" sheetId="2" r:id="rId2"/>
    <sheet name="Figure 1 - fs1" sheetId="3" r:id="rId3"/>
    <sheet name="Figure 1 - fs2" sheetId="5" r:id="rId4"/>
    <sheet name="Figure 1 - fs3" sheetId="4" r:id="rId5"/>
    <sheet name="Figure 2" sheetId="6" r:id="rId6"/>
    <sheet name="Figure 3" sheetId="7" r:id="rId7"/>
    <sheet name="Figure 4" sheetId="8" r:id="rId8"/>
    <sheet name="Figure 5" sheetId="9" r:id="rId9"/>
    <sheet name="Figure 5 - fs4" sheetId="10" r:id="rId10"/>
    <sheet name="Figure 5 - fs5" sheetId="11" r:id="rId11"/>
    <sheet name="Figure 5 - fs6" sheetId="12" r:id="rId12"/>
    <sheet name="Figure 5 - fs7" sheetId="13" r:id="rId13"/>
    <sheet name="Figure 6" sheetId="14" r:id="rId14"/>
  </sheets>
  <externalReferences>
    <externalReference r:id="rId1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14" i="14" l="1"/>
  <c r="BO13" i="14"/>
  <c r="BO12" i="14"/>
  <c r="BN14" i="14"/>
  <c r="BN13" i="14"/>
  <c r="BN12" i="14"/>
  <c r="BH13" i="14"/>
  <c r="BG13" i="14"/>
  <c r="BH12" i="14"/>
  <c r="BG12" i="14"/>
  <c r="BH11" i="14"/>
  <c r="BG11" i="14"/>
  <c r="AT40" i="14"/>
  <c r="AS40" i="14"/>
  <c r="AT39" i="14"/>
  <c r="AS39" i="14"/>
  <c r="AT38" i="14"/>
  <c r="AS38" i="14"/>
  <c r="AT27" i="14"/>
  <c r="AS27" i="14"/>
  <c r="AT26" i="14"/>
  <c r="AS26" i="14"/>
  <c r="AT25" i="14"/>
  <c r="AS25" i="14"/>
  <c r="AT15" i="14"/>
  <c r="AS15" i="14"/>
  <c r="AT14" i="14"/>
  <c r="AS14" i="14"/>
  <c r="AT13" i="14"/>
  <c r="AS13" i="14"/>
  <c r="AZ80" i="14" l="1"/>
  <c r="AY80" i="14"/>
  <c r="AZ79" i="14"/>
  <c r="AY79" i="14"/>
  <c r="AZ78" i="14"/>
  <c r="AY78" i="14"/>
  <c r="BD67" i="14"/>
  <c r="BC67" i="14"/>
  <c r="AZ67" i="14"/>
  <c r="AY67" i="14"/>
  <c r="BD66" i="14"/>
  <c r="BC66" i="14"/>
  <c r="AZ66" i="14"/>
  <c r="AY66" i="14"/>
  <c r="BD65" i="14"/>
  <c r="BC65" i="14"/>
  <c r="AZ65" i="14"/>
  <c r="AY65" i="14"/>
  <c r="BD54" i="14"/>
  <c r="BC54" i="14"/>
  <c r="AZ54" i="14"/>
  <c r="AY54" i="14"/>
  <c r="BD53" i="14"/>
  <c r="BC53" i="14"/>
  <c r="AZ53" i="14"/>
  <c r="AY53" i="14"/>
  <c r="BD52" i="14"/>
  <c r="BC52" i="14"/>
  <c r="AZ52" i="14"/>
  <c r="AY52" i="14"/>
  <c r="BD41" i="14"/>
  <c r="BC41" i="14"/>
  <c r="AZ41" i="14"/>
  <c r="AY41" i="14"/>
  <c r="BD40" i="14"/>
  <c r="BC40" i="14"/>
  <c r="AZ40" i="14"/>
  <c r="AY40" i="14"/>
  <c r="BD39" i="14"/>
  <c r="BC39" i="14"/>
  <c r="AZ39" i="14"/>
  <c r="AY39" i="14"/>
  <c r="BD28" i="14"/>
  <c r="BC28" i="14"/>
  <c r="AZ28" i="14"/>
  <c r="AY28" i="14"/>
  <c r="BD27" i="14"/>
  <c r="BC27" i="14"/>
  <c r="AZ27" i="14"/>
  <c r="AY27" i="14"/>
  <c r="BD26" i="14"/>
  <c r="BC26" i="14"/>
  <c r="AZ26" i="14"/>
  <c r="AY26" i="14"/>
  <c r="BD15" i="14"/>
  <c r="BC15" i="14"/>
  <c r="BD14" i="14"/>
  <c r="BC14" i="14"/>
  <c r="BD13" i="14"/>
  <c r="BC13" i="14"/>
  <c r="AZ15" i="14"/>
  <c r="AY15" i="14"/>
  <c r="AZ14" i="14"/>
  <c r="AY14" i="14"/>
  <c r="AZ13" i="14"/>
  <c r="AY13" i="14"/>
  <c r="AP12" i="14" l="1"/>
  <c r="AO12" i="14"/>
  <c r="AP11" i="14"/>
  <c r="AO11" i="14"/>
  <c r="AP10" i="14"/>
  <c r="AO10" i="14"/>
  <c r="AP62" i="14"/>
  <c r="AO62" i="14"/>
  <c r="AL62" i="14"/>
  <c r="AK62" i="14"/>
  <c r="AP61" i="14"/>
  <c r="AO61" i="14"/>
  <c r="AL61" i="14"/>
  <c r="AK61" i="14"/>
  <c r="AP60" i="14"/>
  <c r="AO60" i="14"/>
  <c r="AL60" i="14"/>
  <c r="AK60" i="14"/>
  <c r="AP52" i="14"/>
  <c r="AO52" i="14"/>
  <c r="AL52" i="14"/>
  <c r="AK52" i="14"/>
  <c r="AP51" i="14"/>
  <c r="AO51" i="14"/>
  <c r="AL51" i="14"/>
  <c r="AK51" i="14"/>
  <c r="AP50" i="14"/>
  <c r="AO50" i="14"/>
  <c r="AL50" i="14"/>
  <c r="AK50" i="14"/>
  <c r="AP42" i="14"/>
  <c r="AO42" i="14"/>
  <c r="AL42" i="14"/>
  <c r="AK42" i="14"/>
  <c r="AP41" i="14"/>
  <c r="AO41" i="14"/>
  <c r="AL41" i="14"/>
  <c r="AK41" i="14"/>
  <c r="AP40" i="14"/>
  <c r="AO40" i="14"/>
  <c r="AL40" i="14"/>
  <c r="AK40" i="14"/>
  <c r="AP32" i="14"/>
  <c r="AO32" i="14"/>
  <c r="AL32" i="14"/>
  <c r="AK32" i="14"/>
  <c r="AP31" i="14"/>
  <c r="AO31" i="14"/>
  <c r="AL31" i="14"/>
  <c r="AK31" i="14"/>
  <c r="AP30" i="14"/>
  <c r="AO30" i="14"/>
  <c r="AL30" i="14"/>
  <c r="AK30" i="14"/>
  <c r="AP22" i="14"/>
  <c r="AO22" i="14"/>
  <c r="AL22" i="14"/>
  <c r="AK22" i="14"/>
  <c r="AP21" i="14"/>
  <c r="AO21" i="14"/>
  <c r="AL21" i="14"/>
  <c r="AK21" i="14"/>
  <c r="AP20" i="14"/>
  <c r="AO20" i="14"/>
  <c r="AL20" i="14"/>
  <c r="AK20" i="14"/>
  <c r="AL12" i="14"/>
  <c r="AK12" i="14"/>
  <c r="AL11" i="14"/>
  <c r="AK11" i="14"/>
  <c r="AG11" i="14"/>
  <c r="AF11" i="14"/>
  <c r="AL10" i="14"/>
  <c r="AK10" i="14"/>
  <c r="AG10" i="14"/>
  <c r="AF10" i="14"/>
  <c r="AG9" i="14"/>
  <c r="AF9" i="14"/>
  <c r="AC22" i="14"/>
  <c r="AB22" i="14"/>
  <c r="AA22" i="14"/>
  <c r="Z22" i="14"/>
  <c r="AC21" i="14"/>
  <c r="AB21" i="14"/>
  <c r="AA21" i="14"/>
  <c r="Z21" i="14"/>
  <c r="AC20" i="14"/>
  <c r="AB20" i="14"/>
  <c r="AA20" i="14"/>
  <c r="Z20" i="14"/>
  <c r="AC12" i="14"/>
  <c r="AB12" i="14"/>
  <c r="AA12" i="14"/>
  <c r="Z12" i="14"/>
  <c r="AC11" i="14"/>
  <c r="AB11" i="14"/>
  <c r="AA11" i="14"/>
  <c r="Z11" i="14"/>
  <c r="AC10" i="14"/>
  <c r="AB10" i="14"/>
  <c r="AA10" i="14"/>
  <c r="Z10" i="14"/>
  <c r="W11" i="14"/>
  <c r="V11" i="14"/>
  <c r="W10" i="14"/>
  <c r="V10" i="14"/>
  <c r="W9" i="14"/>
  <c r="V9" i="14"/>
  <c r="H11" i="14"/>
  <c r="G11" i="14"/>
  <c r="H10" i="14"/>
  <c r="G10" i="14"/>
  <c r="H9" i="14"/>
  <c r="G9" i="14"/>
  <c r="C11" i="14"/>
  <c r="B11" i="14"/>
  <c r="C10" i="14"/>
  <c r="B10" i="14"/>
  <c r="C9" i="14"/>
  <c r="B9" i="14"/>
  <c r="G67" i="10" l="1"/>
  <c r="F67" i="10"/>
  <c r="C67" i="10"/>
  <c r="B67" i="10"/>
  <c r="G66" i="10"/>
  <c r="F66" i="10"/>
  <c r="C66" i="10"/>
  <c r="B66" i="10"/>
  <c r="G65" i="10"/>
  <c r="F65" i="10"/>
  <c r="C65" i="10"/>
  <c r="B65" i="10"/>
  <c r="G54" i="10"/>
  <c r="F54" i="10"/>
  <c r="C54" i="10"/>
  <c r="B54" i="10"/>
  <c r="G53" i="10"/>
  <c r="F53" i="10"/>
  <c r="C53" i="10"/>
  <c r="B53" i="10"/>
  <c r="G52" i="10"/>
  <c r="F52" i="10"/>
  <c r="C52" i="10"/>
  <c r="B52" i="10"/>
  <c r="G41" i="10"/>
  <c r="F41" i="10"/>
  <c r="C41" i="10"/>
  <c r="B41" i="10"/>
  <c r="G40" i="10"/>
  <c r="F40" i="10"/>
  <c r="C40" i="10"/>
  <c r="B40" i="10"/>
  <c r="G39" i="10"/>
  <c r="F39" i="10"/>
  <c r="C39" i="10"/>
  <c r="B39" i="10"/>
  <c r="G28" i="10"/>
  <c r="F28" i="10"/>
  <c r="C28" i="10"/>
  <c r="B28" i="10"/>
  <c r="G27" i="10"/>
  <c r="F27" i="10"/>
  <c r="C27" i="10"/>
  <c r="B27" i="10"/>
  <c r="G26" i="10"/>
  <c r="F26" i="10"/>
  <c r="C26" i="10"/>
  <c r="B26" i="10"/>
  <c r="G15" i="10"/>
  <c r="F15" i="10"/>
  <c r="C15" i="10"/>
  <c r="B15" i="10"/>
  <c r="G14" i="10"/>
  <c r="F14" i="10"/>
  <c r="C14" i="10"/>
  <c r="B14" i="10"/>
  <c r="G13" i="10"/>
  <c r="F13" i="10"/>
  <c r="C13" i="10"/>
  <c r="B13" i="10"/>
  <c r="K67" i="10" l="1"/>
  <c r="J67" i="10"/>
  <c r="K66" i="10"/>
  <c r="J66" i="10"/>
  <c r="K65" i="10"/>
  <c r="J65" i="10"/>
  <c r="O54" i="10"/>
  <c r="N54" i="10"/>
  <c r="K54" i="10"/>
  <c r="J54" i="10"/>
  <c r="O53" i="10"/>
  <c r="N53" i="10"/>
  <c r="K53" i="10"/>
  <c r="J53" i="10"/>
  <c r="O52" i="10"/>
  <c r="N52" i="10"/>
  <c r="K52" i="10"/>
  <c r="J52" i="10"/>
  <c r="O41" i="10"/>
  <c r="N41" i="10"/>
  <c r="K41" i="10"/>
  <c r="J41" i="10"/>
  <c r="O40" i="10"/>
  <c r="N40" i="10"/>
  <c r="K40" i="10"/>
  <c r="J40" i="10"/>
  <c r="O39" i="10"/>
  <c r="N39" i="10"/>
  <c r="K39" i="10"/>
  <c r="J39" i="10"/>
  <c r="O28" i="10"/>
  <c r="N28" i="10"/>
  <c r="K28" i="10"/>
  <c r="J28" i="10"/>
  <c r="O27" i="10"/>
  <c r="N27" i="10"/>
  <c r="K27" i="10"/>
  <c r="J27" i="10"/>
  <c r="O26" i="10"/>
  <c r="N26" i="10"/>
  <c r="K26" i="10"/>
  <c r="J26" i="10"/>
  <c r="O15" i="10"/>
  <c r="N15" i="10"/>
  <c r="K15" i="10"/>
  <c r="J15" i="10"/>
  <c r="O14" i="10"/>
  <c r="N14" i="10"/>
  <c r="K14" i="10"/>
  <c r="J14" i="10"/>
  <c r="O13" i="10"/>
  <c r="N13" i="10"/>
  <c r="K13" i="10"/>
  <c r="J13" i="10"/>
  <c r="AF24" i="9" l="1"/>
  <c r="AE24" i="9"/>
  <c r="AF23" i="9"/>
  <c r="AE23" i="9"/>
  <c r="AF22" i="9"/>
  <c r="AE22" i="9"/>
  <c r="AF13" i="9"/>
  <c r="AE13" i="9"/>
  <c r="AF12" i="9"/>
  <c r="AE12" i="9"/>
  <c r="AF11" i="9"/>
  <c r="AE11" i="9"/>
  <c r="AO67" i="9"/>
  <c r="AN67" i="9"/>
  <c r="AO66" i="9"/>
  <c r="AN66" i="9"/>
  <c r="AO65" i="9"/>
  <c r="AN65" i="9"/>
  <c r="AS54" i="9"/>
  <c r="AR54" i="9"/>
  <c r="AO54" i="9"/>
  <c r="AN54" i="9"/>
  <c r="AS53" i="9"/>
  <c r="AR53" i="9"/>
  <c r="AO53" i="9"/>
  <c r="AN53" i="9"/>
  <c r="AS52" i="9"/>
  <c r="AR52" i="9"/>
  <c r="AO52" i="9"/>
  <c r="AN52" i="9"/>
  <c r="AS41" i="9"/>
  <c r="AR41" i="9"/>
  <c r="AO41" i="9"/>
  <c r="AN41" i="9"/>
  <c r="AS40" i="9"/>
  <c r="AR40" i="9"/>
  <c r="AO40" i="9"/>
  <c r="AN40" i="9"/>
  <c r="AS39" i="9"/>
  <c r="AR39" i="9"/>
  <c r="AO39" i="9"/>
  <c r="AN39" i="9"/>
  <c r="AS28" i="9"/>
  <c r="AR28" i="9"/>
  <c r="AO28" i="9"/>
  <c r="AN28" i="9"/>
  <c r="AS27" i="9"/>
  <c r="AR27" i="9"/>
  <c r="AO27" i="9"/>
  <c r="AN27" i="9"/>
  <c r="AS26" i="9"/>
  <c r="AR26" i="9"/>
  <c r="AO26" i="9"/>
  <c r="AN26" i="9"/>
  <c r="AS15" i="9"/>
  <c r="AR15" i="9"/>
  <c r="AS14" i="9"/>
  <c r="AR14" i="9"/>
  <c r="AS13" i="9"/>
  <c r="AR13" i="9"/>
  <c r="AO15" i="9"/>
  <c r="AN15" i="9"/>
  <c r="AO14" i="9"/>
  <c r="AN14" i="9"/>
  <c r="AO13" i="9"/>
  <c r="AN13" i="9"/>
  <c r="AK17" i="9"/>
  <c r="AJ17" i="9"/>
  <c r="AK16" i="9"/>
  <c r="AJ16" i="9"/>
  <c r="AK15" i="9"/>
  <c r="AJ15" i="9"/>
  <c r="AB14" i="9"/>
  <c r="AA14" i="9"/>
  <c r="AB13" i="9"/>
  <c r="AA13" i="9"/>
  <c r="AB12" i="9"/>
  <c r="AA12" i="9"/>
  <c r="X14" i="9"/>
  <c r="W14" i="9"/>
  <c r="X13" i="9"/>
  <c r="W13" i="9"/>
  <c r="X12" i="9"/>
  <c r="W12" i="9"/>
  <c r="T15" i="9"/>
  <c r="S15" i="9"/>
  <c r="T14" i="9"/>
  <c r="S14" i="9"/>
  <c r="T13" i="9"/>
  <c r="S13" i="9"/>
  <c r="P15" i="9"/>
  <c r="O15" i="9"/>
  <c r="P14" i="9"/>
  <c r="O14" i="9"/>
  <c r="P13" i="9"/>
  <c r="O13" i="9"/>
  <c r="K28" i="9"/>
  <c r="J28" i="9"/>
  <c r="K27" i="9"/>
  <c r="J27" i="9"/>
  <c r="K26" i="9"/>
  <c r="J26" i="9"/>
  <c r="K15" i="9"/>
  <c r="J15" i="9"/>
  <c r="K14" i="9"/>
  <c r="J14" i="9"/>
  <c r="K13" i="9"/>
  <c r="J13" i="9"/>
  <c r="G14" i="9"/>
  <c r="F14" i="9"/>
  <c r="G13" i="9"/>
  <c r="F13" i="9"/>
  <c r="G12" i="9"/>
  <c r="F12" i="9"/>
  <c r="C11" i="9" l="1"/>
  <c r="B11" i="9"/>
  <c r="C10" i="9"/>
  <c r="B10" i="9"/>
  <c r="C9" i="9"/>
  <c r="B9" i="9"/>
  <c r="AP26" i="8"/>
  <c r="AO26" i="8"/>
  <c r="AP25" i="8"/>
  <c r="AO25" i="8"/>
  <c r="AP24" i="8"/>
  <c r="AO24" i="8"/>
  <c r="AP14" i="8"/>
  <c r="AO14" i="8"/>
  <c r="AP13" i="8"/>
  <c r="AO13" i="8"/>
  <c r="AP12" i="8"/>
  <c r="AO12" i="8"/>
  <c r="AH26" i="8"/>
  <c r="AG26" i="8"/>
  <c r="AH25" i="8"/>
  <c r="AG25" i="8"/>
  <c r="AH24" i="8"/>
  <c r="AG24" i="8"/>
  <c r="AL14" i="8"/>
  <c r="AK14" i="8"/>
  <c r="AL13" i="8"/>
  <c r="AK13" i="8"/>
  <c r="AL12" i="8"/>
  <c r="AK12" i="8"/>
  <c r="AH14" i="8"/>
  <c r="AG14" i="8"/>
  <c r="AH13" i="8"/>
  <c r="AG13" i="8"/>
  <c r="AH12" i="8"/>
  <c r="AG12" i="8"/>
  <c r="AC13" i="8"/>
  <c r="AB13" i="8"/>
  <c r="AC12" i="8"/>
  <c r="AB12" i="8"/>
  <c r="AC11" i="8"/>
  <c r="AB11" i="8"/>
  <c r="Y26" i="8"/>
  <c r="X26" i="8"/>
  <c r="W26" i="8"/>
  <c r="V26" i="8"/>
  <c r="Y25" i="8"/>
  <c r="X25" i="8"/>
  <c r="W25" i="8"/>
  <c r="V25" i="8"/>
  <c r="Y24" i="8"/>
  <c r="X24" i="8"/>
  <c r="W24" i="8"/>
  <c r="V24" i="8"/>
  <c r="Y14" i="8"/>
  <c r="X14" i="8"/>
  <c r="W14" i="8"/>
  <c r="V14" i="8"/>
  <c r="Y13" i="8"/>
  <c r="X13" i="8"/>
  <c r="W13" i="8"/>
  <c r="V13" i="8"/>
  <c r="Y12" i="8"/>
  <c r="X12" i="8"/>
  <c r="W12" i="8"/>
  <c r="V12" i="8"/>
  <c r="R15" i="8"/>
  <c r="Q15" i="8"/>
  <c r="R14" i="8"/>
  <c r="Q14" i="8"/>
  <c r="R13" i="8"/>
  <c r="Q13" i="8"/>
  <c r="M15" i="8"/>
  <c r="L15" i="8"/>
  <c r="M14" i="8"/>
  <c r="L14" i="8"/>
  <c r="M13" i="8"/>
  <c r="L13" i="8"/>
  <c r="H14" i="8"/>
  <c r="G14" i="8"/>
  <c r="H13" i="8"/>
  <c r="G13" i="8"/>
  <c r="H12" i="8"/>
  <c r="G12" i="8"/>
  <c r="C13" i="8"/>
  <c r="B13" i="8"/>
  <c r="C12" i="8"/>
  <c r="B12" i="8"/>
  <c r="C11" i="8"/>
  <c r="B11" i="8"/>
  <c r="AP10" i="7" l="1"/>
  <c r="AO10" i="7"/>
  <c r="AP12" i="7"/>
  <c r="AO12" i="7"/>
  <c r="AP11" i="7"/>
  <c r="AO11" i="7"/>
  <c r="AA12" i="7"/>
  <c r="Z12" i="7"/>
  <c r="AA11" i="7"/>
  <c r="Z11" i="7"/>
  <c r="AA10" i="7"/>
  <c r="Z10" i="7"/>
  <c r="V12" i="7"/>
  <c r="U12" i="7"/>
  <c r="V11" i="7"/>
  <c r="U11" i="7"/>
  <c r="V10" i="7"/>
  <c r="U10" i="7"/>
  <c r="R62" i="7"/>
  <c r="Q62" i="7"/>
  <c r="N62" i="7"/>
  <c r="M62" i="7"/>
  <c r="R61" i="7"/>
  <c r="Q61" i="7"/>
  <c r="N61" i="7"/>
  <c r="M61" i="7"/>
  <c r="R60" i="7"/>
  <c r="Q60" i="7"/>
  <c r="N60" i="7"/>
  <c r="M60" i="7"/>
  <c r="R52" i="7"/>
  <c r="Q52" i="7"/>
  <c r="N52" i="7"/>
  <c r="M52" i="7"/>
  <c r="R51" i="7"/>
  <c r="Q51" i="7"/>
  <c r="N51" i="7"/>
  <c r="M51" i="7"/>
  <c r="R50" i="7"/>
  <c r="Q50" i="7"/>
  <c r="N50" i="7"/>
  <c r="M50" i="7"/>
  <c r="R42" i="7"/>
  <c r="Q42" i="7"/>
  <c r="N42" i="7"/>
  <c r="M42" i="7"/>
  <c r="R41" i="7"/>
  <c r="Q41" i="7"/>
  <c r="N41" i="7"/>
  <c r="M41" i="7"/>
  <c r="R40" i="7"/>
  <c r="Q40" i="7"/>
  <c r="N40" i="7"/>
  <c r="M40" i="7"/>
  <c r="R32" i="7"/>
  <c r="Q32" i="7"/>
  <c r="R31" i="7"/>
  <c r="Q31" i="7"/>
  <c r="R30" i="7"/>
  <c r="Q30" i="7"/>
  <c r="N32" i="7"/>
  <c r="M32" i="7"/>
  <c r="N31" i="7"/>
  <c r="M31" i="7"/>
  <c r="N30" i="7"/>
  <c r="M30" i="7"/>
  <c r="R22" i="7"/>
  <c r="Q22" i="7"/>
  <c r="R21" i="7"/>
  <c r="Q21" i="7"/>
  <c r="R20" i="7"/>
  <c r="Q20" i="7"/>
  <c r="N22" i="7"/>
  <c r="M22" i="7"/>
  <c r="N21" i="7"/>
  <c r="M21" i="7"/>
  <c r="N20" i="7"/>
  <c r="M20" i="7"/>
  <c r="R12" i="7"/>
  <c r="Q12" i="7"/>
  <c r="R11" i="7"/>
  <c r="Q11" i="7"/>
  <c r="R10" i="7"/>
  <c r="Q10" i="7"/>
  <c r="N12" i="7"/>
  <c r="N11" i="7"/>
  <c r="N10" i="7"/>
  <c r="M12" i="7"/>
  <c r="M11" i="7"/>
  <c r="M10" i="7"/>
  <c r="I11" i="7"/>
  <c r="H11" i="7"/>
  <c r="I10" i="7"/>
  <c r="H10" i="7"/>
  <c r="I9" i="7"/>
  <c r="H9" i="7"/>
  <c r="E22" i="7" l="1"/>
  <c r="D22" i="7"/>
  <c r="C22" i="7"/>
  <c r="B22" i="7"/>
  <c r="E21" i="7"/>
  <c r="D21" i="7"/>
  <c r="C21" i="7"/>
  <c r="B21" i="7"/>
  <c r="E20" i="7"/>
  <c r="D20" i="7"/>
  <c r="C20" i="7"/>
  <c r="B20" i="7"/>
  <c r="E12" i="7"/>
  <c r="E11" i="7"/>
  <c r="E10" i="7"/>
  <c r="D12" i="7"/>
  <c r="D11" i="7"/>
  <c r="D10" i="7"/>
  <c r="C12" i="7"/>
  <c r="B12" i="7"/>
  <c r="C11" i="7"/>
  <c r="B11" i="7"/>
  <c r="C10" i="7"/>
  <c r="B10" i="7"/>
  <c r="AE24" i="6"/>
  <c r="AD24" i="6"/>
  <c r="AE23" i="6"/>
  <c r="AD23" i="6"/>
  <c r="AE22" i="6"/>
  <c r="AD22" i="6"/>
  <c r="AE13" i="6"/>
  <c r="AD13" i="6"/>
  <c r="AE12" i="6"/>
  <c r="AD12" i="6"/>
  <c r="AE11" i="6"/>
  <c r="AD11" i="6"/>
  <c r="C11" i="6"/>
  <c r="B11" i="6"/>
  <c r="C10" i="6"/>
  <c r="B10" i="6"/>
  <c r="C9" i="6"/>
  <c r="B9" i="6"/>
  <c r="AO67" i="6"/>
  <c r="AN67" i="6"/>
  <c r="AO66" i="6"/>
  <c r="AN66" i="6"/>
  <c r="AO65" i="6"/>
  <c r="AN65" i="6"/>
  <c r="AS54" i="6"/>
  <c r="AR54" i="6"/>
  <c r="AO54" i="6"/>
  <c r="AN54" i="6"/>
  <c r="AS53" i="6"/>
  <c r="AR53" i="6"/>
  <c r="AO53" i="6"/>
  <c r="AN53" i="6"/>
  <c r="AS52" i="6"/>
  <c r="AR52" i="6"/>
  <c r="AO52" i="6"/>
  <c r="AN52" i="6"/>
  <c r="AS41" i="6"/>
  <c r="AR41" i="6"/>
  <c r="AO41" i="6"/>
  <c r="AN41" i="6"/>
  <c r="AS40" i="6"/>
  <c r="AR40" i="6"/>
  <c r="AO40" i="6"/>
  <c r="AN40" i="6"/>
  <c r="AS39" i="6"/>
  <c r="AR39" i="6"/>
  <c r="AO39" i="6"/>
  <c r="AN39" i="6"/>
  <c r="AS28" i="6"/>
  <c r="AR28" i="6"/>
  <c r="AO28" i="6"/>
  <c r="AN28" i="6"/>
  <c r="AS27" i="6"/>
  <c r="AR27" i="6"/>
  <c r="AO27" i="6"/>
  <c r="AN27" i="6"/>
  <c r="AS26" i="6"/>
  <c r="AR26" i="6"/>
  <c r="AO26" i="6"/>
  <c r="AN26" i="6"/>
  <c r="AS15" i="6"/>
  <c r="AR15" i="6"/>
  <c r="AS14" i="6"/>
  <c r="AR14" i="6"/>
  <c r="AS13" i="6"/>
  <c r="AR13" i="6"/>
  <c r="AO15" i="6"/>
  <c r="AN15" i="6"/>
  <c r="AO14" i="6"/>
  <c r="AN14" i="6"/>
  <c r="AO13" i="6"/>
  <c r="AN13" i="6"/>
  <c r="AK17" i="6" s="1"/>
  <c r="AJ17" i="6"/>
  <c r="AJ16" i="6"/>
  <c r="AJ15" i="6"/>
  <c r="W28" i="6"/>
  <c r="V28" i="6"/>
  <c r="W27" i="6"/>
  <c r="V27" i="6"/>
  <c r="W26" i="6"/>
  <c r="V26" i="6"/>
  <c r="W15" i="6"/>
  <c r="V15" i="6"/>
  <c r="W14" i="6"/>
  <c r="V14" i="6"/>
  <c r="W13" i="6"/>
  <c r="V13" i="6"/>
  <c r="P28" i="6"/>
  <c r="O28" i="6"/>
  <c r="P15" i="6"/>
  <c r="O15" i="6"/>
  <c r="P27" i="6"/>
  <c r="O27" i="6"/>
  <c r="P14" i="6"/>
  <c r="O14" i="6"/>
  <c r="P26" i="6"/>
  <c r="O26" i="6"/>
  <c r="P13" i="6"/>
  <c r="O13" i="6"/>
  <c r="K28" i="6"/>
  <c r="J28" i="6"/>
  <c r="K27" i="6"/>
  <c r="J27" i="6"/>
  <c r="K26" i="6"/>
  <c r="J26" i="6"/>
  <c r="K15" i="6"/>
  <c r="J15" i="6"/>
  <c r="K14" i="6"/>
  <c r="J14" i="6"/>
  <c r="K13" i="6"/>
  <c r="J13" i="6"/>
  <c r="G17" i="6"/>
  <c r="F17" i="6"/>
  <c r="G16" i="6"/>
  <c r="F16" i="6"/>
  <c r="G15" i="6"/>
  <c r="F15" i="6"/>
  <c r="AK16" i="6" l="1"/>
  <c r="AK15" i="6"/>
  <c r="L11" i="5"/>
  <c r="M35" i="5"/>
  <c r="L35" i="5"/>
  <c r="M34" i="5"/>
  <c r="L34" i="5"/>
  <c r="M33" i="5"/>
  <c r="L33" i="5"/>
  <c r="U24" i="5"/>
  <c r="T24" i="5"/>
  <c r="M24" i="5"/>
  <c r="L24" i="5"/>
  <c r="U23" i="5"/>
  <c r="T23" i="5"/>
  <c r="M23" i="5"/>
  <c r="L23" i="5"/>
  <c r="U22" i="5"/>
  <c r="T22" i="5"/>
  <c r="M22" i="5"/>
  <c r="L22" i="5"/>
  <c r="U13" i="5"/>
  <c r="T13" i="5"/>
  <c r="M13" i="5"/>
  <c r="L13" i="5"/>
  <c r="U12" i="5"/>
  <c r="T12" i="5"/>
  <c r="M12" i="5"/>
  <c r="L12" i="5"/>
  <c r="U11" i="5"/>
  <c r="T11" i="5"/>
  <c r="M11" i="5"/>
  <c r="H12" i="5"/>
  <c r="G12" i="5"/>
  <c r="H11" i="5"/>
  <c r="G11" i="5"/>
  <c r="H10" i="5"/>
  <c r="G10" i="5"/>
  <c r="C10" i="5"/>
  <c r="B10" i="5"/>
  <c r="C12" i="5"/>
  <c r="B12" i="5"/>
  <c r="C11" i="5"/>
  <c r="B11" i="5"/>
  <c r="P26" i="4"/>
  <c r="O26" i="4"/>
  <c r="P14" i="4"/>
  <c r="O14" i="4"/>
  <c r="P25" i="4"/>
  <c r="O25" i="4"/>
  <c r="P13" i="4"/>
  <c r="O13" i="4"/>
  <c r="P24" i="4"/>
  <c r="O24" i="4"/>
  <c r="P12" i="4"/>
  <c r="O12" i="4"/>
  <c r="H35" i="4"/>
  <c r="G35" i="4"/>
  <c r="H34" i="4"/>
  <c r="G34" i="4"/>
  <c r="H33" i="4"/>
  <c r="G33" i="4"/>
  <c r="H24" i="4"/>
  <c r="G24" i="4"/>
  <c r="H23" i="4"/>
  <c r="G23" i="4"/>
  <c r="H22" i="4"/>
  <c r="G22" i="4"/>
  <c r="H13" i="4"/>
  <c r="G13" i="4"/>
  <c r="H12" i="4"/>
  <c r="G12" i="4"/>
  <c r="H11" i="4"/>
  <c r="G11" i="4"/>
  <c r="C12" i="4"/>
  <c r="B12" i="4"/>
  <c r="C11" i="4"/>
  <c r="B11" i="4"/>
  <c r="C10" i="4"/>
  <c r="B10" i="4"/>
  <c r="H11" i="3"/>
  <c r="G11" i="3"/>
  <c r="H10" i="3"/>
  <c r="G10" i="3"/>
  <c r="H9" i="3"/>
  <c r="G9" i="3"/>
  <c r="C32" i="3"/>
  <c r="B32" i="3"/>
  <c r="C31" i="3"/>
  <c r="B31" i="3"/>
  <c r="C30" i="3"/>
  <c r="B30" i="3"/>
  <c r="H10" i="2" l="1"/>
  <c r="G10" i="2"/>
  <c r="H9" i="2"/>
  <c r="G9" i="2"/>
  <c r="AE26" i="2"/>
  <c r="AD26" i="2"/>
  <c r="AE14" i="2"/>
  <c r="AD14" i="2"/>
  <c r="AE25" i="2"/>
  <c r="AD25" i="2"/>
  <c r="AE13" i="2"/>
  <c r="AD13" i="2"/>
  <c r="AE24" i="2"/>
  <c r="AD24" i="2"/>
  <c r="AE12" i="2"/>
  <c r="AD12" i="2"/>
  <c r="W38" i="2"/>
  <c r="V38" i="2"/>
  <c r="W26" i="2"/>
  <c r="V26" i="2"/>
  <c r="W14" i="2"/>
  <c r="V14" i="2"/>
  <c r="W37" i="2"/>
  <c r="V37" i="2"/>
  <c r="W25" i="2"/>
  <c r="V25" i="2"/>
  <c r="W13" i="2"/>
  <c r="V13" i="2"/>
  <c r="W36" i="2"/>
  <c r="V36" i="2"/>
  <c r="W24" i="2"/>
  <c r="V24" i="2"/>
  <c r="W12" i="2"/>
  <c r="V12" i="2"/>
  <c r="R22" i="2"/>
  <c r="Q22" i="2"/>
  <c r="R21" i="2"/>
  <c r="Q21" i="2"/>
  <c r="R20" i="2"/>
  <c r="Q20" i="2"/>
  <c r="M13" i="2"/>
  <c r="L13" i="2"/>
  <c r="M12" i="2"/>
  <c r="L12" i="2"/>
  <c r="M11" i="2"/>
  <c r="L11" i="2"/>
  <c r="C10" i="2"/>
  <c r="B10" i="2"/>
  <c r="C9" i="2"/>
  <c r="B9" i="2"/>
</calcChain>
</file>

<file path=xl/sharedStrings.xml><?xml version="1.0" encoding="utf-8"?>
<sst xmlns="http://schemas.openxmlformats.org/spreadsheetml/2006/main" count="1819" uniqueCount="897">
  <si>
    <t>Supplementary File 3 - Numerical data presented in Figures and Figure Supplements</t>
  </si>
  <si>
    <t>Tables</t>
  </si>
  <si>
    <t>Figure 1A: Ndufa9 mRNA levels (normalized)</t>
  </si>
  <si>
    <r>
      <t>ndufa9</t>
    </r>
    <r>
      <rPr>
        <vertAlign val="superscript"/>
        <sz val="11"/>
        <color theme="1"/>
        <rFont val="Calibri"/>
        <family val="2"/>
        <scheme val="minor"/>
      </rPr>
      <t>f/f</t>
    </r>
  </si>
  <si>
    <r>
      <t>ndufa9</t>
    </r>
    <r>
      <rPr>
        <vertAlign val="superscript"/>
        <sz val="11"/>
        <color theme="1"/>
        <rFont val="Calibri"/>
        <family val="2"/>
        <scheme val="minor"/>
      </rPr>
      <t>-/-</t>
    </r>
  </si>
  <si>
    <t>Mean</t>
  </si>
  <si>
    <t>St. Dev.</t>
  </si>
  <si>
    <t>n</t>
  </si>
  <si>
    <t>Figure 1F: Liver Weight / Body Weight (%)</t>
  </si>
  <si>
    <t>Figure 1G: Fasting Plasma Glucose (mg/dL)</t>
  </si>
  <si>
    <t>Figure 1H: Total Protein (g/dL), Albumin (g/dL), Total Bilirubin (mg/dL)</t>
  </si>
  <si>
    <t>Total Protein</t>
  </si>
  <si>
    <t>Albumin</t>
  </si>
  <si>
    <t>Total Bilirubin</t>
  </si>
  <si>
    <t>Figure 1I: ALT (U/L), AST (U/L)</t>
  </si>
  <si>
    <t>ALT (U/L)</t>
  </si>
  <si>
    <t>AST (U/L)</t>
  </si>
  <si>
    <r>
      <t>Figure 1C: cI activity (mOD/min/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g)</t>
    </r>
  </si>
  <si>
    <t>Figure 1</t>
  </si>
  <si>
    <t>Numerical data for panels presented in Figure 1</t>
  </si>
  <si>
    <t>Figure 1 - fs1</t>
  </si>
  <si>
    <t>Numerical data for panels presented in Figure 1 - figure supplement 1</t>
  </si>
  <si>
    <t>Figure 1 - fs1A: OCR (pmol/min/10K cells)</t>
  </si>
  <si>
    <r>
      <t>Figure 1 - fs1B: NAD</t>
    </r>
    <r>
      <rPr>
        <b/>
        <vertAlign val="superscript"/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/NADH (normalized)</t>
    </r>
  </si>
  <si>
    <t>Figure 1 - fs3B: Fasting Plasma Glucose (mg/dL)</t>
  </si>
  <si>
    <t>Figure 1 - fs3C: Total Protein (g/dL), Albumin (g/dL), Total Bilirubin (mg/dL)</t>
  </si>
  <si>
    <t>Figure 1 - fs3D: ALT (U/L), AST (U/L)</t>
  </si>
  <si>
    <t>Figure 1 - fs2</t>
  </si>
  <si>
    <t>Figure 1 - fs3</t>
  </si>
  <si>
    <t>Numerical data for panels presented in Figure 1 - figure supplement 2</t>
  </si>
  <si>
    <t>Numerical data for panels presented in Figure 1 - figure supplement 3</t>
  </si>
  <si>
    <t>Figure 1 - fs2B: Liver Weight / Body Weight</t>
  </si>
  <si>
    <t>Figure 1 - fs2C: Fasting Plasma Glucose (mg/dL)</t>
  </si>
  <si>
    <t>Figure 1 - fs2D: Total Protein (g/dL), Albumin (g/dL), Total Bilirubin (mg/dL)</t>
  </si>
  <si>
    <t>Figure 1 - fs2E: ALT (U/L), AST (U/L)</t>
  </si>
  <si>
    <t>Figure 2</t>
  </si>
  <si>
    <t>Numerical data for panels presented in Figure 2</t>
  </si>
  <si>
    <t>Figure 2B: GSH/GSSG</t>
  </si>
  <si>
    <r>
      <t>NAD</t>
    </r>
    <r>
      <rPr>
        <u/>
        <vertAlign val="superscript"/>
        <sz val="11"/>
        <color theme="1"/>
        <rFont val="Calibri"/>
        <family val="2"/>
        <scheme val="minor"/>
      </rPr>
      <t>+</t>
    </r>
    <r>
      <rPr>
        <u/>
        <sz val="11"/>
        <color theme="1"/>
        <rFont val="Calibri"/>
        <family val="2"/>
        <scheme val="minor"/>
      </rPr>
      <t>/NADH</t>
    </r>
  </si>
  <si>
    <r>
      <t>Figure 2C: NAD</t>
    </r>
    <r>
      <rPr>
        <b/>
        <vertAlign val="superscript"/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/NADH, NADPH/NADP</t>
    </r>
    <r>
      <rPr>
        <b/>
        <vertAlign val="superscript"/>
        <sz val="11"/>
        <color theme="1"/>
        <rFont val="Calibri"/>
        <family val="2"/>
        <scheme val="minor"/>
      </rPr>
      <t>+</t>
    </r>
  </si>
  <si>
    <r>
      <t>NADPH/NADP</t>
    </r>
    <r>
      <rPr>
        <u/>
        <vertAlign val="superscript"/>
        <sz val="11"/>
        <color theme="1"/>
        <rFont val="Calibri"/>
        <family val="2"/>
        <scheme val="minor"/>
      </rPr>
      <t>+</t>
    </r>
  </si>
  <si>
    <t>pyruvate/lactate</t>
  </si>
  <si>
    <t>acetoacetate/b-hydroxybutyrate</t>
  </si>
  <si>
    <r>
      <t>Figure 2D: pyruvate/lactate, acetoacetate/</t>
    </r>
    <r>
      <rPr>
        <b/>
        <sz val="11"/>
        <color theme="1"/>
        <rFont val="Symbol"/>
        <family val="1"/>
        <charset val="2"/>
      </rPr>
      <t>b</t>
    </r>
    <r>
      <rPr>
        <b/>
        <sz val="11"/>
        <color theme="1"/>
        <rFont val="Calibri"/>
        <family val="2"/>
        <scheme val="minor"/>
      </rPr>
      <t>-hydroxybutyrate (normalized)</t>
    </r>
  </si>
  <si>
    <r>
      <t xml:space="preserve">Tissue </t>
    </r>
    <r>
      <rPr>
        <u/>
        <sz val="11"/>
        <color theme="1"/>
        <rFont val="Symbol"/>
        <family val="1"/>
        <charset val="2"/>
      </rPr>
      <t>a</t>
    </r>
    <r>
      <rPr>
        <u/>
        <sz val="11"/>
        <color theme="1"/>
        <rFont val="Calibri"/>
        <family val="2"/>
        <scheme val="minor"/>
      </rPr>
      <t>-hydroxybutyrate</t>
    </r>
  </si>
  <si>
    <r>
      <t xml:space="preserve">Plasma </t>
    </r>
    <r>
      <rPr>
        <u/>
        <sz val="11"/>
        <color theme="1"/>
        <rFont val="Symbol"/>
        <family val="1"/>
        <charset val="2"/>
      </rPr>
      <t>a</t>
    </r>
    <r>
      <rPr>
        <u/>
        <sz val="11"/>
        <color theme="1"/>
        <rFont val="Calibri"/>
        <family val="2"/>
        <scheme val="minor"/>
      </rPr>
      <t>-hydroxybutyrate</t>
    </r>
  </si>
  <si>
    <r>
      <t xml:space="preserve">Figure 2E: Tissue 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 xml:space="preserve">-hydroxybutyrate, Plasma 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>-hydroxybutyrate (normalized)</t>
    </r>
  </si>
  <si>
    <t>Figure 2K: mtDNA/nDNA</t>
  </si>
  <si>
    <t>pyruvate</t>
  </si>
  <si>
    <t>Figure 2N: Metabolite Abundances (normalized)</t>
  </si>
  <si>
    <t>alanine</t>
  </si>
  <si>
    <t>lactate</t>
  </si>
  <si>
    <t>citrate</t>
  </si>
  <si>
    <t>2-hydroxyglutarate</t>
  </si>
  <si>
    <t>glutamate</t>
  </si>
  <si>
    <t>succinate</t>
  </si>
  <si>
    <t>fumarate</t>
  </si>
  <si>
    <t>malate</t>
  </si>
  <si>
    <t>Figure 2A: ATP (nmol/mg)</t>
  </si>
  <si>
    <t>Figure 2J: Relative Protein amount (vs. actin)</t>
  </si>
  <si>
    <t>Tomm20</t>
  </si>
  <si>
    <t>PC</t>
  </si>
  <si>
    <t>Figure 3</t>
  </si>
  <si>
    <t>Numerical data for panels presented in Figure 3</t>
  </si>
  <si>
    <t>Figure 3B: Enrichment, glucose m+6; plasma</t>
  </si>
  <si>
    <t>0hr</t>
  </si>
  <si>
    <t>1hr</t>
  </si>
  <si>
    <t>3hr</t>
  </si>
  <si>
    <t>4hr</t>
  </si>
  <si>
    <t>ndufa9 f/f</t>
  </si>
  <si>
    <t>ndufa9 -/-</t>
  </si>
  <si>
    <t>Figure 3C: Enrichment, glucose m+6; liver</t>
  </si>
  <si>
    <t>Figure 3D: Fraction labeled; liver; relative to glucose</t>
  </si>
  <si>
    <t>Glucose</t>
  </si>
  <si>
    <t>3PG</t>
  </si>
  <si>
    <t>PEP</t>
  </si>
  <si>
    <t>aspartate</t>
  </si>
  <si>
    <t>Figure 3F: Perfusion (K, Institutional Units)</t>
  </si>
  <si>
    <t>Figure 3G: DeltaT2* (%)</t>
  </si>
  <si>
    <t>Figure 3I: T1app (msec)</t>
  </si>
  <si>
    <t>Figure 3J: T1app, average (msec)</t>
  </si>
  <si>
    <t>Room Air</t>
  </si>
  <si>
    <t>100% O2</t>
  </si>
  <si>
    <t>Figure 3K: DeltaT1average (%)</t>
  </si>
  <si>
    <t>Figure 4</t>
  </si>
  <si>
    <t>Numerical data for panels presented in Figure 4</t>
  </si>
  <si>
    <r>
      <t>cox10</t>
    </r>
    <r>
      <rPr>
        <vertAlign val="superscript"/>
        <sz val="11"/>
        <color theme="1"/>
        <rFont val="Calibri"/>
        <family val="2"/>
        <scheme val="minor"/>
      </rPr>
      <t>f/f</t>
    </r>
  </si>
  <si>
    <r>
      <t>cox10</t>
    </r>
    <r>
      <rPr>
        <vertAlign val="superscript"/>
        <sz val="11"/>
        <color theme="1"/>
        <rFont val="Calibri"/>
        <family val="2"/>
        <scheme val="minor"/>
      </rPr>
      <t>-/-</t>
    </r>
  </si>
  <si>
    <t>Figure 4A: Cox10 mRNA levels (normalized)</t>
  </si>
  <si>
    <t>Figure 4C: Complex IV activity (pmol/min)</t>
  </si>
  <si>
    <t>Figure 4F: Liver Weight / Body Weight (%)</t>
  </si>
  <si>
    <t>Figure 4G: Fasting Plasma Glucose (mg/dL)</t>
  </si>
  <si>
    <t>Figure 4H: Plasma glucose (normalized, %)</t>
  </si>
  <si>
    <t>0 min</t>
  </si>
  <si>
    <t>10 min</t>
  </si>
  <si>
    <t>20 min</t>
  </si>
  <si>
    <t>30 min</t>
  </si>
  <si>
    <t>Figure 4I: Fractional Gluconeogenesis</t>
  </si>
  <si>
    <t>Figure 4J: Total Protein (g/dL), Albumin (g/dL), Total Bilirubin (mg/dL)</t>
  </si>
  <si>
    <t>Figure 4K: ALT (U/L), AST (U/L)</t>
  </si>
  <si>
    <t>Figure 5</t>
  </si>
  <si>
    <t>Numerical data for panels presented in Figure 5</t>
  </si>
  <si>
    <t>Figure 5A: ATP (nmol/mg)</t>
  </si>
  <si>
    <t>Figure 5B: GSH/GSSG</t>
  </si>
  <si>
    <r>
      <t>Figure 5C: NAD</t>
    </r>
    <r>
      <rPr>
        <b/>
        <vertAlign val="superscript"/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>/NADH, NADPH/NADP</t>
    </r>
    <r>
      <rPr>
        <b/>
        <vertAlign val="superscript"/>
        <sz val="11"/>
        <color theme="1"/>
        <rFont val="Calibri"/>
        <family val="2"/>
        <scheme val="minor"/>
      </rPr>
      <t>+</t>
    </r>
  </si>
  <si>
    <r>
      <t>Figure 5D: pyruvate/lactate, acetoacetate/</t>
    </r>
    <r>
      <rPr>
        <b/>
        <sz val="11"/>
        <color theme="1"/>
        <rFont val="Symbol"/>
        <family val="1"/>
        <charset val="2"/>
      </rPr>
      <t>b</t>
    </r>
    <r>
      <rPr>
        <b/>
        <sz val="11"/>
        <color theme="1"/>
        <rFont val="Calibri"/>
        <family val="2"/>
        <scheme val="minor"/>
      </rPr>
      <t>-hydroxybutyrate (normalized)</t>
    </r>
  </si>
  <si>
    <r>
      <t xml:space="preserve">Figure 5E: Tissue 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 xml:space="preserve">-hydroxybutyrate, Plasma 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>-hydroxybutyrate (normalized)</t>
    </r>
  </si>
  <si>
    <t>Figure 5K: mtDNA/nDNA</t>
  </si>
  <si>
    <t>Figure 5N: Metabolite Abundances (normalized)</t>
  </si>
  <si>
    <t>Figure 5J: Relative Protein amount (vs. actin)</t>
  </si>
  <si>
    <t>Figure 5 - fs4</t>
  </si>
  <si>
    <t>Numerical data for panels presented in Figure 5 - figure supplement 4</t>
  </si>
  <si>
    <t>acetoacetate</t>
  </si>
  <si>
    <r>
      <rPr>
        <u/>
        <sz val="11"/>
        <color theme="1"/>
        <rFont val="Symbol"/>
        <family val="1"/>
        <charset val="2"/>
      </rPr>
      <t>b</t>
    </r>
    <r>
      <rPr>
        <u/>
        <sz val="11"/>
        <color theme="1"/>
        <rFont val="Calibri"/>
        <family val="2"/>
        <scheme val="minor"/>
      </rPr>
      <t>-hydroxybutyrate</t>
    </r>
  </si>
  <si>
    <r>
      <rPr>
        <u/>
        <sz val="11"/>
        <color theme="1"/>
        <rFont val="Symbol"/>
        <family val="1"/>
        <charset val="2"/>
      </rPr>
      <t>a</t>
    </r>
    <r>
      <rPr>
        <u/>
        <sz val="11"/>
        <color theme="1"/>
        <rFont val="Calibri"/>
        <family val="2"/>
        <scheme val="minor"/>
      </rPr>
      <t>-ketobutyrate</t>
    </r>
  </si>
  <si>
    <r>
      <rPr>
        <u/>
        <sz val="11"/>
        <color theme="1"/>
        <rFont val="Symbol"/>
        <family val="1"/>
        <charset val="2"/>
      </rPr>
      <t>a</t>
    </r>
    <r>
      <rPr>
        <u/>
        <sz val="11"/>
        <color theme="1"/>
        <rFont val="Calibri"/>
        <family val="2"/>
        <scheme val="minor"/>
      </rPr>
      <t>-hydroxybutyrate</t>
    </r>
  </si>
  <si>
    <t>ascorbate</t>
  </si>
  <si>
    <t>BH4</t>
  </si>
  <si>
    <t>N-acetyl cysteine</t>
  </si>
  <si>
    <t>Figure 5 - figure supplement 4B: Metabolite Abundances (normalized)</t>
  </si>
  <si>
    <t>Figure 5 - figure supplement 4A: Metabolite Abundances (normalized)</t>
  </si>
  <si>
    <t>cholate</t>
  </si>
  <si>
    <t>deoxycholate</t>
  </si>
  <si>
    <t>chenodeoxycholate</t>
  </si>
  <si>
    <t>hyodeoxycholate</t>
  </si>
  <si>
    <t>muricholate</t>
  </si>
  <si>
    <t>murideoxycholate</t>
  </si>
  <si>
    <t>ursocholate</t>
  </si>
  <si>
    <t>ursodeoxycholate</t>
  </si>
  <si>
    <t>dihydroxy-oxo-cholanoate</t>
  </si>
  <si>
    <t>hydroxy-oxo-cholest-enoate</t>
  </si>
  <si>
    <t>Figure 5 - figure supplement 5A: Volcano plot (Fatty Acid Synthesis genes)</t>
  </si>
  <si>
    <t>UniprotKB Accession</t>
  </si>
  <si>
    <t>EntrezID</t>
  </si>
  <si>
    <t>GeneName</t>
  </si>
  <si>
    <t>MitoCarta3.0</t>
  </si>
  <si>
    <t>Description</t>
  </si>
  <si>
    <t>Log2(Fold Change)</t>
  </si>
  <si>
    <t>-LOG10(p-value)</t>
  </si>
  <si>
    <t>Q8BGA8</t>
  </si>
  <si>
    <t>Acsm5</t>
  </si>
  <si>
    <t>Acyl-coenzyme A synthetase ACSM5, mitochondrial OS=Mus musculus OX=10090 GN=Acsm5 PE=1 SV=1</t>
  </si>
  <si>
    <t>P33622</t>
  </si>
  <si>
    <t>Apoc3</t>
  </si>
  <si>
    <t>Apolipoprotein C-III OS=Mus musculus OX=10090 GN=Apoc3 PE=1 SV=2</t>
  </si>
  <si>
    <t>Q8C7G5</t>
  </si>
  <si>
    <t>Apoa5</t>
  </si>
  <si>
    <t>Apolipoprotein A-V OS=Mus musculus OX=10090 GN=Apoa5 PE=1 SV=1</t>
  </si>
  <si>
    <t>Q99M04</t>
  </si>
  <si>
    <t>Lias</t>
  </si>
  <si>
    <t>Lipoyl synthase, mitochondrial OS=Mus musculus OX=10090 GN=Lias PE=1 SV=1</t>
  </si>
  <si>
    <t>P19157</t>
  </si>
  <si>
    <t>Gstp1</t>
  </si>
  <si>
    <t>Glutathione S-transferase P 1 OS=Mus musculus OX=10090 GN=Gstp1 PE=1 SV=2</t>
  </si>
  <si>
    <t>Q80W22</t>
  </si>
  <si>
    <t>Thnsl2</t>
  </si>
  <si>
    <t>Threonine synthase-like 2 OS=Mus musculus OX=10090 GN=Thnsl2 PE=1 SV=1</t>
  </si>
  <si>
    <t>Q05816</t>
  </si>
  <si>
    <t>Fabp5</t>
  </si>
  <si>
    <t>Fatty acid-binding protein 5 OS=Mus musculus OX=10090 GN=Fabp5 PE=1 SV=3</t>
  </si>
  <si>
    <t>Q9R0Q7</t>
  </si>
  <si>
    <t>Ptges3</t>
  </si>
  <si>
    <t>Prostaglandin E synthase 3 OS=Mus musculus OX=10090 GN=Ptges3 PE=1 SV=1</t>
  </si>
  <si>
    <t>Q80W21</t>
  </si>
  <si>
    <t>Gstm7</t>
  </si>
  <si>
    <t>Glutathione S-transferase Mu 7 OS=Mus musculus OX=10090 GN=Gstm7 PE=1 SV=1</t>
  </si>
  <si>
    <t>Q9CQ20</t>
  </si>
  <si>
    <t>Mid1ip1</t>
  </si>
  <si>
    <t>Mid1-interacting protein 1 OS=Mus musculus OX=10090 GN=Mid1ip1 PE=1 SV=1</t>
  </si>
  <si>
    <t>Q8K1N1</t>
  </si>
  <si>
    <t>Pnpla8</t>
  </si>
  <si>
    <t>Calcium-independent phospholipase A2-gamma OS=Mus musculus OX=10090 GN=Pnpla8 PE=1 SV=1</t>
  </si>
  <si>
    <t>Q3UNX5</t>
  </si>
  <si>
    <t>Acsm3</t>
  </si>
  <si>
    <t>Acyl-coenzyme A synthetase ACSM3, mitochondrial OS=Mus musculus OX=10090 GN=Acsm3 PE=1 SV=2</t>
  </si>
  <si>
    <t>P04441</t>
  </si>
  <si>
    <t>Cd74</t>
  </si>
  <si>
    <t>H-2 class II histocompatibility antigen gamma chain OS=Mus musculus OX=10090 GN=Cd74 PE=1 SV=3</t>
  </si>
  <si>
    <t>Q05020</t>
  </si>
  <si>
    <t>Apoc2</t>
  </si>
  <si>
    <t>Apolipoprotein C-II OS=Mus musculus OX=10090 GN=Apoc2 PE=2 SV=1</t>
  </si>
  <si>
    <t>P06728</t>
  </si>
  <si>
    <t>Apoa4</t>
  </si>
  <si>
    <t>Apolipoprotein A-IV OS=Mus musculus OX=10090 GN=Apoa4 PE=1 SV=3</t>
  </si>
  <si>
    <t>Q8BWM0</t>
  </si>
  <si>
    <t>Ptges2</t>
  </si>
  <si>
    <t>Prostaglandin E synthase 2 OS=Mus musculus OX=10090 GN=Ptges2 PE=1 SV=3</t>
  </si>
  <si>
    <t>Q5SUC9</t>
  </si>
  <si>
    <t>Sco1</t>
  </si>
  <si>
    <t>Protein SCO1 homolog, mitochondrial OS=Mus musculus OX=10090 GN=Sco1 PE=1 SV=1</t>
  </si>
  <si>
    <t>Q9CR21</t>
  </si>
  <si>
    <t>Ndufab1</t>
  </si>
  <si>
    <t>Acyl carrier protein, mitochondrial OS=Mus musculus OX=10090 GN=Ndufab1 PE=1 SV=1</t>
  </si>
  <si>
    <t>P34884</t>
  </si>
  <si>
    <t>Mif</t>
  </si>
  <si>
    <t>Macrophage migration inhibitory factor OS=Mus musculus OX=10090 GN=Mif PE=1 SV=2</t>
  </si>
  <si>
    <t>P51174</t>
  </si>
  <si>
    <t>Acadl</t>
  </si>
  <si>
    <t>Long-chain specific acyl-CoA dehydrogenase, mitochondrial OS=Mus musculus OX=10090 GN=Acadl PE=1 SV=2</t>
  </si>
  <si>
    <t>P50544</t>
  </si>
  <si>
    <t>Acadvl</t>
  </si>
  <si>
    <t>Very long-chain specific acyl-CoA dehydrogenase, mitochondrial OS=Mus musculus OX=10090 GN=Acadvl PE=1 SV=3</t>
  </si>
  <si>
    <t>Q91VA0</t>
  </si>
  <si>
    <t>Acsm1</t>
  </si>
  <si>
    <t>Acyl-coenzyme A synthetase ACSM1, mitochondrial OS=Mus musculus OX=10090 GN=Acsm1 PE=1 SV=1</t>
  </si>
  <si>
    <t>P34928</t>
  </si>
  <si>
    <t>Apoc1</t>
  </si>
  <si>
    <t>Apolipoprotein C-I OS=Mus musculus OX=10090 GN=Apoc1 PE=1 SV=1</t>
  </si>
  <si>
    <t>P31809</t>
  </si>
  <si>
    <t>Ceacam1</t>
  </si>
  <si>
    <t>Carcinoembryonic antigen-related cell adhesion molecule 1 OS=Mus musculus OX=10090 GN=Ceacam1 PE=1 SV=1</t>
  </si>
  <si>
    <t>Q00623</t>
  </si>
  <si>
    <t>Apoa1</t>
  </si>
  <si>
    <t>Apolipoprotein A-I OS=Mus musculus OX=10090 GN=Apoa1 PE=1 SV=2</t>
  </si>
  <si>
    <t>P22361</t>
  </si>
  <si>
    <t>Hnf1a</t>
  </si>
  <si>
    <t>Hepatocyte nuclear factor 1-alpha OS=Mus musculus OX=10090 GN=Hnf1a PE=1 SV=2</t>
  </si>
  <si>
    <t>P19096</t>
  </si>
  <si>
    <t>Fasn</t>
  </si>
  <si>
    <t>Fatty acid synthase OS=Mus musculus OX=10090 GN=Fasn PE=1 SV=2</t>
  </si>
  <si>
    <t>Q925P2</t>
  </si>
  <si>
    <t>Ceacam2</t>
  </si>
  <si>
    <t>Carcinoembryonic antigen-related cell adhesion molecule 2 OS=Mus musculus OX=10090 GN=Ceacam2 PE=1 SV=3</t>
  </si>
  <si>
    <t>Q99MZ3</t>
  </si>
  <si>
    <t>Mlxipl</t>
  </si>
  <si>
    <t>Carbohydrate-responsive element-binding protein OS=Mus musculus OX=10090 GN=Mlxipl PE=1 SV=1</t>
  </si>
  <si>
    <t>Q64374</t>
  </si>
  <si>
    <t>Rgn</t>
  </si>
  <si>
    <t>Regucalcin OS=Mus musculus OX=10090 GN=Rgn PE=1 SV=1</t>
  </si>
  <si>
    <t>Figure 5 - figure supplement 5B: Volcano plot (Fatty Acid Oxidation genes)</t>
  </si>
  <si>
    <t>Q9DCW4</t>
  </si>
  <si>
    <t>Etfb</t>
  </si>
  <si>
    <t>Electron transfer flavoprotein subunit beta OS=Mus musculus OX=10090 GN=Etfb PE=1 SV=3</t>
  </si>
  <si>
    <t>Q61425</t>
  </si>
  <si>
    <t>Hadh</t>
  </si>
  <si>
    <t>Hydroxyacyl-coenzyme A dehydrogenase, mitochondrial OS=Mus musculus OX=10090 GN=Hadh PE=1 SV=2</t>
  </si>
  <si>
    <t>P42125</t>
  </si>
  <si>
    <t>Eci1</t>
  </si>
  <si>
    <t>Enoyl-CoA delta isomerase 1, mitochondrial OS=Mus musculus OX=10090 GN=Eci1 PE=1 SV=2</t>
  </si>
  <si>
    <t>Q921G7</t>
  </si>
  <si>
    <t>Etfdh</t>
  </si>
  <si>
    <t>Electron transfer flavoprotein-ubiquinone oxidoreductase, mitochondrial OS=Mus musculus OX=10090 GN=Etfdh PE=1 SV=1</t>
  </si>
  <si>
    <t>Q9R0H0</t>
  </si>
  <si>
    <t>Acox1</t>
  </si>
  <si>
    <t>Peroxisomal acyl-coenzyme A oxidase 1 OS=Mus musculus OX=10090 GN=Acox1 PE=1 SV=5</t>
  </si>
  <si>
    <t>P32020</t>
  </si>
  <si>
    <t>Scp2</t>
  </si>
  <si>
    <t>Sterol carrier protein 2 OS=Mus musculus OX=10090 GN=Scp2 PE=1 SV=3</t>
  </si>
  <si>
    <t>P35569</t>
  </si>
  <si>
    <t>Irs1</t>
  </si>
  <si>
    <t>Insulin receptor substrate 1 OS=Mus musculus OX=10090 GN=Irs1 PE=1 SV=1</t>
  </si>
  <si>
    <t>Q60759</t>
  </si>
  <si>
    <t>Gcdh</t>
  </si>
  <si>
    <t>Glutaryl-CoA dehydrogenase, mitochondrial OS=Mus musculus OX=10090 GN=Gcdh PE=1 SV=2</t>
  </si>
  <si>
    <t>P81117</t>
  </si>
  <si>
    <t>Nucb2</t>
  </si>
  <si>
    <t>Nucleobindin-2 OS=Mus musculus OX=10090 GN=Nucb2 PE=1 SV=2</t>
  </si>
  <si>
    <t>Q3TLP5</t>
  </si>
  <si>
    <t>Echdc2</t>
  </si>
  <si>
    <t>Enoyl-CoA hydratase domain-containing protein 2, mitochondrial OS=Mus musculus OX=10090 GN=Echdc2 PE=1 SV=2</t>
  </si>
  <si>
    <t>Q8QZT1</t>
  </si>
  <si>
    <t>Acat1</t>
  </si>
  <si>
    <t>Acetyl-CoA acetyltransferase, mitochondrial OS=Mus musculus OX=10090 GN=Acat1 PE=1 SV=1</t>
  </si>
  <si>
    <t>Q9WUR2</t>
  </si>
  <si>
    <t>Eci2</t>
  </si>
  <si>
    <t>Enoyl-CoA delta isomerase 2 OS=Mus musculus OX=10090 GN=Eci2 PE=1 SV=2</t>
  </si>
  <si>
    <t>Q9DBM2</t>
  </si>
  <si>
    <t>Ehhadh</t>
  </si>
  <si>
    <t>Peroxisomal bifunctional enzyme OS=Mus musculus OX=10090 GN=Ehhadh PE=1 SV=4</t>
  </si>
  <si>
    <t>P52825</t>
  </si>
  <si>
    <t>Cpt2</t>
  </si>
  <si>
    <t>Carnitine O-palmitoyltransferase 2, mitochondrial OS=Mus musculus OX=10090 GN=Cpt2 PE=1 SV=2</t>
  </si>
  <si>
    <t>Q08857</t>
  </si>
  <si>
    <t>Cd36</t>
  </si>
  <si>
    <t>Platelet glycoprotein 4 OS=Mus musculus OX=10090 GN=Cd36 PE=1 SV=2</t>
  </si>
  <si>
    <t>Q8BMS1</t>
  </si>
  <si>
    <t>Hadha</t>
  </si>
  <si>
    <t>Trifunctional enzyme subunit alpha, mitochondrial OS=Mus musculus OX=10090 GN=Hadha PE=1 SV=1</t>
  </si>
  <si>
    <t>Q9QXD1</t>
  </si>
  <si>
    <t>Acox2</t>
  </si>
  <si>
    <t>Peroxisomal acyl-coenzyme A oxidase 2 OS=Mus musculus OX=10090 GN=Acox2 PE=1 SV=2</t>
  </si>
  <si>
    <t>P11404</t>
  </si>
  <si>
    <t>Fabp3</t>
  </si>
  <si>
    <t>Fatty acid-binding protein, heart OS=Mus musculus OX=10090 GN=Fabp3 PE=1 SV=5</t>
  </si>
  <si>
    <t>P31786</t>
  </si>
  <si>
    <t>Dbi</t>
  </si>
  <si>
    <t>Acyl-CoA-binding protein OS=Mus musculus OX=10090 GN=Dbi PE=1 SV=2</t>
  </si>
  <si>
    <t>Q921H8</t>
  </si>
  <si>
    <t>Acaa1a</t>
  </si>
  <si>
    <t>3-ketoacyl-CoA thiolase A, peroxisomal OS=Mus musculus OX=10090 GN=Acaa1a PE=1 SV=1</t>
  </si>
  <si>
    <t>Q8BWT1</t>
  </si>
  <si>
    <t>Acaa2</t>
  </si>
  <si>
    <t>3-ketoacyl-CoA thiolase, mitochondrial OS=Mus musculus OX=10090 GN=Acaa2 PE=1 SV=3</t>
  </si>
  <si>
    <t>Q8VCH0</t>
  </si>
  <si>
    <t>Acaa1b</t>
  </si>
  <si>
    <t>3-ketoacyl-CoA thiolase B, peroxisomal OS=Mus musculus OX=10090 GN=Acaa1b PE=1 SV=1</t>
  </si>
  <si>
    <t>Q8BVZ1</t>
  </si>
  <si>
    <t>Plin5</t>
  </si>
  <si>
    <t>Perilipin-5 OS=Mus musculus OX=10090 GN=Plin5 PE=1 SV=1</t>
  </si>
  <si>
    <t>O09012</t>
  </si>
  <si>
    <t>Pex5</t>
  </si>
  <si>
    <t>Peroxisomal targeting signal 1 receptor OS=Mus musculus OX=10090 GN=Pex5 PE=1 SV=2</t>
  </si>
  <si>
    <t>Q9JHI5</t>
  </si>
  <si>
    <t>Ivd</t>
  </si>
  <si>
    <t>Isovaleryl-CoA dehydrogenase, mitochondrial OS=Mus musculus OX=10090 GN=Ivd PE=1 SV=1</t>
  </si>
  <si>
    <t>Q8BH95</t>
  </si>
  <si>
    <t>Echs1</t>
  </si>
  <si>
    <t>Enoyl-CoA hydratase, mitochondrial OS=Mus musculus OX=10090 GN=Echs1 PE=1 SV=1</t>
  </si>
  <si>
    <t>Q99JY0</t>
  </si>
  <si>
    <t>Hadhb</t>
  </si>
  <si>
    <t>Trifunctional enzyme subunit beta, mitochondrial OS=Mus musculus OX=10090 GN=Hadhb PE=1 SV=1</t>
  </si>
  <si>
    <t>P45952</t>
  </si>
  <si>
    <t>Acadm</t>
  </si>
  <si>
    <t>Medium-chain specific acyl-CoA dehydrogenase, mitochondrial OS=Mus musculus OX=10090 GN=Acadm PE=1 SV=1</t>
  </si>
  <si>
    <t>Q9CQ62</t>
  </si>
  <si>
    <t>Decr1</t>
  </si>
  <si>
    <t>2,4-dienoyl-CoA reductase [(3E)-enoyl-CoA-producing], mitochondrial OS=Mus musculus OX=10090 GN=Decr1 PE=1 SV=1</t>
  </si>
  <si>
    <t>Q07417</t>
  </si>
  <si>
    <t>Acads</t>
  </si>
  <si>
    <t>Short-chain specific acyl-CoA dehydrogenase, mitochondrial OS=Mus musculus OX=10090 GN=Acads PE=1 SV=2</t>
  </si>
  <si>
    <t>O08756</t>
  </si>
  <si>
    <t>Hsd17b10</t>
  </si>
  <si>
    <t>3-hydroxyacyl-CoA dehydrogenase type-2 OS=Mus musculus OX=10090 GN=Hsd17b10 PE=1 SV=4</t>
  </si>
  <si>
    <t>Q99LC5</t>
  </si>
  <si>
    <t>Etfa</t>
  </si>
  <si>
    <t>Electron transfer flavoprotein subunit alpha, mitochondrial OS=Mus musculus OX=10090 GN=Etfa PE=1 SV=2</t>
  </si>
  <si>
    <t>P28474</t>
  </si>
  <si>
    <t>Adh5</t>
  </si>
  <si>
    <t>Alcohol dehydrogenase class-3 OS=Mus musculus OX=10090 GN=Adh5 PE=1 SV=3</t>
  </si>
  <si>
    <t>P12710</t>
  </si>
  <si>
    <t>Fabp1</t>
  </si>
  <si>
    <t>Fatty acid-binding protein, liver OS=Mus musculus OX=10090 GN=Fabp1 PE=1 SV=2</t>
  </si>
  <si>
    <t>Q9QXE0</t>
  </si>
  <si>
    <t>Hacl1</t>
  </si>
  <si>
    <t>2-hydroxyacyl-CoA lyase 1 OS=Mus musculus OX=10090 GN=Hacl1 PE=1 SV=2</t>
  </si>
  <si>
    <t>Figure 5 - figure supplement 6A: Volcano plot (Fatty Acid Synthesis genes)</t>
  </si>
  <si>
    <t>Q8VCC2</t>
  </si>
  <si>
    <t>Ces1g</t>
  </si>
  <si>
    <t>Liver carboxylesterase 1 OS=Mus musculus OX=10090 GN=Ces1 PE=1 SV=1</t>
  </si>
  <si>
    <t>O09174</t>
  </si>
  <si>
    <t>Amacr</t>
  </si>
  <si>
    <t>Alpha-methylacyl-CoA racemase OS=Mus musculus OX=10090 GN=Amacr PE=1 SV=4</t>
  </si>
  <si>
    <t>P23953</t>
  </si>
  <si>
    <t>Ces1c</t>
  </si>
  <si>
    <t>Carboxylesterase 1C OS=Mus musculus OX=10090 GN=Ces1c PE=1 SV=4</t>
  </si>
  <si>
    <t>Q64176</t>
  </si>
  <si>
    <t>Ces1e</t>
  </si>
  <si>
    <t>Carboxylesterase 1E OS=Mus musculus OX=10090 GN=Ces1e PE=1 SV=1</t>
  </si>
  <si>
    <t>Q91WU0</t>
  </si>
  <si>
    <t>Ces1f</t>
  </si>
  <si>
    <t>Carboxylesterase 1F OS=Mus musculus OX=10090 GN=Ces1f PE=1 SV=1</t>
  </si>
  <si>
    <t>Q8VCT4</t>
  </si>
  <si>
    <t>Ces1d</t>
  </si>
  <si>
    <t>Carboxylesterase 1D OS=Mus musculus OX=10090 GN=Ces1d PE=1 SV=1</t>
  </si>
  <si>
    <t>Q8VCX1</t>
  </si>
  <si>
    <t>Akr1d1</t>
  </si>
  <si>
    <t>Aldo-keto reductase family 1 member D1 OS=Mus musculus OX=10090 GN=Akr1d1 PE=1 SV=1</t>
  </si>
  <si>
    <t>P48437</t>
  </si>
  <si>
    <t>Prox1</t>
  </si>
  <si>
    <t>Prospero homeobox protein 1 OS=Mus musculus OX=10090 GN=Prox1 PE=1 SV=2</t>
  </si>
  <si>
    <t>Figure 5 - figure supplement 7A: Volcano plot (Fatty Acid Synthesis genes)</t>
  </si>
  <si>
    <t>Q8VEA4</t>
  </si>
  <si>
    <t>Chchd4</t>
  </si>
  <si>
    <t>Mitochondrial intermembrane space import and assembly protein 40 OS=Mus musculus OX=10090 GN=Chchd4 PE=1 SV=1</t>
  </si>
  <si>
    <t>Q9DBT9</t>
  </si>
  <si>
    <t>Dmgdh</t>
  </si>
  <si>
    <t>Dimethylglycine dehydrogenase, mitochondrial OS=Mus musculus OX=10090 GN=Dmgdh PE=1 SV=1</t>
  </si>
  <si>
    <t>P97493</t>
  </si>
  <si>
    <t>Txn2</t>
  </si>
  <si>
    <t>Thioredoxin, mitochondrial OS=Mus musculus OX=10090 GN=Txn2 PE=1 SV=1</t>
  </si>
  <si>
    <t>Q8BJ64</t>
  </si>
  <si>
    <t>Chdh</t>
  </si>
  <si>
    <t>Choline dehydrogenase, mitochondrial OS=Mus musculus OX=10090 GN=Chdh PE=1 SV=1</t>
  </si>
  <si>
    <t>P29533</t>
  </si>
  <si>
    <t>Vcam1</t>
  </si>
  <si>
    <t>Vascular cell adhesion protein 1 OS=Mus musculus OX=10090 GN=Vcam1 PE=1 SV=1</t>
  </si>
  <si>
    <t>Q8BMF4</t>
  </si>
  <si>
    <t>Dlat</t>
  </si>
  <si>
    <t>Dihydrolipoyllysine-residue acetyltransferase component of pyruvate dehydrogenase complex, mitochondrial OS=Mus musculus OX=10090 GN=Dlat PE=1 SV=2</t>
  </si>
  <si>
    <t>Q8CHR6</t>
  </si>
  <si>
    <t>Dpyd</t>
  </si>
  <si>
    <t>Dihydropyrimidine dehydrogenase [NADP(+)] OS=Mus musculus OX=10090 GN=Dpyd PE=1 SV=1</t>
  </si>
  <si>
    <t>Q9Z2I8</t>
  </si>
  <si>
    <t>Suclg2</t>
  </si>
  <si>
    <t>Succinate--CoA ligase [GDP-forming] subunit beta, mitochondrial OS=Mus musculus OX=10090 GN=Suclg2 PE=1 SV=3</t>
  </si>
  <si>
    <t>Q9CQU0</t>
  </si>
  <si>
    <t>Txndc12</t>
  </si>
  <si>
    <t>Thioredoxin domain-containing protein 12 OS=Mus musculus OX=10090 GN=Txndc12 PE=1 SV=1</t>
  </si>
  <si>
    <t>Q8R086</t>
  </si>
  <si>
    <t>Suox</t>
  </si>
  <si>
    <t>Sulfite oxidase, mitochondrial OS=Mus musculus OX=10090 GN=Suox PE=1 SV=2</t>
  </si>
  <si>
    <t>P09528</t>
  </si>
  <si>
    <t>Fth1</t>
  </si>
  <si>
    <t>Ferritin heavy chain OS=Mus musculus OX=10090 GN=Fth1 PE=1 SV=2</t>
  </si>
  <si>
    <t>Q9D6Y7</t>
  </si>
  <si>
    <t>Msra</t>
  </si>
  <si>
    <t>Mitochondrial peptide methionine sulfoxide reductase OS=Mus musculus OX=10090 GN=Msra PE=1 SV=1</t>
  </si>
  <si>
    <t>P16858</t>
  </si>
  <si>
    <t>Gapdh</t>
  </si>
  <si>
    <t>Glyceraldehyde-3-phosphate dehydrogenase OS=Mus musculus OX=10090 GN=Gapdh PE=1 SV=2</t>
  </si>
  <si>
    <t>P27773</t>
  </si>
  <si>
    <t>Pdia3</t>
  </si>
  <si>
    <t>Protein disulfide-isomerase A3 OS=Mus musculus OX=10090 GN=Pdia3 PE=1 SV=2</t>
  </si>
  <si>
    <t>P24270</t>
  </si>
  <si>
    <t>Cat</t>
  </si>
  <si>
    <t>Catalase OS=Mus musculus OX=10090 GN=Cat PE=1 SV=4</t>
  </si>
  <si>
    <t>P12787</t>
  </si>
  <si>
    <t>Cox5a</t>
  </si>
  <si>
    <t>Cytochrome c oxidase subunit 5A, mitochondrial OS=Mus musculus OX=10090 GN=Cox5a PE=1 SV=2</t>
  </si>
  <si>
    <t>Q9WTU0</t>
  </si>
  <si>
    <t>Phf2</t>
  </si>
  <si>
    <t>Lysine-specific demethylase PHF2 OS=Mus musculus OX=10090 GN=Phf2 PE=1 SV=2</t>
  </si>
  <si>
    <t>P14152</t>
  </si>
  <si>
    <t>Mdh1</t>
  </si>
  <si>
    <t>Malate dehydrogenase, cytoplasmic OS=Mus musculus OX=10090 GN=Mdh1 PE=1 SV=3</t>
  </si>
  <si>
    <t>Q91Z53</t>
  </si>
  <si>
    <t>Grhpr</t>
  </si>
  <si>
    <t>Glyoxylate reductase/hydroxypyruvate reductase OS=Mus musculus OX=10090 GN=Grhpr PE=1 SV=1</t>
  </si>
  <si>
    <t>P00329</t>
  </si>
  <si>
    <t>Adh1</t>
  </si>
  <si>
    <t>Alcohol dehydrogenase 1 OS=Mus musculus OX=10090 GN=Adh1 PE=1 SV=2</t>
  </si>
  <si>
    <t>Q9CZL5</t>
  </si>
  <si>
    <t>Pcbd2</t>
  </si>
  <si>
    <t>Pterin-4-alpha-carbinolamine dehydratase 2 OS=Mus musculus OX=10090 GN=Pcbd2 PE=1 SV=2</t>
  </si>
  <si>
    <t>P16331</t>
  </si>
  <si>
    <t>Pah</t>
  </si>
  <si>
    <t>Phenylalanine-4-hydroxylase OS=Mus musculus OX=10090 GN=Pah PE=1 SV=4</t>
  </si>
  <si>
    <t>Q8VC28</t>
  </si>
  <si>
    <t>Akr1c13</t>
  </si>
  <si>
    <t>Aldo-keto reductase family 1 member C13 OS=Mus musculus OX=10090 GN=Akr1c13 PE=1 SV=2</t>
  </si>
  <si>
    <t>Q8R180</t>
  </si>
  <si>
    <t>Ero1a</t>
  </si>
  <si>
    <t>ERO1-like protein alpha OS=Mus musculus OX=10090 GN=Ero1a PE=1 SV=2</t>
  </si>
  <si>
    <t>O09173</t>
  </si>
  <si>
    <t>Hgd</t>
  </si>
  <si>
    <t>Homogentisate 1,2-dioxygenase OS=Mus musculus OX=10090 GN=Hgd PE=1 SV=2</t>
  </si>
  <si>
    <t>Q9CQM9</t>
  </si>
  <si>
    <t>Glrx3</t>
  </si>
  <si>
    <t>Glutaredoxin-3 OS=Mus musculus OX=10090 GN=Glrx3 PE=1 SV=1</t>
  </si>
  <si>
    <t>P35700</t>
  </si>
  <si>
    <t>Prdx1</t>
  </si>
  <si>
    <t>Peroxiredoxin-1 OS=Mus musculus OX=10090 GN=Prdx1 PE=1 SV=1</t>
  </si>
  <si>
    <t>Q8K354</t>
  </si>
  <si>
    <t>Cbr3</t>
  </si>
  <si>
    <t>Carbonyl reductase [NADPH] 3 OS=Mus musculus OX=10090 GN=Cbr3 PE=1 SV=1</t>
  </si>
  <si>
    <t>P56395</t>
  </si>
  <si>
    <t>Cyb5a</t>
  </si>
  <si>
    <t>Cytochrome b5 OS=Mus musculus OX=10090 GN=Cyb5a PE=1 SV=2</t>
  </si>
  <si>
    <t>P25688</t>
  </si>
  <si>
    <t>Uox</t>
  </si>
  <si>
    <t>Uricase OS=Mus musculus OX=10090 GN=Uox PE=1 SV=2</t>
  </si>
  <si>
    <t>O09164</t>
  </si>
  <si>
    <t>Sod3</t>
  </si>
  <si>
    <t>Extracellular superoxide dismutase [Cu-Zn] OS=Mus musculus OX=10090 GN=Sod3 PE=1 SV=1</t>
  </si>
  <si>
    <t>Q9Z2G9</t>
  </si>
  <si>
    <t>Htatip2</t>
  </si>
  <si>
    <t>Oxidoreductase HTATIP2 OS=Mus musculus OX=10090 GN=Htatip2 PE=1 SV=3</t>
  </si>
  <si>
    <t>Q9CXZ1</t>
  </si>
  <si>
    <t>Ndufs4</t>
  </si>
  <si>
    <t>NADH dehydrogenase [ubiquinone] iron-sulfur protein 4, mitochondrial OS=Mus musculus OX=10090 GN=Ndufs4 PE=1 SV=3</t>
  </si>
  <si>
    <t>Q8CHT0</t>
  </si>
  <si>
    <t>Aldh4a1</t>
  </si>
  <si>
    <t>Delta-1-pyrroline-5-carboxylate dehydrogenase, mitochondrial OS=Mus musculus OX=10090 GN=Aldh4a1 PE=1 SV=3</t>
  </si>
  <si>
    <t>P06801</t>
  </si>
  <si>
    <t>Me1</t>
  </si>
  <si>
    <t>NADP-dependent malic enzyme OS=Mus musculus OX=10090 GN=Me1 PE=1 SV=2</t>
  </si>
  <si>
    <t>O70475</t>
  </si>
  <si>
    <t>Ugdh</t>
  </si>
  <si>
    <t>UDP-glucose 6-dehydrogenase OS=Mus musculus OX=10090 GN=Ugdh PE=1 SV=1</t>
  </si>
  <si>
    <t>Q8CDN6</t>
  </si>
  <si>
    <t>Txnl1</t>
  </si>
  <si>
    <t>Thioredoxin-like protein 1 OS=Mus musculus OX=10090 GN=Txnl1 PE=1 SV=3</t>
  </si>
  <si>
    <t>Q8CIM7</t>
  </si>
  <si>
    <t>Cyp2d26</t>
  </si>
  <si>
    <t>Cytochrome P450 2D26 OS=Mus musculus OX=10090 GN=Cyp2d26 PE=1 SV=1</t>
  </si>
  <si>
    <t>P02089</t>
  </si>
  <si>
    <t>Hbb-b2</t>
  </si>
  <si>
    <t>Hemoglobin subunit beta-2 OS=Mus musculus OX=10090 GN=Hbb-b2 PE=1 SV=2</t>
  </si>
  <si>
    <t>P46656</t>
  </si>
  <si>
    <t>Fdx1</t>
  </si>
  <si>
    <t>Adrenodoxin, mitochondrial OS=Mus musculus OX=10090 GN=Fdx1 PE=1 SV=1</t>
  </si>
  <si>
    <t>Q9EQ20</t>
  </si>
  <si>
    <t>Aldh6a1</t>
  </si>
  <si>
    <t>Methylmalonate-semialdehyde dehydrogenase [acylating], mitochondrial OS=Mus musculus OX=10090 GN=Aldh6a1 PE=1 SV=1</t>
  </si>
  <si>
    <t>P24456</t>
  </si>
  <si>
    <t>Cyp2d10</t>
  </si>
  <si>
    <t>Cytochrome P450 2D10 OS=Mus musculus OX=10090 GN=Cyp2d10 PE=1 SV=2</t>
  </si>
  <si>
    <t>Q9QUH0</t>
  </si>
  <si>
    <t>Glrx</t>
  </si>
  <si>
    <t>Glutaredoxin-1 OS=Mus musculus OX=10090 GN=Glrx PE=1 SV=3</t>
  </si>
  <si>
    <t>Q8BU85</t>
  </si>
  <si>
    <t>Msrb3</t>
  </si>
  <si>
    <t>Methionine-R-sulfoxide reductase B3, mitochondrial OS=Mus musculus OX=10090 GN=Msrb3 PE=1 SV=2</t>
  </si>
  <si>
    <t>Q99LB7</t>
  </si>
  <si>
    <t>Sardh</t>
  </si>
  <si>
    <t>Sarcosine dehydrogenase, mitochondrial OS=Mus musculus OX=10090 GN=Sardh PE=1 SV=1</t>
  </si>
  <si>
    <t>O55042</t>
  </si>
  <si>
    <t>Snca</t>
  </si>
  <si>
    <t>Alpha-synuclein OS=Mus musculus OX=10090 GN=Snca PE=1 SV=2</t>
  </si>
  <si>
    <t>Q9JII6</t>
  </si>
  <si>
    <t>Akr1a1</t>
  </si>
  <si>
    <t>Aldo-keto reductase family 1 member A1 OS=Mus musculus OX=10090 GN=Akr1a1 PE=1 SV=3</t>
  </si>
  <si>
    <t>Q00519</t>
  </si>
  <si>
    <t>Xdh</t>
  </si>
  <si>
    <t>Xanthine dehydrogenase/oxidase OS=Mus musculus OX=10090 GN=Xdh PE=1 SV=5</t>
  </si>
  <si>
    <t>P47199</t>
  </si>
  <si>
    <t>Cryz</t>
  </si>
  <si>
    <t>Quinone oxidoreductase OS=Mus musculus OX=10090 GN=Cryz PE=1 SV=1</t>
  </si>
  <si>
    <t>P11352</t>
  </si>
  <si>
    <t>Gpx1</t>
  </si>
  <si>
    <t>Glutathione peroxidase 1 OS=Mus musculus OX=10090 GN=Gpx1 PE=1 SV=2</t>
  </si>
  <si>
    <t>P99029</t>
  </si>
  <si>
    <t>Prdx5</t>
  </si>
  <si>
    <t>Peroxiredoxin-5, mitochondrial OS=Mus musculus OX=10090 GN=Prdx5 PE=1 SV=2</t>
  </si>
  <si>
    <t>P28352</t>
  </si>
  <si>
    <t>Apex1</t>
  </si>
  <si>
    <t>DNA-(apurinic or apyrimidinic site) endonuclease OS=Mus musculus OX=10090 GN=Apex1 PE=1 SV=2</t>
  </si>
  <si>
    <t>Q8C0L0</t>
  </si>
  <si>
    <t>Tmx4</t>
  </si>
  <si>
    <t>Thioredoxin-related transmembrane protein 4 OS=Mus musculus OX=10090 GN=Tmx4 PE=1 SV=2</t>
  </si>
  <si>
    <t>Q9CQX2</t>
  </si>
  <si>
    <t>Cyb5b</t>
  </si>
  <si>
    <t>Cytochrome b5 type B OS=Mus musculus OX=10090 GN=Cyb5b PE=1 SV=1</t>
  </si>
  <si>
    <t>P47738</t>
  </si>
  <si>
    <t>Aldh2</t>
  </si>
  <si>
    <t>Aldehyde dehydrogenase, mitochondrial OS=Mus musculus OX=10090 GN=Aldh2 PE=1 SV=1</t>
  </si>
  <si>
    <t>Q9JLJ2</t>
  </si>
  <si>
    <t>Aldh9a1</t>
  </si>
  <si>
    <t>4-trimethylaminobutyraldehyde dehydrogenase OS=Mus musculus OX=10090 GN=Aldh9a1 PE=1 SV=1</t>
  </si>
  <si>
    <t>Q923D2</t>
  </si>
  <si>
    <t>Blvrb</t>
  </si>
  <si>
    <t>Flavin reductase (NADPH) OS=Mus musculus OX=10090 GN=Blvrb PE=1 SV=3</t>
  </si>
  <si>
    <t>Q3U9G9</t>
  </si>
  <si>
    <t>Lbr</t>
  </si>
  <si>
    <t>Delta(14)-sterol reductase LBR OS=Mus musculus OX=10090 GN=Lbr PE=1 SV=2</t>
  </si>
  <si>
    <t>Q07456</t>
  </si>
  <si>
    <t>Ambp</t>
  </si>
  <si>
    <t>Protein AMBP OS=Mus musculus OX=10090 GN=Ambp PE=1 SV=2</t>
  </si>
  <si>
    <t>P48758</t>
  </si>
  <si>
    <t>Cbr1</t>
  </si>
  <si>
    <t>Carbonyl reductase [NADPH] 1 OS=Mus musculus OX=10090 GN=Cbr1 PE=1 SV=3</t>
  </si>
  <si>
    <t>P36552</t>
  </si>
  <si>
    <t>Cpox</t>
  </si>
  <si>
    <t>Oxygen-dependent coproporphyrinogen-III oxidase, mitochondrial OS=Mus musculus OX=10090 GN=Cpox PE=1 SV=2</t>
  </si>
  <si>
    <t>Q8BKE6</t>
  </si>
  <si>
    <t>Cyp20a1</t>
  </si>
  <si>
    <t>Cytochrome P450 20A1 OS=Mus musculus OX=10090 GN=Cyp20a1 PE=1 SV=1</t>
  </si>
  <si>
    <t>Q8BUV3</t>
  </si>
  <si>
    <t>Gphn</t>
  </si>
  <si>
    <t>Gephyrin OS=Mus musculus OX=10090 GN=Gphn PE=1 SV=2</t>
  </si>
  <si>
    <t>Q4KMM3</t>
  </si>
  <si>
    <t>Oxr1</t>
  </si>
  <si>
    <t>Oxidation resistance protein 1 OS=Mus musculus OX=10090 GN=Oxr1 PE=1 SV=3</t>
  </si>
  <si>
    <t>P19783</t>
  </si>
  <si>
    <t>Cox4i1</t>
  </si>
  <si>
    <t>Cytochrome c oxidase subunit 4 isoform 1, mitochondrial OS=Mus musculus OX=10090 GN=Cox4i1 PE=1 SV=2</t>
  </si>
  <si>
    <t>Q61171</t>
  </si>
  <si>
    <t>Prdx2</t>
  </si>
  <si>
    <t>Peroxiredoxin-2 OS=Mus musculus OX=10090 GN=Prdx2 PE=1 SV=3</t>
  </si>
  <si>
    <t>Q61694</t>
  </si>
  <si>
    <t>Hsd3b5</t>
  </si>
  <si>
    <t>NADPH-dependent 3-keto-steroid reductase Hsd3b5 OS=Mus musculus OX=10090 GN=Hsd3b5 PE=1 SV=4</t>
  </si>
  <si>
    <t>P10639</t>
  </si>
  <si>
    <t>Txn1</t>
  </si>
  <si>
    <t>Thioredoxin OS=Mus musculus OX=10090 GN=Txn PE=1 SV=3</t>
  </si>
  <si>
    <t>Q69ZK6</t>
  </si>
  <si>
    <t>Jmjd1c</t>
  </si>
  <si>
    <t>Probable JmjC domain-containing histone demethylation protein 2C OS=Mus musculus OX=10090 GN=Jmjd1c PE=1 SV=3</t>
  </si>
  <si>
    <t>O08709</t>
  </si>
  <si>
    <t>Prdx6</t>
  </si>
  <si>
    <t>Peroxiredoxin-6 OS=Mus musculus OX=10090 GN=Prdx6 PE=1 SV=3</t>
  </si>
  <si>
    <t>Q9DBF1</t>
  </si>
  <si>
    <t>Aldh7a1</t>
  </si>
  <si>
    <t>Alpha-aminoadipic semialdehyde dehydrogenase OS=Mus musculus OX=10090 GN=Aldh7a1 PE=1 SV=4</t>
  </si>
  <si>
    <t>Q64105</t>
  </si>
  <si>
    <t>Spr</t>
  </si>
  <si>
    <t>Sepiapterin reductase OS=Mus musculus OX=10090 GN=Spr PE=1 SV=1</t>
  </si>
  <si>
    <t>Q9CQM5</t>
  </si>
  <si>
    <t>Txndc17</t>
  </si>
  <si>
    <t>Thioredoxin domain-containing protein 17 OS=Mus musculus OX=10090 GN=Txndc17 PE=1 SV=1</t>
  </si>
  <si>
    <t>Q8BSY0</t>
  </si>
  <si>
    <t>Asph</t>
  </si>
  <si>
    <t>Aspartyl/asparaginyl beta-hydroxylase OS=Mus musculus OX=10090 GN=Asph PE=1 SV=1</t>
  </si>
  <si>
    <t>O35945</t>
  </si>
  <si>
    <t>Aldh1a7</t>
  </si>
  <si>
    <t>Aldehyde dehydrogenase, cytosolic 1 OS=Mus musculus OX=10090 GN=Aldh1a7 PE=1 SV=1</t>
  </si>
  <si>
    <t>P20852</t>
  </si>
  <si>
    <t>Cyp2a5</t>
  </si>
  <si>
    <t>Cytochrome P450 2A5 OS=Mus musculus OX=10090 GN=Cyp2a5 PE=2 SV=1</t>
  </si>
  <si>
    <t>Q9DCN2</t>
  </si>
  <si>
    <t>Cyb5r3</t>
  </si>
  <si>
    <t>NADH-cytochrome b5 reductase 3 OS=Mus musculus OX=10090 GN=Cyb5r3 PE=1 SV=3</t>
  </si>
  <si>
    <t>Q91W90</t>
  </si>
  <si>
    <t>Txndc5</t>
  </si>
  <si>
    <t>Thioredoxin domain-containing protein 5 OS=Mus musculus OX=10090 GN=Txndc5 PE=1 SV=2</t>
  </si>
  <si>
    <t>Q91XF0</t>
  </si>
  <si>
    <t>Pnpo</t>
  </si>
  <si>
    <t>Pyridoxine-5'-phosphate oxidase OS=Mus musculus OX=10090 GN=Pnpo PE=1 SV=1</t>
  </si>
  <si>
    <t>Q8VDQ1</t>
  </si>
  <si>
    <t>Ptgr2</t>
  </si>
  <si>
    <t>Prostaglandin reductase 2 OS=Mus musculus OX=10090 GN=Ptgr2 PE=1 SV=2</t>
  </si>
  <si>
    <t>P01942</t>
  </si>
  <si>
    <t>Hba-a1</t>
  </si>
  <si>
    <t>Hemoglobin subunit alpha OS=Mus musculus OX=10090 GN=Hba PE=1 SV=2</t>
  </si>
  <si>
    <t>P09103</t>
  </si>
  <si>
    <t>P4hb</t>
  </si>
  <si>
    <t>Protein disulfide-isomerase OS=Mus musculus OX=10090 GN=P4hb PE=1 SV=2</t>
  </si>
  <si>
    <t>O88844</t>
  </si>
  <si>
    <t>Idh1</t>
  </si>
  <si>
    <t>Isocitrate dehydrogenase [NADP] cytoplasmic OS=Mus musculus OX=10090 GN=Idh1 PE=1 SV=2</t>
  </si>
  <si>
    <t>P02088</t>
  </si>
  <si>
    <t>Hbb-b1</t>
  </si>
  <si>
    <t>Hemoglobin subunit beta-1 OS=Mus musculus OX=10090 GN=Hbb-b1 PE=1 SV=2</t>
  </si>
  <si>
    <t>Q99LX0</t>
  </si>
  <si>
    <t>Park7</t>
  </si>
  <si>
    <t>Parkinson disease protein 7 homolog OS=Mus musculus OX=10090 GN=Park7 PE=1 SV=1</t>
  </si>
  <si>
    <t>Q6XVG2</t>
  </si>
  <si>
    <t>Cyp2c54</t>
  </si>
  <si>
    <t>Cytochrome P450 2C54 OS=Mus musculus OX=10090 GN=Cyp2c54 PE=1 SV=1</t>
  </si>
  <si>
    <t>Q922R8</t>
  </si>
  <si>
    <t>Pdia6</t>
  </si>
  <si>
    <t>Protein disulfide-isomerase A6 OS=Mus musculus OX=10090 GN=Pdia6 PE=1 SV=3</t>
  </si>
  <si>
    <t>Q8CG76</t>
  </si>
  <si>
    <t>Akr7a5</t>
  </si>
  <si>
    <t>Aflatoxin B1 aldehyde reductase member 2 OS=Mus musculus OX=10090 GN=Akr7a2 PE=1 SV=3</t>
  </si>
  <si>
    <t>P09411</t>
  </si>
  <si>
    <t>Pgk1</t>
  </si>
  <si>
    <t>Phosphoglycerate kinase 1 OS=Mus musculus OX=10090 GN=Pgk1 PE=1 SV=4</t>
  </si>
  <si>
    <t>P61458</t>
  </si>
  <si>
    <t>Pcbd1</t>
  </si>
  <si>
    <t>Pterin-4-alpha-carbinolamine dehydratase OS=Mus musculus OX=10090 GN=Pcbd1 PE=1 SV=2</t>
  </si>
  <si>
    <t>Q9D975</t>
  </si>
  <si>
    <t>Srxn1</t>
  </si>
  <si>
    <t>Sulfiredoxin-1 OS=Mus musculus OX=10090 GN=Srxn1 PE=2 SV=1</t>
  </si>
  <si>
    <t>Q99LN9</t>
  </si>
  <si>
    <t>Dohh</t>
  </si>
  <si>
    <t>Deoxyhypusine hydroxylase OS=Mus musculus OX=10090 GN=Dohh PE=1 SV=2</t>
  </si>
  <si>
    <t>Q9D711</t>
  </si>
  <si>
    <t>Pir</t>
  </si>
  <si>
    <t>Pirin OS=Mus musculus OX=10090 GN=Pir PE=1 SV=1</t>
  </si>
  <si>
    <t>O70252</t>
  </si>
  <si>
    <t>Hmox2</t>
  </si>
  <si>
    <t>Heme oxygenase 2 OS=Mus musculus OX=10090 GN=Hmox2 PE=1 SV=1</t>
  </si>
  <si>
    <t>P13707</t>
  </si>
  <si>
    <t>Gpd1</t>
  </si>
  <si>
    <t>Glycerol-3-phosphate dehydrogenase [NAD(+)], cytoplasmic OS=Mus musculus OX=10090 GN=Gpd1 PE=1 SV=3</t>
  </si>
  <si>
    <t>Q9JI75</t>
  </si>
  <si>
    <t>Nqo2</t>
  </si>
  <si>
    <t>Ribosyldihydronicotinamide dehydrogenase [quinone] OS=Mus musculus OX=10090 GN=Nqo2 PE=1 SV=3</t>
  </si>
  <si>
    <t>P08003</t>
  </si>
  <si>
    <t>Pdia4</t>
  </si>
  <si>
    <t>Protein disulfide-isomerase A4 OS=Mus musculus OX=10090 GN=Pdia4 PE=1 SV=3</t>
  </si>
  <si>
    <t>Q64442</t>
  </si>
  <si>
    <t>Sord</t>
  </si>
  <si>
    <t>Sorbitol dehydrogenase OS=Mus musculus OX=10090 GN=Sord PE=1 SV=3</t>
  </si>
  <si>
    <t>P24549</t>
  </si>
  <si>
    <t>Aldh1a1</t>
  </si>
  <si>
    <t>Aldehyde dehydrogenase 1A1 OS=Mus musculus OX=10090 GN=Aldh1a1 PE=1 SV=5</t>
  </si>
  <si>
    <t>Q9DBN4</t>
  </si>
  <si>
    <t>4833439L19Rik</t>
  </si>
  <si>
    <t>Putative monooxygenase p33MONOX OS=Mus musculus OX=10090 GN=P33monox PE=1 SV=1</t>
  </si>
  <si>
    <t>Q63836</t>
  </si>
  <si>
    <t>Selenbp2</t>
  </si>
  <si>
    <t>Selenium-binding protein 2 OS=Mus musculus OX=10090 GN=Selenbp2 PE=1 SV=2</t>
  </si>
  <si>
    <t>Q9WU84</t>
  </si>
  <si>
    <t>Ccs</t>
  </si>
  <si>
    <t>Copper chaperone for superoxide dismutase OS=Mus musculus OX=10090 GN=Ccs PE=1 SV=1</t>
  </si>
  <si>
    <t>Q9DBB8</t>
  </si>
  <si>
    <t>Dhdh</t>
  </si>
  <si>
    <t>Trans-1,2-dihydrobenzene-1,2-diol dehydrogenase OS=Mus musculus OX=10090 GN=Dhdh PE=1 SV=1</t>
  </si>
  <si>
    <t>Q91WT9</t>
  </si>
  <si>
    <t>Cbs</t>
  </si>
  <si>
    <t>Cystathionine beta-synthase OS=Mus musculus OX=10090 GN=Cbs PE=1 SV=3</t>
  </si>
  <si>
    <t>P70694</t>
  </si>
  <si>
    <t>Akr1c6</t>
  </si>
  <si>
    <t>Estradiol 17 beta-dehydrogenase 5 OS=Mus musculus OX=10090 GN=Akr1c6 PE=1 SV=1</t>
  </si>
  <si>
    <t>Q8BH00</t>
  </si>
  <si>
    <t>Aldh8a1</t>
  </si>
  <si>
    <t>2-aminomuconic semialdehyde dehydrogenase OS=Mus musculus OX=10090 GN=Aldh8a1 PE=1 SV=1</t>
  </si>
  <si>
    <t>Q78JT3</t>
  </si>
  <si>
    <t>Haao</t>
  </si>
  <si>
    <t>3-hydroxyanthranilate 3,4-dioxygenase OS=Mus musculus OX=10090 GN=Haao PE=1 SV=1</t>
  </si>
  <si>
    <t>P60334</t>
  </si>
  <si>
    <t>Cdo1</t>
  </si>
  <si>
    <t>Cysteine dioxygenase type 1 OS=Mus musculus OX=10090 GN=Cdo1 PE=1 SV=1</t>
  </si>
  <si>
    <t>P49429</t>
  </si>
  <si>
    <t>Hpd</t>
  </si>
  <si>
    <t>4-hydroxyphenylpyruvate dioxygenase OS=Mus musculus OX=10090 GN=Hpd PE=1 SV=3</t>
  </si>
  <si>
    <t>P33267</t>
  </si>
  <si>
    <t>Cyp2f2</t>
  </si>
  <si>
    <t>Cytochrome P450 2F2 OS=Mus musculus OX=10090 GN=Cyp2f2 PE=1 SV=1</t>
  </si>
  <si>
    <t>P56654</t>
  </si>
  <si>
    <t>Cyp2c37</t>
  </si>
  <si>
    <t>Cytochrome P450 2C37 OS=Mus musculus OX=10090 GN=Cyp2c37 PE=1 SV=2</t>
  </si>
  <si>
    <t>Q64458</t>
  </si>
  <si>
    <t>Cyp2c29</t>
  </si>
  <si>
    <t>Cytochrome P450 2C29 OS=Mus musculus OX=10090 GN=Cyp2c29 PE=1 SV=2</t>
  </si>
  <si>
    <t>Q05421</t>
  </si>
  <si>
    <t>Cyp2e1</t>
  </si>
  <si>
    <t>Cytochrome P450 2E1 OS=Mus musculus OX=10090 GN=Cyp2e1 PE=1 SV=1</t>
  </si>
  <si>
    <t>P18155</t>
  </si>
  <si>
    <t>Mthfd2</t>
  </si>
  <si>
    <t>Bifunctional methylenetetrahydrofolate dehydrogenase/cyclohydrolase, mitochondrial OS=Mus musculus OX=10090 GN=Mthfd2 PE=1 SV=1</t>
  </si>
  <si>
    <t>Q91W43</t>
  </si>
  <si>
    <t>Gldc</t>
  </si>
  <si>
    <t>Glycine dehydrogenase (decarboxylating), mitochondrial OS=Mus musculus OX=10090 GN=Gldc PE=1 SV=1</t>
  </si>
  <si>
    <t>O35435</t>
  </si>
  <si>
    <t>Dhodh</t>
  </si>
  <si>
    <t>Dihydroorotate dehydrogenase (quinone), mitochondrial OS=Mus musculus OX=10090 GN=Dhodh PE=1 SV=2</t>
  </si>
  <si>
    <t>P20108</t>
  </si>
  <si>
    <t>Prdx3</t>
  </si>
  <si>
    <t>Thioredoxin-dependent peroxide reductase, mitochondrial OS=Mus musculus OX=10090 GN=Prdx3 PE=1 SV=1</t>
  </si>
  <si>
    <t>Q9D6R2</t>
  </si>
  <si>
    <t>Idh3a</t>
  </si>
  <si>
    <t>Isocitrate dehydrogenase [NAD] subunit alpha, mitochondrial OS=Mus musculus OX=10090 GN=Idh3a PE=1 SV=1</t>
  </si>
  <si>
    <t>Q60597</t>
  </si>
  <si>
    <t>Ogdh</t>
  </si>
  <si>
    <t>2-oxoglutarate dehydrogenase, mitochondrial OS=Mus musculus OX=10090 GN=Ogdh PE=1 SV=3</t>
  </si>
  <si>
    <t>Q99L13</t>
  </si>
  <si>
    <t>Hibadh</t>
  </si>
  <si>
    <t>3-hydroxyisobutyrate dehydrogenase, mitochondrial OS=Mus musculus OX=10090 GN=Hibadh PE=1 SV=1</t>
  </si>
  <si>
    <t>Q9DCM0</t>
  </si>
  <si>
    <t>Ethe1</t>
  </si>
  <si>
    <t>Persulfide dioxygenase ETHE1, mitochondrial OS=Mus musculus OX=10090 GN=Ethe1 PE=1 SV=2</t>
  </si>
  <si>
    <t>P00015</t>
  </si>
  <si>
    <t>Cyct</t>
  </si>
  <si>
    <t>Cytochrome c, testis-specific OS=Mus musculus OX=10090 GN=Cyct PE=1 SV=3</t>
  </si>
  <si>
    <t>Q9CQA3</t>
  </si>
  <si>
    <t>Sdhb</t>
  </si>
  <si>
    <t>Succinate dehydrogenase [ubiquinone] iron-sulfur subunit, mitochondrial OS=Mus musculus OX=10090 GN=Sdhb PE=1 SV=1</t>
  </si>
  <si>
    <t>P97478</t>
  </si>
  <si>
    <t>Coq7</t>
  </si>
  <si>
    <t>5-demethoxyubiquinone hydroxylase, mitochondrial OS=Mus musculus OX=10090 GN=Coq7 PE=1 SV=3</t>
  </si>
  <si>
    <t>Q91VD9</t>
  </si>
  <si>
    <t>Ndufs1</t>
  </si>
  <si>
    <t>NADH-ubiquinone oxidoreductase 75 kDa subunit, mitochondrial OS=Mus musculus OX=10090 GN=Ndufs1 PE=1 SV=2</t>
  </si>
  <si>
    <t>Q61387</t>
  </si>
  <si>
    <t>Cox7a2l</t>
  </si>
  <si>
    <t>Cytochrome c oxidase subunit 7A-related protein, mitochondrial OS=Mus musculus OX=10090 GN=Cox7a2l PE=1 SV=1</t>
  </si>
  <si>
    <t>Q8BW75</t>
  </si>
  <si>
    <t>Maob</t>
  </si>
  <si>
    <t>Amine oxidase [flavin-containing] B OS=Mus musculus OX=10090 GN=Maob PE=1 SV=4</t>
  </si>
  <si>
    <t>Q9CPW2</t>
  </si>
  <si>
    <t>Fdx2</t>
  </si>
  <si>
    <t>Ferredoxin-2, mitochondrial OS=Mus musculus OX=10090 GN=Fdx2 PE=1 SV=1</t>
  </si>
  <si>
    <t>Q9D0M3</t>
  </si>
  <si>
    <t>Cyc1</t>
  </si>
  <si>
    <t>Cytochrome c1, heme protein, mitochondrial OS=Mus musculus OX=10090 GN=Cyc1 PE=1 SV=1</t>
  </si>
  <si>
    <t>Q9D6J6</t>
  </si>
  <si>
    <t>Ndufv2</t>
  </si>
  <si>
    <t>NADH dehydrogenase [ubiquinone] flavoprotein 2, mitochondrial OS=Mus musculus OX=10090 GN=Ndufv2 PE=1 SV=2</t>
  </si>
  <si>
    <t>Q8R0N6</t>
  </si>
  <si>
    <t>Adhfe1</t>
  </si>
  <si>
    <t>Hydroxyacid-oxoacid transhydrogenase, mitochondrial OS=Mus musculus OX=10090 GN=Adhfe1 PE=1 SV=2</t>
  </si>
  <si>
    <t>Q91YT0</t>
  </si>
  <si>
    <t>Ndufv1</t>
  </si>
  <si>
    <t>NADH dehydrogenase [ubiquinone] flavoprotein 1, mitochondrial OS=Mus musculus OX=10090 GN=Ndufv1 PE=1 SV=1</t>
  </si>
  <si>
    <t>Q8K3J1</t>
  </si>
  <si>
    <t>Ndufs8</t>
  </si>
  <si>
    <t>NADH dehydrogenase [ubiquinone] iron-sulfur protein 8, mitochondrial OS=Mus musculus OX=10090 GN=Ndufs8 PE=1 SV=1</t>
  </si>
  <si>
    <t>P56213</t>
  </si>
  <si>
    <t>Gfer</t>
  </si>
  <si>
    <t>FAD-linked sulfhydryl oxidase ALR OS=Mus musculus OX=10090 GN=Gfer PE=1 SV=2</t>
  </si>
  <si>
    <t>Q80Y14</t>
  </si>
  <si>
    <t>Glrx5</t>
  </si>
  <si>
    <t>Glutaredoxin-related protein 5, mitochondrial OS=Mus musculus OX=10090 GN=Glrx5 PE=1 SV=2</t>
  </si>
  <si>
    <t>O35943</t>
  </si>
  <si>
    <t>Fxn</t>
  </si>
  <si>
    <t>Frataxin, mitochondrial OS=Mus musculus OX=10090 GN=Fxn PE=1 SV=1</t>
  </si>
  <si>
    <t>Q9CQ75</t>
  </si>
  <si>
    <t>Ndufa2</t>
  </si>
  <si>
    <t>NADH dehydrogenase [ubiquinone] 1 alpha subcomplex subunit 2 OS=Mus musculus OX=10090 GN=Ndufa2 PE=1 SV=3</t>
  </si>
  <si>
    <t>Q2TPA8</t>
  </si>
  <si>
    <t>Hsdl2</t>
  </si>
  <si>
    <t>Hydroxysteroid dehydrogenase-like protein 2 OS=Mus musculus OX=10090 GN=Hsdl2 PE=1 SV=1</t>
  </si>
  <si>
    <t>P09671</t>
  </si>
  <si>
    <t>Sod2</t>
  </si>
  <si>
    <t>Superoxide dismutase [Mn], mitochondrial OS=Mus musculus OX=10090 GN=Sod2 PE=1 SV=3</t>
  </si>
  <si>
    <t>P08249</t>
  </si>
  <si>
    <t>Mdh2</t>
  </si>
  <si>
    <t>Malate dehydrogenase, mitochondrial OS=Mus musculus OX=10090 GN=Mdh2 PE=1 SV=3</t>
  </si>
  <si>
    <t>Q99K67</t>
  </si>
  <si>
    <t>Aass</t>
  </si>
  <si>
    <t>Alpha-aminoadipic semialdehyde synthase, mitochondrial OS=Mus musculus OX=10090 GN=Aass PE=1 SV=1</t>
  </si>
  <si>
    <t>P54071</t>
  </si>
  <si>
    <t>Idh2</t>
  </si>
  <si>
    <t>Isocitrate dehydrogenase [NADP], mitochondrial OS=Mus musculus OX=10090 GN=Idh2 PE=1 SV=3</t>
  </si>
  <si>
    <t>Q9CZS1</t>
  </si>
  <si>
    <t>Aldh1b1</t>
  </si>
  <si>
    <t>Aldehyde dehydrogenase X, mitochondrial OS=Mus musculus OX=10090 GN=Aldh1b1 PE=1 SV=1</t>
  </si>
  <si>
    <t>Q9WU79</t>
  </si>
  <si>
    <t>Prodh</t>
  </si>
  <si>
    <t>Proline dehydrogenase 1, mitochondrial OS=Mus musculus OX=10090 GN=Prodh PE=1 SV=2</t>
  </si>
  <si>
    <t>O08749</t>
  </si>
  <si>
    <t>Dld</t>
  </si>
  <si>
    <t>Dihydrolipoyl dehydrogenase, mitochondrial OS=Mus musculus OX=10090 GN=Dld PE=1 SV=2</t>
  </si>
  <si>
    <t>Q9CR68</t>
  </si>
  <si>
    <t>Uqcrfs1</t>
  </si>
  <si>
    <t>Cytochrome b-c1 complex subunit Rieske, mitochondrial OS=Mus musculus OX=10090 GN=Uqcrfs1 PE=1 SV=1</t>
  </si>
  <si>
    <t>Q8K2B3</t>
  </si>
  <si>
    <t>Sdha</t>
  </si>
  <si>
    <t>Succinate dehydrogenase [ubiquinone] flavoprotein subunit, mitochondrial OS=Mus musculus OX=10090 GN=Sdha PE=1 SV=1</t>
  </si>
  <si>
    <t>Q9DCT2</t>
  </si>
  <si>
    <t>Ndufs3</t>
  </si>
  <si>
    <t>NADH dehydrogenase [ubiquinone] iron-sulfur protein 3, mitochondrial OS=Mus musculus OX=10090 GN=Ndufs3 PE=1 SV=2</t>
  </si>
  <si>
    <t>Q78J03</t>
  </si>
  <si>
    <t>Msrb2</t>
  </si>
  <si>
    <t>Methionine-R-sulfoxide reductase B2, mitochondrial OS=Mus musculus OX=10090 GN=Msrb2 PE=1 SV=1</t>
  </si>
  <si>
    <t>Q61941</t>
  </si>
  <si>
    <t>Nnt</t>
  </si>
  <si>
    <t>NAD(P) transhydrogenase, mitochondrial OS=Mus musculus OX=10090 GN=Nnt PE=1 SV=2</t>
  </si>
  <si>
    <t>P26443</t>
  </si>
  <si>
    <t>Glud1</t>
  </si>
  <si>
    <t>Glutamate dehydrogenase 1, mitochondrial OS=Mus musculus OX=10090 GN=Glud1 PE=1 SV=1</t>
  </si>
  <si>
    <t>P50136</t>
  </si>
  <si>
    <t>Bckdha</t>
  </si>
  <si>
    <t>2-oxoisovalerate dehydrogenase subunit alpha, mitochondrial OS=Mus musculus OX=10090 GN=Bckdha PE=1 SV=1</t>
  </si>
  <si>
    <t>Q8R0Y6</t>
  </si>
  <si>
    <t>Aldh1l1</t>
  </si>
  <si>
    <t>Cytosolic 10-formyltetrahydrofolate dehydrogenase OS=Mus musculus OX=10090 GN=Aldh1l1 PE=1 SV=1</t>
  </si>
  <si>
    <t>P08228</t>
  </si>
  <si>
    <t>Sod1</t>
  </si>
  <si>
    <t>Superoxide dismutase [Cu-Zn] OS=Mus musculus OX=10090 GN=Sod1 PE=1 SV=2</t>
  </si>
  <si>
    <t>P43024</t>
  </si>
  <si>
    <t>Cox6a1</t>
  </si>
  <si>
    <t>Cytochrome c oxidase subunit 6A1, mitochondrial OS=Mus musculus OX=10090 GN=Cox6a1 PE=1 SV=2</t>
  </si>
  <si>
    <t>P48771</t>
  </si>
  <si>
    <t>Cox7a2</t>
  </si>
  <si>
    <t>Cytochrome c oxidase subunit 7A2, mitochondrial OS=Mus musculus OX=10090 GN=Cox7a2 PE=1 SV=2</t>
  </si>
  <si>
    <t>P06151</t>
  </si>
  <si>
    <t>Ldha</t>
  </si>
  <si>
    <t>L-lactate dehydrogenase A chain OS=Mus musculus OX=10090 GN=Ldha PE=1 SV=3</t>
  </si>
  <si>
    <t>Q7TNG8</t>
  </si>
  <si>
    <t>Ldhd</t>
  </si>
  <si>
    <t>Probable D-lactate dehydrogenase, mitochondrial OS=Mus musculus OX=10090 GN=Ldhd PE=1 SV=1</t>
  </si>
  <si>
    <t>O09131</t>
  </si>
  <si>
    <t>Gsto1</t>
  </si>
  <si>
    <t>Glutathione S-transferase omega-1 OS=Mus musculus OX=10090 GN=Gsto1 PE=1 SV=2</t>
  </si>
  <si>
    <t>Q91VS7</t>
  </si>
  <si>
    <t>Mgst1</t>
  </si>
  <si>
    <t>Microsomal glutathione S-transferase 1 OS=Mus musculus OX=10090 GN=Mgst1 PE=1 SV=3</t>
  </si>
  <si>
    <t>Q9DCM2</t>
  </si>
  <si>
    <t>Gstk1</t>
  </si>
  <si>
    <t>Glutathione S-transferase kappa 1 OS=Mus musculus OX=10090 GN=Gstk1 PE=1 SV=3</t>
  </si>
  <si>
    <t>P13745</t>
  </si>
  <si>
    <t>Gsta1</t>
  </si>
  <si>
    <t>Glutathione S-transferase A1 OS=Mus musculus OX=10090 GN=Gsta1 PE=1 SV=2</t>
  </si>
  <si>
    <t>P00375</t>
  </si>
  <si>
    <t>Dhfr</t>
  </si>
  <si>
    <t>Dihydrofolate reductase OS=Mus musculus OX=10090 GN=Dhfr PE=1 SV=3</t>
  </si>
  <si>
    <t>Q8BVI4</t>
  </si>
  <si>
    <t>Qdpr</t>
  </si>
  <si>
    <t>Dihydropteridine reductase OS=Mus musculus OX=10090 GN=Qdpr PE=1 SV=2</t>
  </si>
  <si>
    <t>P35486</t>
  </si>
  <si>
    <t>Pdha1</t>
  </si>
  <si>
    <t>Pyruvate dehydrogenase E1 component subunit alpha, somatic form, mitochondrial OS=Mus musculus OX=10090 GN=Pdha1 PE=1 SV=1</t>
  </si>
  <si>
    <t>Q8BKZ9</t>
  </si>
  <si>
    <t>Pdhx</t>
  </si>
  <si>
    <t>Pyruvate dehydrogenase protein X component, mitochondrial OS=Mus musculus OX=10090 GN=Pdhx PE=1 SV=1</t>
  </si>
  <si>
    <t>Q9D051</t>
  </si>
  <si>
    <t>Pdhb</t>
  </si>
  <si>
    <t>Pyruvate dehydrogenase E1 component subunit beta, mitochondrial OS=Mus musculus OX=10090 GN=Pdhb PE=1 SV=1</t>
  </si>
  <si>
    <t>Figure 5 - fs5</t>
  </si>
  <si>
    <t>Figure 5 - fs6</t>
  </si>
  <si>
    <t>Figure 5 - fs7</t>
  </si>
  <si>
    <t>Figure 6</t>
  </si>
  <si>
    <t>Numerical data for panels presented in Figure 5 - figure supplement 5</t>
  </si>
  <si>
    <t>Numerical data for panels presented in Figure 5 - figure supplement 6</t>
  </si>
  <si>
    <t>Numerical data for panels presented in Figure 5 - figure supplement 7</t>
  </si>
  <si>
    <t>Numerical data for panels presented in Figure 6</t>
  </si>
  <si>
    <t>Figure 6A: Perfusion (K, Institutional Units)</t>
  </si>
  <si>
    <t>Figure 6B: DeltaT2* (%)</t>
  </si>
  <si>
    <t>cox10 f/f</t>
  </si>
  <si>
    <t>cox10 -/-</t>
  </si>
  <si>
    <t>Figure 6D: T1app (msec)</t>
  </si>
  <si>
    <t>Figure 6E: T1app, average (msec)</t>
  </si>
  <si>
    <t>Figure 6F: DeltaT1average (%)</t>
  </si>
  <si>
    <t>Figure 6G: Enrichment, glucose m+6; plasma</t>
  </si>
  <si>
    <t>Figure 6H: Enrichment, glucose m+6; liver</t>
  </si>
  <si>
    <t>Figure 6I: Fraction labeled; liver; relative to glucose</t>
  </si>
  <si>
    <t>Figure 6L: Metabolite Abundances (normalized)</t>
  </si>
  <si>
    <t>acetylcarnitine</t>
  </si>
  <si>
    <t>propionylcarnitine</t>
  </si>
  <si>
    <t>hexanoylcarnitine</t>
  </si>
  <si>
    <t>octanoylcarnitine</t>
  </si>
  <si>
    <t>decanoylcarnitine</t>
  </si>
  <si>
    <t>lauroylcarnitine</t>
  </si>
  <si>
    <t>tetradecanoylcarnitine</t>
  </si>
  <si>
    <t>palmitoylcarnitine</t>
  </si>
  <si>
    <t>trans-2-dodecenoyl-carnitine</t>
  </si>
  <si>
    <t>3R-3-hydroxyhexadecanoyl-carnitine</t>
  </si>
  <si>
    <t>oleoylcarnitine</t>
  </si>
  <si>
    <t>Figure 6K: Metabolite Abundances (normalized)</t>
  </si>
  <si>
    <t>dihydroorotate</t>
  </si>
  <si>
    <t>glycerol-3-phosphate</t>
  </si>
  <si>
    <t>Figure 6M: beta-hydroxybutyrate abundance (liver, normalized)</t>
  </si>
  <si>
    <t>Figure 6N: glutarate abundance (liver, normalized)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</si>
</sst>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9" formatCode="0.0"/>
    <numFmt numFmtId="170" formatCode="0.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Symbol"/>
      <family val="1"/>
      <charset val="2"/>
    </font>
    <font>
      <b/>
      <vertAlign val="superscript"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vertAlign val="superscript"/>
      <sz val="11"/>
      <color theme="1"/>
      <name val="Calibri"/>
      <family val="2"/>
      <scheme val="minor"/>
    </font>
    <font>
      <u/>
      <sz val="11"/>
      <color theme="1"/>
      <name val="Symbol"/>
      <family val="1"/>
      <charset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164" fontId="6" fillId="0" borderId="0" xfId="0" applyNumberFormat="1" applyFont="1"/>
    <xf numFmtId="0" fontId="0" fillId="0" borderId="0" xfId="0" applyAlignment="1">
      <alignment horizontal="right"/>
    </xf>
    <xf numFmtId="164" fontId="0" fillId="0" borderId="0" xfId="0" applyNumberFormat="1"/>
    <xf numFmtId="0" fontId="6" fillId="0" borderId="0" xfId="0" applyFont="1"/>
    <xf numFmtId="2" fontId="0" fillId="0" borderId="0" xfId="0" applyNumberFormat="1"/>
    <xf numFmtId="0" fontId="7" fillId="0" borderId="0" xfId="0" applyFont="1" applyAlignment="1">
      <alignment horizontal="center"/>
    </xf>
    <xf numFmtId="1" fontId="0" fillId="0" borderId="0" xfId="0" applyNumberFormat="1"/>
    <xf numFmtId="0" fontId="8" fillId="0" borderId="0" xfId="0" applyFont="1"/>
    <xf numFmtId="0" fontId="0" fillId="0" borderId="0" xfId="0" applyFont="1"/>
    <xf numFmtId="2" fontId="0" fillId="0" borderId="0" xfId="0" applyNumberFormat="1" applyFont="1"/>
    <xf numFmtId="0" fontId="12" fillId="0" borderId="0" xfId="0" applyFont="1"/>
    <xf numFmtId="0" fontId="0" fillId="0" borderId="0" xfId="0" applyFont="1" applyAlignment="1">
      <alignment horizontal="right"/>
    </xf>
    <xf numFmtId="164" fontId="0" fillId="0" borderId="0" xfId="0" applyNumberFormat="1" applyFont="1"/>
    <xf numFmtId="170" fontId="0" fillId="0" borderId="0" xfId="0" applyNumberFormat="1"/>
    <xf numFmtId="2" fontId="6" fillId="0" borderId="0" xfId="0" applyNumberFormat="1" applyFont="1"/>
    <xf numFmtId="164" fontId="11" fillId="0" borderId="0" xfId="0" applyNumberFormat="1" applyFont="1"/>
    <xf numFmtId="2" fontId="1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9" fontId="6" fillId="0" borderId="0" xfId="0" applyNumberFormat="1" applyFont="1"/>
    <xf numFmtId="0" fontId="7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/>
    <xf numFmtId="164" fontId="1" fillId="2" borderId="0" xfId="0" applyNumberFormat="1" applyFont="1" applyFill="1" applyAlignment="1">
      <alignment horizontal="center"/>
    </xf>
    <xf numFmtId="164" fontId="1" fillId="2" borderId="0" xfId="0" quotePrefix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bstuff/manuscripts/Lesner%20liver/Elife%20revision/GO%20pathways/05262022_proteomics_go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ck"/>
      <sheetName val="FAS"/>
      <sheetName val="FAO"/>
      <sheetName val="bile"/>
      <sheetName val="oxido"/>
      <sheetName val="ascorbate"/>
      <sheetName val="biopterin"/>
    </sheetNames>
    <sheetDataSet>
      <sheetData sheetId="0" refreshError="1"/>
      <sheetData sheetId="1" refreshError="1"/>
      <sheetData sheetId="2">
        <row r="3">
          <cell r="F3">
            <v>0.97633932303919124</v>
          </cell>
          <cell r="G3">
            <v>2.0549725569953323</v>
          </cell>
          <cell r="N3">
            <v>1.2192002253786176</v>
          </cell>
          <cell r="O3">
            <v>4.1848175687672695</v>
          </cell>
        </row>
        <row r="4">
          <cell r="F4">
            <v>0.93939659637661777</v>
          </cell>
          <cell r="G4">
            <v>2.7389319998984405</v>
          </cell>
          <cell r="N4">
            <v>1.6489648517997866</v>
          </cell>
          <cell r="O4">
            <v>2.9565595266313722</v>
          </cell>
        </row>
        <row r="5">
          <cell r="F5">
            <v>0.87433365050140033</v>
          </cell>
          <cell r="G5">
            <v>2.0549725569953323</v>
          </cell>
          <cell r="N5">
            <v>1.0173853142577458</v>
          </cell>
          <cell r="O5">
            <v>2.8877443036567794</v>
          </cell>
        </row>
        <row r="6">
          <cell r="F6">
            <v>-0.4611800247303679</v>
          </cell>
          <cell r="G6">
            <v>1.439819104471203</v>
          </cell>
          <cell r="N6">
            <v>1.4436748770533017</v>
          </cell>
          <cell r="O6">
            <v>2.8064291092947076</v>
          </cell>
        </row>
        <row r="7">
          <cell r="F7">
            <v>-0.84536597936983626</v>
          </cell>
          <cell r="G7">
            <v>2.9701422927520782</v>
          </cell>
          <cell r="N7">
            <v>1.1132451941524093</v>
          </cell>
          <cell r="O7">
            <v>2.6454937631361131</v>
          </cell>
        </row>
        <row r="8">
          <cell r="F8">
            <v>-0.8761567126125076</v>
          </cell>
          <cell r="G8">
            <v>2.2183019481257666</v>
          </cell>
          <cell r="N8">
            <v>1.1016004677373854</v>
          </cell>
          <cell r="O8">
            <v>2.5302909157819133</v>
          </cell>
        </row>
        <row r="9">
          <cell r="F9">
            <v>-0.96232149848484894</v>
          </cell>
          <cell r="G9">
            <v>1.9352956586302941</v>
          </cell>
          <cell r="N9">
            <v>1.109128396527209</v>
          </cell>
          <cell r="O9">
            <v>2.324432530466964</v>
          </cell>
        </row>
        <row r="10">
          <cell r="F10">
            <v>0.68286503771178975</v>
          </cell>
          <cell r="G10">
            <v>1.2995202078629462</v>
          </cell>
          <cell r="N10">
            <v>3.6756839756081234</v>
          </cell>
          <cell r="O10">
            <v>1.7719643201849999</v>
          </cell>
        </row>
        <row r="11">
          <cell r="F11">
            <v>0.33075875398746746</v>
          </cell>
          <cell r="G11">
            <v>1.2995202078629462</v>
          </cell>
          <cell r="N11">
            <v>1.0736171061843525</v>
          </cell>
          <cell r="O11">
            <v>1.5434976295034555</v>
          </cell>
        </row>
        <row r="12">
          <cell r="F12">
            <v>2.9614970434710033</v>
          </cell>
          <cell r="G12">
            <v>1.257890805754748</v>
          </cell>
          <cell r="N12">
            <v>-1.0416402313850031</v>
          </cell>
          <cell r="O12">
            <v>1.3890796868287614</v>
          </cell>
        </row>
        <row r="13">
          <cell r="F13">
            <v>0.40497404445983287</v>
          </cell>
          <cell r="G13">
            <v>1.1855815426274885</v>
          </cell>
          <cell r="N13">
            <v>-1.8294450394766795</v>
          </cell>
          <cell r="O13">
            <v>3.5224660851454681</v>
          </cell>
        </row>
        <row r="14">
          <cell r="F14">
            <v>0.55279419587721956</v>
          </cell>
          <cell r="G14">
            <v>0.9973100307785846</v>
          </cell>
          <cell r="N14">
            <v>-2.9261454410057803</v>
          </cell>
          <cell r="O14">
            <v>2.8876732144631254</v>
          </cell>
        </row>
        <row r="15">
          <cell r="F15">
            <v>1.2051980846227131</v>
          </cell>
          <cell r="G15">
            <v>0.9973100307785846</v>
          </cell>
        </row>
        <row r="16">
          <cell r="F16">
            <v>1.5563823452014454</v>
          </cell>
          <cell r="G16">
            <v>0.93502768694782656</v>
          </cell>
        </row>
        <row r="17">
          <cell r="F17">
            <v>1.1346096821610809</v>
          </cell>
          <cell r="G17">
            <v>0.81716567893440573</v>
          </cell>
        </row>
        <row r="18">
          <cell r="F18">
            <v>0.44645621761547016</v>
          </cell>
          <cell r="G18">
            <v>0.79212819104599819</v>
          </cell>
        </row>
        <row r="19">
          <cell r="F19">
            <v>0.22383934136156358</v>
          </cell>
          <cell r="G19">
            <v>0.74314949884544124</v>
          </cell>
        </row>
        <row r="20">
          <cell r="F20">
            <v>1.5098823308448397</v>
          </cell>
          <cell r="G20">
            <v>0.74314949884544124</v>
          </cell>
        </row>
        <row r="21">
          <cell r="F21">
            <v>-0.54648777346755928</v>
          </cell>
          <cell r="G21">
            <v>0.74020362655563154</v>
          </cell>
        </row>
        <row r="22">
          <cell r="F22">
            <v>-0.31405613120082176</v>
          </cell>
          <cell r="G22">
            <v>0.6333820570864932</v>
          </cell>
        </row>
        <row r="23">
          <cell r="F23">
            <v>0.43490295231060383</v>
          </cell>
          <cell r="G23">
            <v>0.53213381966628626</v>
          </cell>
        </row>
        <row r="24">
          <cell r="F24">
            <v>-0.29218771876126792</v>
          </cell>
          <cell r="G24">
            <v>0.32335721361068587</v>
          </cell>
        </row>
        <row r="25">
          <cell r="F25">
            <v>-0.32102181952326703</v>
          </cell>
          <cell r="G25">
            <v>0.32151455629683146</v>
          </cell>
        </row>
        <row r="26">
          <cell r="F26">
            <v>-0.15365877173887466</v>
          </cell>
          <cell r="G26">
            <v>0.11121105801523283</v>
          </cell>
        </row>
        <row r="27">
          <cell r="F27">
            <v>-4.7454922985852965E-2</v>
          </cell>
          <cell r="G27">
            <v>6.4104481106038613E-2</v>
          </cell>
        </row>
      </sheetData>
      <sheetData sheetId="3" refreshError="1"/>
      <sheetData sheetId="4">
        <row r="3">
          <cell r="F3">
            <v>0.99776419214887069</v>
          </cell>
          <cell r="G3">
            <v>1.8283385066469584</v>
          </cell>
          <cell r="N3">
            <v>3.2257571001434062</v>
          </cell>
          <cell r="O3">
            <v>1.8467991145440592</v>
          </cell>
          <cell r="V3">
            <v>3.7991178502993339</v>
          </cell>
          <cell r="W3">
            <v>2.393500924954906</v>
          </cell>
          <cell r="AD3">
            <v>-1.1612752013141141</v>
          </cell>
          <cell r="AE3">
            <v>3.8370670474971043</v>
          </cell>
        </row>
        <row r="4">
          <cell r="F4">
            <v>0.98882066969896143</v>
          </cell>
          <cell r="G4">
            <v>2.6738241124092044</v>
          </cell>
          <cell r="N4">
            <v>1.776485873659299</v>
          </cell>
          <cell r="O4">
            <v>2.2762514489736709</v>
          </cell>
          <cell r="V4">
            <v>3.6756839756081234</v>
          </cell>
          <cell r="W4">
            <v>1.7719643201849999</v>
          </cell>
          <cell r="AD4">
            <v>1.2001987692003353</v>
          </cell>
          <cell r="AE4">
            <v>1.8605359857130082</v>
          </cell>
        </row>
        <row r="5">
          <cell r="F5">
            <v>0.98743784827408954</v>
          </cell>
          <cell r="G5">
            <v>3.4524063197628245</v>
          </cell>
          <cell r="N5">
            <v>1.5678672934016711</v>
          </cell>
          <cell r="O5">
            <v>1.455043290723645</v>
          </cell>
          <cell r="V5">
            <v>3.3926915488178326</v>
          </cell>
          <cell r="W5">
            <v>2.1062045313382405</v>
          </cell>
          <cell r="AD5">
            <v>1.1478083553951892</v>
          </cell>
          <cell r="AE5">
            <v>1.0212833584419228</v>
          </cell>
        </row>
        <row r="6">
          <cell r="F6">
            <v>0.97633932303919124</v>
          </cell>
          <cell r="G6">
            <v>2.0549725569953323</v>
          </cell>
          <cell r="N6">
            <v>1.1668478768874655</v>
          </cell>
          <cell r="O6">
            <v>2.9681700545474659</v>
          </cell>
          <cell r="V6">
            <v>3.2317873501451735</v>
          </cell>
          <cell r="W6">
            <v>3.3005730386622023</v>
          </cell>
          <cell r="AD6">
            <v>1.2259709810475854</v>
          </cell>
          <cell r="AE6">
            <v>0.63715016120072177</v>
          </cell>
        </row>
        <row r="7">
          <cell r="F7">
            <v>0.93939659637661777</v>
          </cell>
          <cell r="G7">
            <v>2.7389319998984405</v>
          </cell>
          <cell r="N7">
            <v>-1.0293703403362349</v>
          </cell>
          <cell r="O7">
            <v>1.3318817747497935</v>
          </cell>
          <cell r="V7">
            <v>2.6438791779988704</v>
          </cell>
          <cell r="W7">
            <v>2.7303349999074071</v>
          </cell>
          <cell r="AD7">
            <v>-1.1996998366259666</v>
          </cell>
          <cell r="AE7">
            <v>0.54696263308250925</v>
          </cell>
        </row>
        <row r="8">
          <cell r="F8">
            <v>0.91042129673696348</v>
          </cell>
          <cell r="G8">
            <v>1.706071989968212</v>
          </cell>
          <cell r="N8">
            <v>-1.0416402313850031</v>
          </cell>
          <cell r="O8">
            <v>1.3890796868287614</v>
          </cell>
          <cell r="V8">
            <v>2.302700601581317</v>
          </cell>
          <cell r="W8">
            <v>1.5917497956646494</v>
          </cell>
          <cell r="AD8">
            <v>-1.0968814193009679</v>
          </cell>
          <cell r="AE8">
            <v>0.48622434086449295</v>
          </cell>
        </row>
        <row r="9">
          <cell r="F9">
            <v>0.89789367701917921</v>
          </cell>
          <cell r="G9">
            <v>1.4230536710013817</v>
          </cell>
          <cell r="N9">
            <v>-1.1591467519035648</v>
          </cell>
          <cell r="O9">
            <v>2.3969386241597985</v>
          </cell>
          <cell r="V9">
            <v>2.2142166786997448</v>
          </cell>
          <cell r="W9">
            <v>4.4922569828148777</v>
          </cell>
          <cell r="AD9">
            <v>0.76640990348854632</v>
          </cell>
          <cell r="AE9">
            <v>0.31477191143221617</v>
          </cell>
        </row>
        <row r="10">
          <cell r="F10">
            <v>0.83441339745064802</v>
          </cell>
          <cell r="G10">
            <v>2.5107519183226148</v>
          </cell>
          <cell r="N10">
            <v>-1.1666235251735988</v>
          </cell>
          <cell r="O10">
            <v>3.8715046273899985</v>
          </cell>
          <cell r="V10">
            <v>2.1410387724634345</v>
          </cell>
          <cell r="W10">
            <v>2.3552806045898005</v>
          </cell>
          <cell r="AD10">
            <v>3.7563238182715013</v>
          </cell>
          <cell r="AE10">
            <v>2.6658432764318105</v>
          </cell>
        </row>
        <row r="11">
          <cell r="F11">
            <v>0.73201568040491827</v>
          </cell>
          <cell r="G11">
            <v>1.3837624776769633</v>
          </cell>
          <cell r="N11">
            <v>-1.1800152238070059</v>
          </cell>
          <cell r="O11">
            <v>3.1169100820184488</v>
          </cell>
          <cell r="V11">
            <v>1.9705651968333262</v>
          </cell>
          <cell r="W11">
            <v>1.5678112515409874</v>
          </cell>
          <cell r="AD11">
            <v>0.54117242032448498</v>
          </cell>
          <cell r="AE11">
            <v>0.18108949301138139</v>
          </cell>
        </row>
        <row r="12">
          <cell r="F12">
            <v>0.64768132598290429</v>
          </cell>
          <cell r="G12">
            <v>1.4692295933989097</v>
          </cell>
          <cell r="N12">
            <v>-1.257769877340623</v>
          </cell>
          <cell r="O12">
            <v>2.4180707869608611</v>
          </cell>
          <cell r="V12">
            <v>1.9482418405859447</v>
          </cell>
          <cell r="W12">
            <v>2.6607963101060985</v>
          </cell>
          <cell r="AD12">
            <v>-2.2568338323339776</v>
          </cell>
          <cell r="AE12">
            <v>1.8710600771684942</v>
          </cell>
        </row>
        <row r="13">
          <cell r="F13">
            <v>0.63972945656151348</v>
          </cell>
          <cell r="G13">
            <v>1.9992610421939527</v>
          </cell>
          <cell r="N13">
            <v>-1.2764724255551894</v>
          </cell>
          <cell r="O13">
            <v>4.3833559297164681</v>
          </cell>
          <cell r="V13">
            <v>1.9305505884811707</v>
          </cell>
          <cell r="W13">
            <v>1.4644053906192784</v>
          </cell>
          <cell r="AD13">
            <v>1.8648518032405461</v>
          </cell>
          <cell r="AE13">
            <v>3.9823252886442724</v>
          </cell>
        </row>
        <row r="14">
          <cell r="F14">
            <v>0.5881519639216124</v>
          </cell>
          <cell r="G14">
            <v>1.4692295933989097</v>
          </cell>
          <cell r="N14">
            <v>-1.3231251815735385</v>
          </cell>
          <cell r="O14">
            <v>1.6516005175602213</v>
          </cell>
          <cell r="V14">
            <v>1.9052213041484973</v>
          </cell>
          <cell r="W14">
            <v>1.4453668058719165</v>
          </cell>
          <cell r="AD14">
            <v>0.99688406763478299</v>
          </cell>
          <cell r="AE14">
            <v>1.4690438486596122</v>
          </cell>
        </row>
        <row r="15">
          <cell r="F15">
            <v>0.57049812423016188</v>
          </cell>
          <cell r="G15">
            <v>1.4106744981310515</v>
          </cell>
          <cell r="N15">
            <v>-1.3314058499545725</v>
          </cell>
          <cell r="O15">
            <v>1.3427843985607195</v>
          </cell>
          <cell r="V15">
            <v>1.8982855511508641</v>
          </cell>
          <cell r="W15">
            <v>6.0325948271828738</v>
          </cell>
          <cell r="AD15">
            <v>1.670109599374634</v>
          </cell>
          <cell r="AE15">
            <v>2.5660117617897926</v>
          </cell>
        </row>
        <row r="16">
          <cell r="F16">
            <v>0.54446226683186583</v>
          </cell>
          <cell r="G16">
            <v>2.1479027056022599</v>
          </cell>
          <cell r="N16">
            <v>-1.3859327187984491</v>
          </cell>
          <cell r="O16">
            <v>3.8754924179683647</v>
          </cell>
          <cell r="V16">
            <v>1.8670833810577689</v>
          </cell>
          <cell r="W16">
            <v>2.6760082752078027</v>
          </cell>
        </row>
        <row r="17">
          <cell r="F17">
            <v>-0.4611800247303679</v>
          </cell>
          <cell r="G17">
            <v>1.439819104471203</v>
          </cell>
          <cell r="N17">
            <v>-1.4078381483434896</v>
          </cell>
          <cell r="O17">
            <v>2.3083666808827203</v>
          </cell>
          <cell r="V17">
            <v>1.8187603145804867</v>
          </cell>
          <cell r="W17">
            <v>2.0549725569953323</v>
          </cell>
        </row>
        <row r="18">
          <cell r="F18">
            <v>-0.51765302079952624</v>
          </cell>
          <cell r="G18">
            <v>2.5118362444956568</v>
          </cell>
          <cell r="N18">
            <v>-1.4284722378568049</v>
          </cell>
          <cell r="O18">
            <v>2.817533307188576</v>
          </cell>
          <cell r="V18">
            <v>1.7893221197659606</v>
          </cell>
          <cell r="W18">
            <v>4.3308113788011848</v>
          </cell>
        </row>
        <row r="19">
          <cell r="F19">
            <v>-0.54760332160209835</v>
          </cell>
          <cell r="G19">
            <v>1.6879547623613227</v>
          </cell>
          <cell r="N19">
            <v>-1.4620991775687222</v>
          </cell>
          <cell r="O19">
            <v>2.7848179715157726</v>
          </cell>
          <cell r="V19">
            <v>1.7428926284321351</v>
          </cell>
          <cell r="W19">
            <v>2.0289085850675312</v>
          </cell>
        </row>
        <row r="20">
          <cell r="F20">
            <v>-0.56647974855719152</v>
          </cell>
          <cell r="G20">
            <v>2.4878007489034921</v>
          </cell>
          <cell r="N20">
            <v>-1.583679752764783</v>
          </cell>
          <cell r="O20">
            <v>2.4127621755535924</v>
          </cell>
          <cell r="V20">
            <v>1.6803600179550584</v>
          </cell>
          <cell r="W20">
            <v>2.182030289897491</v>
          </cell>
        </row>
        <row r="21">
          <cell r="F21">
            <v>-0.69115270235944415</v>
          </cell>
          <cell r="G21">
            <v>1.6563849006157267</v>
          </cell>
          <cell r="N21">
            <v>-1.7274349861655647</v>
          </cell>
          <cell r="O21">
            <v>1.9207172308592897</v>
          </cell>
          <cell r="V21">
            <v>1.6109768574776886</v>
          </cell>
          <cell r="W21">
            <v>3.0047687905738458</v>
          </cell>
        </row>
        <row r="22">
          <cell r="F22">
            <v>-0.7135665691593891</v>
          </cell>
          <cell r="G22">
            <v>1.812085920570548</v>
          </cell>
          <cell r="N22">
            <v>-1.8730802805317792</v>
          </cell>
          <cell r="O22">
            <v>1.827207332604442</v>
          </cell>
          <cell r="V22">
            <v>1.6101459278634367</v>
          </cell>
          <cell r="W22">
            <v>4.1869927558627245</v>
          </cell>
        </row>
        <row r="23">
          <cell r="F23">
            <v>-0.74194295236601793</v>
          </cell>
          <cell r="G23">
            <v>2.2315982821232958</v>
          </cell>
          <cell r="N23">
            <v>-2.0051708385225009</v>
          </cell>
          <cell r="O23">
            <v>1.9383806823462799</v>
          </cell>
          <cell r="V23">
            <v>1.5633216956295617</v>
          </cell>
          <cell r="W23">
            <v>3.641557945321213</v>
          </cell>
        </row>
        <row r="24">
          <cell r="F24">
            <v>-0.75769431234320661</v>
          </cell>
          <cell r="G24">
            <v>1.5716758703250724</v>
          </cell>
          <cell r="N24">
            <v>-2.1070141929436739</v>
          </cell>
          <cell r="O24">
            <v>1.5716410467415278</v>
          </cell>
          <cell r="V24">
            <v>1.5620700067507318</v>
          </cell>
          <cell r="W24">
            <v>3.5353411031620214</v>
          </cell>
        </row>
        <row r="25">
          <cell r="F25">
            <v>-0.81293915785252535</v>
          </cell>
          <cell r="G25">
            <v>1.9882213057067766</v>
          </cell>
          <cell r="N25">
            <v>-2.5067653051410206</v>
          </cell>
          <cell r="O25">
            <v>2.6380914576690686</v>
          </cell>
          <cell r="V25">
            <v>1.5283827378769237</v>
          </cell>
          <cell r="W25">
            <v>3.4369134676392812</v>
          </cell>
        </row>
        <row r="26">
          <cell r="F26">
            <v>-0.84536597936983626</v>
          </cell>
          <cell r="G26">
            <v>2.9701422927520782</v>
          </cell>
          <cell r="N26">
            <v>-3.3998303032532209</v>
          </cell>
          <cell r="O26">
            <v>2.5107519183226148</v>
          </cell>
          <cell r="V26">
            <v>1.4720133539194125</v>
          </cell>
          <cell r="W26">
            <v>3.0364600362192777</v>
          </cell>
        </row>
        <row r="27">
          <cell r="F27">
            <v>-0.86251812534817862</v>
          </cell>
          <cell r="G27">
            <v>1.6843168989325801</v>
          </cell>
          <cell r="N27">
            <v>-4.1613799046749342</v>
          </cell>
          <cell r="O27">
            <v>2.5107519183226148</v>
          </cell>
          <cell r="V27">
            <v>1.4464086757737173</v>
          </cell>
          <cell r="W27">
            <v>2.851122460910791</v>
          </cell>
        </row>
        <row r="28">
          <cell r="F28">
            <v>-0.94384264828134323</v>
          </cell>
          <cell r="G28">
            <v>1.5073796769948598</v>
          </cell>
          <cell r="V28">
            <v>1.4436748770533017</v>
          </cell>
          <cell r="W28">
            <v>2.8064291092947076</v>
          </cell>
        </row>
        <row r="29">
          <cell r="F29">
            <v>-0.98417183169287592</v>
          </cell>
          <cell r="G29">
            <v>1.6293645720287626</v>
          </cell>
          <cell r="V29">
            <v>1.442943412796204</v>
          </cell>
          <cell r="W29">
            <v>2.2381035875010657</v>
          </cell>
        </row>
        <row r="30">
          <cell r="F30">
            <v>1.4809173933136854</v>
          </cell>
          <cell r="G30">
            <v>1.2995202078629462</v>
          </cell>
          <cell r="V30">
            <v>1.4291605366208069</v>
          </cell>
          <cell r="W30">
            <v>1.957346293598381</v>
          </cell>
        </row>
        <row r="31">
          <cell r="F31">
            <v>0.68286503771178975</v>
          </cell>
          <cell r="G31">
            <v>1.2995202078629462</v>
          </cell>
          <cell r="V31">
            <v>1.400340745851534</v>
          </cell>
          <cell r="W31">
            <v>2.4629284789278327</v>
          </cell>
        </row>
        <row r="32">
          <cell r="F32">
            <v>-3.4484203507584623</v>
          </cell>
          <cell r="G32">
            <v>1.2995202078629462</v>
          </cell>
          <cell r="V32">
            <v>1.3815141596521452</v>
          </cell>
          <cell r="W32">
            <v>1.9581298812802008</v>
          </cell>
        </row>
        <row r="33">
          <cell r="F33">
            <v>0.72196158502066887</v>
          </cell>
          <cell r="G33">
            <v>1.2905706483358037</v>
          </cell>
          <cell r="V33">
            <v>1.3575515148328989</v>
          </cell>
          <cell r="W33">
            <v>1.4692295933989097</v>
          </cell>
        </row>
        <row r="34">
          <cell r="F34">
            <v>-0.47700056766279797</v>
          </cell>
          <cell r="G34">
            <v>1.1709709035640881</v>
          </cell>
          <cell r="V34">
            <v>1.3304583225197693</v>
          </cell>
          <cell r="W34">
            <v>2.5548684779403872</v>
          </cell>
        </row>
        <row r="35">
          <cell r="F35">
            <v>2.755954967420382</v>
          </cell>
          <cell r="G35">
            <v>1.1557400885842841</v>
          </cell>
          <cell r="V35">
            <v>1.3184041874553196</v>
          </cell>
          <cell r="W35">
            <v>2.7653070003236597</v>
          </cell>
        </row>
        <row r="36">
          <cell r="F36">
            <v>-0.50677736835496567</v>
          </cell>
          <cell r="G36">
            <v>1.1131274997672564</v>
          </cell>
          <cell r="V36">
            <v>1.306939043875323</v>
          </cell>
          <cell r="W36">
            <v>3.5871099614416715</v>
          </cell>
        </row>
        <row r="37">
          <cell r="F37">
            <v>-0.82632043648767906</v>
          </cell>
          <cell r="G37">
            <v>1.0664570680763343</v>
          </cell>
          <cell r="V37">
            <v>1.2447043772352568</v>
          </cell>
          <cell r="W37">
            <v>2.2262987826587466</v>
          </cell>
        </row>
        <row r="38">
          <cell r="F38">
            <v>0.59999114327315217</v>
          </cell>
          <cell r="G38">
            <v>1.0634918000151412</v>
          </cell>
          <cell r="V38">
            <v>1.2167485330396646</v>
          </cell>
          <cell r="W38">
            <v>2.5107519183226148</v>
          </cell>
        </row>
        <row r="39">
          <cell r="F39">
            <v>1.5595373827214729</v>
          </cell>
          <cell r="G39">
            <v>1.0233667102077966</v>
          </cell>
          <cell r="V39">
            <v>1.1613315007653009</v>
          </cell>
          <cell r="W39">
            <v>2.3947740766809829</v>
          </cell>
        </row>
        <row r="40">
          <cell r="F40">
            <v>1.2051980846227131</v>
          </cell>
          <cell r="G40">
            <v>0.9973100307785846</v>
          </cell>
          <cell r="V40">
            <v>1.1595295829963017</v>
          </cell>
          <cell r="W40">
            <v>2.9979985091839181</v>
          </cell>
        </row>
        <row r="41">
          <cell r="F41">
            <v>0.73693661742270145</v>
          </cell>
          <cell r="G41">
            <v>0.9973100307785846</v>
          </cell>
          <cell r="V41">
            <v>1.1329366090768063</v>
          </cell>
          <cell r="W41">
            <v>2.7411643071071903</v>
          </cell>
        </row>
        <row r="42">
          <cell r="F42">
            <v>0.55197422131416074</v>
          </cell>
          <cell r="G42">
            <v>0.95929730876094166</v>
          </cell>
          <cell r="V42">
            <v>1.1132451941524093</v>
          </cell>
          <cell r="W42">
            <v>2.6454937631361131</v>
          </cell>
        </row>
        <row r="43">
          <cell r="F43">
            <v>-1.7741598826886986</v>
          </cell>
          <cell r="G43">
            <v>0.93100141508302359</v>
          </cell>
          <cell r="V43">
            <v>1.109128396527209</v>
          </cell>
          <cell r="W43">
            <v>2.324432530466964</v>
          </cell>
        </row>
        <row r="44">
          <cell r="F44">
            <v>-1.470207094669274</v>
          </cell>
          <cell r="G44">
            <v>0.88000666404586214</v>
          </cell>
          <cell r="V44">
            <v>1.1016004677373854</v>
          </cell>
          <cell r="W44">
            <v>2.5302909157819133</v>
          </cell>
        </row>
        <row r="45">
          <cell r="F45">
            <v>1.2404199313181627</v>
          </cell>
          <cell r="G45">
            <v>0.83275999571245263</v>
          </cell>
          <cell r="V45">
            <v>1.0875450293493145</v>
          </cell>
          <cell r="W45">
            <v>2.9429613203002765</v>
          </cell>
        </row>
        <row r="46">
          <cell r="F46">
            <v>-0.93239167852700833</v>
          </cell>
          <cell r="G46">
            <v>0.82801998093496354</v>
          </cell>
          <cell r="V46">
            <v>1.0736171061843525</v>
          </cell>
          <cell r="W46">
            <v>1.5434976295034555</v>
          </cell>
        </row>
        <row r="47">
          <cell r="F47">
            <v>0.66365714006090215</v>
          </cell>
          <cell r="G47">
            <v>0.80227586892603653</v>
          </cell>
          <cell r="V47">
            <v>1.051761568395376</v>
          </cell>
          <cell r="W47">
            <v>2.7421565698640338</v>
          </cell>
        </row>
        <row r="48">
          <cell r="F48">
            <v>0.44645621761547016</v>
          </cell>
          <cell r="G48">
            <v>0.79212819104599819</v>
          </cell>
          <cell r="V48">
            <v>1.0173853142577458</v>
          </cell>
          <cell r="W48">
            <v>2.8877443036567794</v>
          </cell>
        </row>
        <row r="49">
          <cell r="F49">
            <v>-0.43215155459995014</v>
          </cell>
          <cell r="G49">
            <v>0.76673479734316319</v>
          </cell>
          <cell r="V49">
            <v>-1.1198960785178427</v>
          </cell>
          <cell r="W49">
            <v>2.5340418486656109</v>
          </cell>
        </row>
        <row r="50">
          <cell r="F50">
            <v>0.66529215029443023</v>
          </cell>
          <cell r="G50">
            <v>0.75245359642689769</v>
          </cell>
          <cell r="V50">
            <v>-1.1609122776136296</v>
          </cell>
          <cell r="W50">
            <v>2.4301644833051927</v>
          </cell>
        </row>
        <row r="51">
          <cell r="F51">
            <v>0.22383934136156358</v>
          </cell>
          <cell r="G51">
            <v>0.74314949884544124</v>
          </cell>
          <cell r="V51">
            <v>-1.4133073033708619</v>
          </cell>
          <cell r="W51">
            <v>2.0549725569953323</v>
          </cell>
        </row>
        <row r="52">
          <cell r="F52">
            <v>-1.1976846518798627</v>
          </cell>
          <cell r="G52">
            <v>0.74166760687055633</v>
          </cell>
          <cell r="V52">
            <v>-1.8868063701916147</v>
          </cell>
          <cell r="W52">
            <v>1.9034586616882729</v>
          </cell>
        </row>
        <row r="53">
          <cell r="F53">
            <v>-0.82039486425118513</v>
          </cell>
          <cell r="G53">
            <v>0.7195639738670514</v>
          </cell>
          <cell r="V53">
            <v>-1.9104772638940464</v>
          </cell>
          <cell r="W53">
            <v>3.1413606835825822</v>
          </cell>
        </row>
        <row r="54">
          <cell r="F54">
            <v>-0.35323774432684174</v>
          </cell>
          <cell r="G54">
            <v>0.70692804450792157</v>
          </cell>
        </row>
        <row r="55">
          <cell r="F55">
            <v>0.35000282769907454</v>
          </cell>
          <cell r="G55">
            <v>0.70614428090615522</v>
          </cell>
        </row>
        <row r="56">
          <cell r="F56">
            <v>-0.38217839403265152</v>
          </cell>
          <cell r="G56">
            <v>0.69771199644201432</v>
          </cell>
        </row>
        <row r="57">
          <cell r="F57">
            <v>-0.17981603310235539</v>
          </cell>
          <cell r="G57">
            <v>0.63946568411871452</v>
          </cell>
        </row>
        <row r="58">
          <cell r="F58">
            <v>-0.31405613120082176</v>
          </cell>
          <cell r="G58">
            <v>0.6333820570864932</v>
          </cell>
        </row>
        <row r="59">
          <cell r="F59">
            <v>-0.84884946202056977</v>
          </cell>
          <cell r="G59">
            <v>0.6333820570864932</v>
          </cell>
        </row>
        <row r="60">
          <cell r="F60">
            <v>-0.70282020461346373</v>
          </cell>
          <cell r="G60">
            <v>0.62058002576586968</v>
          </cell>
        </row>
        <row r="61">
          <cell r="F61">
            <v>0.49923502897616823</v>
          </cell>
          <cell r="G61">
            <v>0.60133352015590569</v>
          </cell>
        </row>
        <row r="62">
          <cell r="F62">
            <v>0.30631138387272672</v>
          </cell>
          <cell r="G62">
            <v>0.55707755024494043</v>
          </cell>
        </row>
        <row r="63">
          <cell r="F63">
            <v>0.3749079069248511</v>
          </cell>
          <cell r="G63">
            <v>0.53470459572927909</v>
          </cell>
        </row>
        <row r="64">
          <cell r="F64">
            <v>0.90829884164893615</v>
          </cell>
          <cell r="G64">
            <v>0.53470459572927909</v>
          </cell>
        </row>
        <row r="65">
          <cell r="F65">
            <v>0.39253790730352378</v>
          </cell>
          <cell r="G65">
            <v>0.50555451017418862</v>
          </cell>
        </row>
        <row r="66">
          <cell r="F66">
            <v>0.30427474883868877</v>
          </cell>
          <cell r="G66">
            <v>0.48886222362506587</v>
          </cell>
        </row>
        <row r="67">
          <cell r="F67">
            <v>-1.1725126688342531</v>
          </cell>
          <cell r="G67">
            <v>0.48195364265297769</v>
          </cell>
        </row>
        <row r="68">
          <cell r="F68">
            <v>-0.33401644679772313</v>
          </cell>
          <cell r="G68">
            <v>0.45294091006058079</v>
          </cell>
        </row>
        <row r="69">
          <cell r="F69">
            <v>-0.43927566518230332</v>
          </cell>
          <cell r="G69">
            <v>0.42592592103276883</v>
          </cell>
        </row>
        <row r="70">
          <cell r="F70">
            <v>-0.24053538305072086</v>
          </cell>
          <cell r="G70">
            <v>0.41450327891165362</v>
          </cell>
        </row>
        <row r="71">
          <cell r="F71">
            <v>0.84919236793132091</v>
          </cell>
          <cell r="G71">
            <v>0.40298907541648188</v>
          </cell>
        </row>
        <row r="72">
          <cell r="F72">
            <v>-0.17522871316828414</v>
          </cell>
          <cell r="G72">
            <v>0.40025352544970499</v>
          </cell>
        </row>
        <row r="73">
          <cell r="F73">
            <v>0.36415612027400091</v>
          </cell>
          <cell r="G73">
            <v>0.36899676573982398</v>
          </cell>
        </row>
        <row r="74">
          <cell r="F74">
            <v>-0.41477902149582691</v>
          </cell>
          <cell r="G74">
            <v>0.36018379587072546</v>
          </cell>
        </row>
        <row r="75">
          <cell r="F75">
            <v>-0.88895623210842967</v>
          </cell>
          <cell r="G75">
            <v>0.3381895635965203</v>
          </cell>
        </row>
        <row r="76">
          <cell r="F76">
            <v>-0.29218771876126792</v>
          </cell>
          <cell r="G76">
            <v>0.32335721361068587</v>
          </cell>
        </row>
        <row r="77">
          <cell r="F77">
            <v>0.29607841514757194</v>
          </cell>
          <cell r="G77">
            <v>0.31737595000926971</v>
          </cell>
        </row>
        <row r="78">
          <cell r="F78">
            <v>-0.33069662645671793</v>
          </cell>
          <cell r="G78">
            <v>0.30292605010917012</v>
          </cell>
        </row>
        <row r="79">
          <cell r="F79">
            <v>4.5564075436745455E-2</v>
          </cell>
          <cell r="G79">
            <v>0.3010299956639812</v>
          </cell>
        </row>
        <row r="80">
          <cell r="F80">
            <v>-3.4456922474046969E-2</v>
          </cell>
          <cell r="G80">
            <v>0.3010299956639812</v>
          </cell>
        </row>
        <row r="81">
          <cell r="F81">
            <v>-0.20321128586312587</v>
          </cell>
          <cell r="G81">
            <v>0.29571728584932588</v>
          </cell>
        </row>
        <row r="82">
          <cell r="F82">
            <v>-0.30671031973926777</v>
          </cell>
          <cell r="G82">
            <v>0.28939709970182326</v>
          </cell>
        </row>
        <row r="83">
          <cell r="F83">
            <v>0.12154313547500117</v>
          </cell>
          <cell r="G83">
            <v>0.27634776609176509</v>
          </cell>
        </row>
        <row r="84">
          <cell r="F84">
            <v>0.59483451360852113</v>
          </cell>
          <cell r="G84">
            <v>0.25713196535865124</v>
          </cell>
        </row>
        <row r="85">
          <cell r="F85">
            <v>0.10911450717522841</v>
          </cell>
          <cell r="G85">
            <v>0.23957512246225834</v>
          </cell>
        </row>
        <row r="86">
          <cell r="F86">
            <v>0.1663886043789789</v>
          </cell>
          <cell r="G86">
            <v>0.22786133201100078</v>
          </cell>
        </row>
        <row r="87">
          <cell r="F87">
            <v>-9.8382974045857274E-2</v>
          </cell>
          <cell r="G87">
            <v>0.18510501191103357</v>
          </cell>
        </row>
        <row r="88">
          <cell r="F88">
            <v>0.3888538595185409</v>
          </cell>
          <cell r="G88">
            <v>0.16476387045655533</v>
          </cell>
        </row>
        <row r="89">
          <cell r="F89">
            <v>0.1095171254380311</v>
          </cell>
          <cell r="G89">
            <v>0.13143006869911869</v>
          </cell>
        </row>
        <row r="90">
          <cell r="F90">
            <v>0.1612663155904297</v>
          </cell>
          <cell r="G90">
            <v>0.12178137254206328</v>
          </cell>
        </row>
        <row r="91">
          <cell r="F91">
            <v>-8.3925063177495041E-2</v>
          </cell>
          <cell r="G91">
            <v>0.11806291277967476</v>
          </cell>
        </row>
        <row r="92">
          <cell r="F92">
            <v>0.38454091258004253</v>
          </cell>
          <cell r="G92">
            <v>0.10611908643137327</v>
          </cell>
        </row>
        <row r="93">
          <cell r="F93">
            <v>9.2969874553435972E-2</v>
          </cell>
          <cell r="G93">
            <v>0.10367360390584503</v>
          </cell>
        </row>
        <row r="94">
          <cell r="F94">
            <v>0.12185021435869903</v>
          </cell>
          <cell r="G94">
            <v>9.8253183577604597E-2</v>
          </cell>
        </row>
        <row r="95">
          <cell r="F95">
            <v>-0.23394626788716177</v>
          </cell>
          <cell r="G95">
            <v>9.4758829725057961E-2</v>
          </cell>
        </row>
        <row r="96">
          <cell r="F96">
            <v>9.2537674109447465E-2</v>
          </cell>
          <cell r="G96">
            <v>9.3720831948410951E-2</v>
          </cell>
        </row>
        <row r="97">
          <cell r="F97">
            <v>8.3169626291025534E-2</v>
          </cell>
          <cell r="G97">
            <v>9.1693981771684863E-2</v>
          </cell>
        </row>
        <row r="98">
          <cell r="F98">
            <v>-0.22268113720791494</v>
          </cell>
          <cell r="G98">
            <v>7.8538746526220629E-2</v>
          </cell>
        </row>
        <row r="99">
          <cell r="F99">
            <v>-0.11210944189702055</v>
          </cell>
          <cell r="G99">
            <v>7.1108919039705343E-2</v>
          </cell>
        </row>
        <row r="100">
          <cell r="F100">
            <v>-4.7454922985852965E-2</v>
          </cell>
          <cell r="G100">
            <v>6.4104481106038613E-2</v>
          </cell>
        </row>
        <row r="101">
          <cell r="F101">
            <v>-2.9244760554878235E-2</v>
          </cell>
          <cell r="G101">
            <v>5.5414272639800782E-2</v>
          </cell>
        </row>
        <row r="102">
          <cell r="F102">
            <v>5.1403166225041819E-2</v>
          </cell>
          <cell r="G102">
            <v>2.721781401793498E-2</v>
          </cell>
        </row>
        <row r="103">
          <cell r="F103">
            <v>2.2882319078547653E-2</v>
          </cell>
          <cell r="G103">
            <v>1.8786747873700906E-2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/>
  </sheetViews>
  <sheetFormatPr defaultRowHeight="15" x14ac:dyDescent="0.25"/>
  <sheetData>
    <row r="1" spans="1:5" x14ac:dyDescent="0.25">
      <c r="A1" s="1" t="s">
        <v>0</v>
      </c>
    </row>
    <row r="3" spans="1:5" x14ac:dyDescent="0.25">
      <c r="A3" s="1" t="s">
        <v>1</v>
      </c>
    </row>
    <row r="4" spans="1:5" ht="17.25" x14ac:dyDescent="0.25">
      <c r="B4" s="2" t="s">
        <v>18</v>
      </c>
      <c r="C4" s="3"/>
      <c r="D4" s="3" t="s">
        <v>19</v>
      </c>
      <c r="E4" s="3"/>
    </row>
    <row r="5" spans="1:5" x14ac:dyDescent="0.25">
      <c r="B5" s="2" t="s">
        <v>20</v>
      </c>
      <c r="C5" s="3"/>
      <c r="D5" s="3" t="s">
        <v>21</v>
      </c>
    </row>
    <row r="6" spans="1:5" x14ac:dyDescent="0.25">
      <c r="B6" s="2" t="s">
        <v>27</v>
      </c>
      <c r="C6" s="3"/>
      <c r="D6" s="3" t="s">
        <v>29</v>
      </c>
    </row>
    <row r="7" spans="1:5" x14ac:dyDescent="0.25">
      <c r="B7" s="2" t="s">
        <v>28</v>
      </c>
      <c r="C7" s="3"/>
      <c r="D7" s="3" t="s">
        <v>30</v>
      </c>
    </row>
    <row r="8" spans="1:5" x14ac:dyDescent="0.25">
      <c r="B8" s="2" t="s">
        <v>35</v>
      </c>
      <c r="C8" s="3"/>
      <c r="D8" s="3" t="s">
        <v>36</v>
      </c>
    </row>
    <row r="9" spans="1:5" x14ac:dyDescent="0.25">
      <c r="B9" s="2" t="s">
        <v>62</v>
      </c>
      <c r="C9" s="3"/>
      <c r="D9" s="3" t="s">
        <v>63</v>
      </c>
    </row>
    <row r="10" spans="1:5" x14ac:dyDescent="0.25">
      <c r="B10" s="2" t="s">
        <v>84</v>
      </c>
      <c r="C10" s="3"/>
      <c r="D10" s="3" t="s">
        <v>85</v>
      </c>
    </row>
    <row r="11" spans="1:5" x14ac:dyDescent="0.25">
      <c r="B11" s="2" t="s">
        <v>100</v>
      </c>
      <c r="C11" s="3"/>
      <c r="D11" s="3" t="s">
        <v>101</v>
      </c>
    </row>
    <row r="12" spans="1:5" x14ac:dyDescent="0.25">
      <c r="B12" s="2" t="s">
        <v>110</v>
      </c>
      <c r="C12" s="3"/>
      <c r="D12" s="3" t="s">
        <v>111</v>
      </c>
    </row>
    <row r="13" spans="1:5" x14ac:dyDescent="0.25">
      <c r="B13" s="2" t="s">
        <v>862</v>
      </c>
      <c r="C13" s="3"/>
      <c r="D13" s="3" t="s">
        <v>866</v>
      </c>
    </row>
    <row r="14" spans="1:5" x14ac:dyDescent="0.25">
      <c r="B14" s="2" t="s">
        <v>863</v>
      </c>
      <c r="C14" s="3"/>
      <c r="D14" s="3" t="s">
        <v>867</v>
      </c>
    </row>
    <row r="15" spans="1:5" x14ac:dyDescent="0.25">
      <c r="B15" s="2" t="s">
        <v>864</v>
      </c>
      <c r="C15" s="3"/>
      <c r="D15" s="3" t="s">
        <v>868</v>
      </c>
    </row>
    <row r="16" spans="1:5" x14ac:dyDescent="0.25">
      <c r="B16" s="2" t="s">
        <v>865</v>
      </c>
      <c r="C16" s="3"/>
      <c r="D16" s="3" t="s">
        <v>869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7"/>
  <sheetViews>
    <sheetView zoomScale="75" zoomScaleNormal="75" workbookViewId="0">
      <selection activeCell="B5" sqref="B5:C5"/>
    </sheetView>
  </sheetViews>
  <sheetFormatPr defaultRowHeight="15" x14ac:dyDescent="0.25"/>
  <cols>
    <col min="2" max="2" width="13" customWidth="1"/>
    <col min="3" max="3" width="11.5703125" customWidth="1"/>
    <col min="6" max="6" width="13.28515625" customWidth="1"/>
    <col min="7" max="7" width="15.140625" customWidth="1"/>
  </cols>
  <sheetData>
    <row r="2" spans="1:15" x14ac:dyDescent="0.25">
      <c r="A2" s="4" t="s">
        <v>120</v>
      </c>
      <c r="I2" s="4" t="s">
        <v>119</v>
      </c>
    </row>
    <row r="3" spans="1:15" x14ac:dyDescent="0.25">
      <c r="I3" s="4"/>
    </row>
    <row r="4" spans="1:15" x14ac:dyDescent="0.25">
      <c r="B4" s="10" t="s">
        <v>121</v>
      </c>
      <c r="C4" s="10"/>
      <c r="F4" s="10" t="s">
        <v>122</v>
      </c>
      <c r="G4" s="10"/>
      <c r="J4" s="10" t="s">
        <v>48</v>
      </c>
      <c r="K4" s="10"/>
      <c r="N4" s="10" t="s">
        <v>51</v>
      </c>
      <c r="O4" s="10"/>
    </row>
    <row r="5" spans="1:15" ht="17.25" x14ac:dyDescent="0.25">
      <c r="B5" t="s">
        <v>86</v>
      </c>
      <c r="C5" t="s">
        <v>87</v>
      </c>
      <c r="F5" t="s">
        <v>86</v>
      </c>
      <c r="G5" t="s">
        <v>87</v>
      </c>
      <c r="J5" t="s">
        <v>86</v>
      </c>
      <c r="K5" t="s">
        <v>87</v>
      </c>
      <c r="N5" t="s">
        <v>86</v>
      </c>
      <c r="O5" t="s">
        <v>87</v>
      </c>
    </row>
    <row r="6" spans="1:15" x14ac:dyDescent="0.25">
      <c r="A6" s="9"/>
      <c r="B6" s="19">
        <v>1.6729959999999999</v>
      </c>
      <c r="C6" s="19">
        <v>35.283430000000003</v>
      </c>
      <c r="D6" s="9"/>
      <c r="E6" s="9"/>
      <c r="F6" s="19">
        <v>0.21265700000000001</v>
      </c>
      <c r="G6" s="19">
        <v>5.6911909999999999</v>
      </c>
      <c r="J6" s="19">
        <v>1.018729</v>
      </c>
      <c r="K6" s="19">
        <v>0.405802</v>
      </c>
      <c r="L6" s="9"/>
      <c r="M6" s="9"/>
      <c r="N6" s="19">
        <v>0.85081499999999999</v>
      </c>
      <c r="O6" s="19">
        <v>0.93577600000000005</v>
      </c>
    </row>
    <row r="7" spans="1:15" x14ac:dyDescent="0.25">
      <c r="A7" s="9"/>
      <c r="B7" s="19">
        <v>0.67046600000000001</v>
      </c>
      <c r="C7" s="19">
        <v>35.95966</v>
      </c>
      <c r="D7" s="9"/>
      <c r="E7" s="9"/>
      <c r="F7" s="19">
        <v>1.1845159999999999</v>
      </c>
      <c r="G7" s="19">
        <v>29.04673</v>
      </c>
      <c r="J7" s="19">
        <v>0.92902399999999996</v>
      </c>
      <c r="K7" s="19">
        <v>0.25846000000000002</v>
      </c>
      <c r="L7" s="9"/>
      <c r="M7" s="9"/>
      <c r="N7" s="19">
        <v>1.111148</v>
      </c>
      <c r="O7" s="19">
        <v>0.99365700000000001</v>
      </c>
    </row>
    <row r="8" spans="1:15" x14ac:dyDescent="0.25">
      <c r="A8" s="9"/>
      <c r="B8" s="19">
        <v>2.0591539999999999</v>
      </c>
      <c r="C8" s="19">
        <v>86.079729999999998</v>
      </c>
      <c r="D8" s="9"/>
      <c r="E8" s="9"/>
      <c r="F8" s="19">
        <v>3.2581150000000001</v>
      </c>
      <c r="G8" s="19">
        <v>29.9023</v>
      </c>
      <c r="J8" s="19">
        <v>0.86119199999999996</v>
      </c>
      <c r="K8" s="19">
        <v>0.65503</v>
      </c>
      <c r="L8" s="9"/>
      <c r="M8" s="9"/>
      <c r="N8" s="19">
        <v>0.78429400000000005</v>
      </c>
      <c r="O8" s="19">
        <v>0.581793</v>
      </c>
    </row>
    <row r="9" spans="1:15" x14ac:dyDescent="0.25">
      <c r="A9" s="9"/>
      <c r="B9" s="19">
        <v>0.39003199999999999</v>
      </c>
      <c r="C9" s="19">
        <v>26.670059999999999</v>
      </c>
      <c r="D9" s="9"/>
      <c r="E9" s="9"/>
      <c r="F9" s="19">
        <v>0.13056400000000001</v>
      </c>
      <c r="G9" s="19">
        <v>7.0580499999999997</v>
      </c>
      <c r="J9" s="19">
        <v>0.90058099999999996</v>
      </c>
      <c r="K9" s="19">
        <v>0.50282899999999997</v>
      </c>
      <c r="L9" s="9"/>
      <c r="M9" s="9"/>
      <c r="N9" s="19">
        <v>0.81256399999999995</v>
      </c>
      <c r="O9" s="19">
        <v>0.84101199999999998</v>
      </c>
    </row>
    <row r="10" spans="1:15" x14ac:dyDescent="0.25">
      <c r="A10" s="9"/>
      <c r="B10" s="19">
        <v>0.20735300000000001</v>
      </c>
      <c r="C10" s="19">
        <v>42.264409999999998</v>
      </c>
      <c r="D10" s="9"/>
      <c r="E10" s="9"/>
      <c r="F10" s="19">
        <v>0.214147</v>
      </c>
      <c r="G10" s="19">
        <v>17.224250000000001</v>
      </c>
      <c r="J10" s="19">
        <v>1.290473</v>
      </c>
      <c r="K10" s="19">
        <v>0.44441799999999998</v>
      </c>
      <c r="L10" s="9"/>
      <c r="M10" s="9"/>
      <c r="N10" s="19">
        <v>1.441179</v>
      </c>
      <c r="O10" s="19">
        <v>0.91207300000000002</v>
      </c>
    </row>
    <row r="11" spans="1:15" x14ac:dyDescent="0.25">
      <c r="A11" s="9"/>
      <c r="B11" s="19"/>
      <c r="C11" s="19">
        <v>36.799140000000001</v>
      </c>
      <c r="D11" s="9"/>
      <c r="E11" s="9"/>
      <c r="F11" s="19"/>
      <c r="G11" s="19">
        <v>54.018940000000001</v>
      </c>
      <c r="J11" s="19"/>
      <c r="K11" s="19">
        <v>0.52711799999999998</v>
      </c>
      <c r="L11" s="9"/>
      <c r="M11" s="9"/>
      <c r="N11" s="19"/>
      <c r="O11" s="19">
        <v>0.682944</v>
      </c>
    </row>
    <row r="12" spans="1:15" x14ac:dyDescent="0.25">
      <c r="B12" s="8"/>
      <c r="C12" s="8"/>
      <c r="F12" s="8"/>
      <c r="G12" s="8"/>
      <c r="J12" s="8"/>
      <c r="K12" s="8"/>
      <c r="N12" s="8"/>
      <c r="O12" s="8"/>
    </row>
    <row r="13" spans="1:15" x14ac:dyDescent="0.25">
      <c r="A13" s="6" t="s">
        <v>5</v>
      </c>
      <c r="B13" s="9">
        <f>AVERAGE(B6:B11)</f>
        <v>1.0000002000000001</v>
      </c>
      <c r="C13" s="9">
        <f>AVERAGE(C6:C11)</f>
        <v>43.84273833333333</v>
      </c>
      <c r="E13" s="6" t="s">
        <v>5</v>
      </c>
      <c r="F13" s="9">
        <f>AVERAGE(F6:F11)</f>
        <v>0.99999979999999999</v>
      </c>
      <c r="G13" s="9">
        <f>AVERAGE(G6:G11)</f>
        <v>23.823576833333334</v>
      </c>
      <c r="I13" s="6" t="s">
        <v>5</v>
      </c>
      <c r="J13" s="9">
        <f>AVERAGE(J6:J11)</f>
        <v>0.99999979999999999</v>
      </c>
      <c r="K13" s="9">
        <f>AVERAGE(K6:K11)</f>
        <v>0.46560949999999995</v>
      </c>
      <c r="M13" s="6" t="s">
        <v>5</v>
      </c>
      <c r="N13" s="9">
        <f>AVERAGE(N6:N11)</f>
        <v>1</v>
      </c>
      <c r="O13" s="9">
        <f>AVERAGE(O6:O11)</f>
        <v>0.82454250000000007</v>
      </c>
    </row>
    <row r="14" spans="1:15" x14ac:dyDescent="0.25">
      <c r="A14" s="6" t="s">
        <v>6</v>
      </c>
      <c r="B14" s="9">
        <f>STDEV(B6:B11)</f>
        <v>0.81909610188927129</v>
      </c>
      <c r="C14" s="9">
        <f>STDEV(C6:C11)</f>
        <v>21.290243902566672</v>
      </c>
      <c r="E14" s="6" t="s">
        <v>6</v>
      </c>
      <c r="F14" s="9">
        <f>STDEV(F6:F11)</f>
        <v>1.3347773599775732</v>
      </c>
      <c r="G14" s="9">
        <f>STDEV(G6:G11)</f>
        <v>18.052199764945883</v>
      </c>
      <c r="I14" s="6" t="s">
        <v>6</v>
      </c>
      <c r="J14" s="9">
        <f>STDEV(J6:J11)</f>
        <v>0.17242007581108446</v>
      </c>
      <c r="K14" s="9">
        <f>STDEV(K6:K11)</f>
        <v>0.13265417042181551</v>
      </c>
      <c r="M14" s="6" t="s">
        <v>6</v>
      </c>
      <c r="N14" s="9">
        <f>STDEV(N6:N11)</f>
        <v>0.27879664842946034</v>
      </c>
      <c r="O14" s="9">
        <f>STDEV(O6:O11)</f>
        <v>0.15992679165511969</v>
      </c>
    </row>
    <row r="15" spans="1:15" x14ac:dyDescent="0.25">
      <c r="A15" s="6" t="s">
        <v>7</v>
      </c>
      <c r="B15" s="11">
        <f>COUNT(B6:B11)</f>
        <v>5</v>
      </c>
      <c r="C15" s="11">
        <f>COUNT(C6:C11)</f>
        <v>6</v>
      </c>
      <c r="E15" s="6" t="s">
        <v>7</v>
      </c>
      <c r="F15" s="11">
        <f>COUNT(F6:F11)</f>
        <v>5</v>
      </c>
      <c r="G15" s="11">
        <f>COUNT(G6:G11)</f>
        <v>6</v>
      </c>
      <c r="I15" s="6" t="s">
        <v>7</v>
      </c>
      <c r="J15" s="11">
        <f>COUNT(J6:J11)</f>
        <v>5</v>
      </c>
      <c r="K15" s="11">
        <f>COUNT(K6:K11)</f>
        <v>6</v>
      </c>
      <c r="M15" s="6" t="s">
        <v>7</v>
      </c>
      <c r="N15" s="11">
        <f>COUNT(N6:N11)</f>
        <v>5</v>
      </c>
      <c r="O15" s="11">
        <f>COUNT(O6:O11)</f>
        <v>6</v>
      </c>
    </row>
    <row r="17" spans="1:15" x14ac:dyDescent="0.25">
      <c r="B17" s="10" t="s">
        <v>123</v>
      </c>
      <c r="C17" s="10"/>
      <c r="F17" s="10" t="s">
        <v>124</v>
      </c>
      <c r="G17" s="10"/>
      <c r="J17" s="10" t="s">
        <v>112</v>
      </c>
      <c r="K17" s="10"/>
      <c r="N17" s="10" t="s">
        <v>113</v>
      </c>
      <c r="O17" s="10"/>
    </row>
    <row r="18" spans="1:15" ht="17.25" x14ac:dyDescent="0.25">
      <c r="B18" t="s">
        <v>86</v>
      </c>
      <c r="C18" t="s">
        <v>87</v>
      </c>
      <c r="F18" t="s">
        <v>86</v>
      </c>
      <c r="G18" t="s">
        <v>87</v>
      </c>
      <c r="J18" t="s">
        <v>86</v>
      </c>
      <c r="K18" t="s">
        <v>87</v>
      </c>
      <c r="N18" t="s">
        <v>86</v>
      </c>
      <c r="O18" t="s">
        <v>87</v>
      </c>
    </row>
    <row r="19" spans="1:15" x14ac:dyDescent="0.25">
      <c r="A19" s="9"/>
      <c r="B19" s="19">
        <v>0.20307500000000001</v>
      </c>
      <c r="C19" s="19">
        <v>4.6932090000000004</v>
      </c>
      <c r="D19" s="9"/>
      <c r="E19" s="9"/>
      <c r="F19" s="19">
        <v>0.43537100000000001</v>
      </c>
      <c r="G19" s="19">
        <v>4.0975409999999997</v>
      </c>
      <c r="I19" s="9"/>
      <c r="J19" s="19">
        <v>0.82333100000000004</v>
      </c>
      <c r="K19" s="19">
        <v>0.443911</v>
      </c>
      <c r="L19" s="9"/>
      <c r="M19" s="9"/>
      <c r="N19" s="19">
        <v>0.80769299999999999</v>
      </c>
      <c r="O19" s="19">
        <v>0.78195800000000004</v>
      </c>
    </row>
    <row r="20" spans="1:15" x14ac:dyDescent="0.25">
      <c r="A20" s="9"/>
      <c r="B20" s="19">
        <v>0.96440999999999999</v>
      </c>
      <c r="C20" s="19">
        <v>23.765029999999999</v>
      </c>
      <c r="D20" s="9"/>
      <c r="E20" s="9"/>
      <c r="F20" s="19">
        <v>0.37134600000000001</v>
      </c>
      <c r="G20" s="19">
        <v>17.913640000000001</v>
      </c>
      <c r="I20" s="9"/>
      <c r="J20" s="19">
        <v>0.66272200000000003</v>
      </c>
      <c r="K20" s="19">
        <v>0.408192</v>
      </c>
      <c r="L20" s="9"/>
      <c r="M20" s="9"/>
      <c r="N20" s="19">
        <v>0.91592799999999996</v>
      </c>
      <c r="O20" s="19">
        <v>0.41918699999999998</v>
      </c>
    </row>
    <row r="21" spans="1:15" x14ac:dyDescent="0.25">
      <c r="A21" s="9"/>
      <c r="B21" s="19">
        <v>2.7190539999999999</v>
      </c>
      <c r="C21" s="19">
        <v>24.428360000000001</v>
      </c>
      <c r="D21" s="9"/>
      <c r="E21" s="9"/>
      <c r="F21" s="19">
        <v>3.004143</v>
      </c>
      <c r="G21" s="19">
        <v>41.842910000000003</v>
      </c>
      <c r="I21" s="9"/>
      <c r="J21" s="19">
        <v>1.073623</v>
      </c>
      <c r="K21" s="19">
        <v>0.467219</v>
      </c>
      <c r="L21" s="9"/>
      <c r="M21" s="9"/>
      <c r="N21" s="19">
        <v>0.62089300000000003</v>
      </c>
      <c r="O21" s="19">
        <v>0.30677500000000002</v>
      </c>
    </row>
    <row r="22" spans="1:15" x14ac:dyDescent="0.25">
      <c r="A22" s="9"/>
      <c r="B22" s="19">
        <v>0.11346000000000001</v>
      </c>
      <c r="C22" s="19">
        <v>5.76417</v>
      </c>
      <c r="D22" s="9"/>
      <c r="E22" s="9"/>
      <c r="F22" s="19">
        <v>0.18914</v>
      </c>
      <c r="G22" s="19">
        <v>9.6859129999999993</v>
      </c>
      <c r="I22" s="9"/>
      <c r="J22" s="19">
        <v>0.56123299999999998</v>
      </c>
      <c r="K22" s="19">
        <v>0.26730799999999999</v>
      </c>
      <c r="L22" s="9"/>
      <c r="M22" s="9"/>
      <c r="N22" s="19">
        <v>1.655486</v>
      </c>
      <c r="O22" s="19">
        <v>0.23180799999999999</v>
      </c>
    </row>
    <row r="23" spans="1:15" x14ac:dyDescent="0.25">
      <c r="A23" s="9"/>
      <c r="B23" s="19"/>
      <c r="C23" s="19">
        <v>14.08323</v>
      </c>
      <c r="D23" s="9"/>
      <c r="E23" s="9"/>
      <c r="F23" s="19"/>
      <c r="G23" s="19">
        <v>27.613209999999999</v>
      </c>
      <c r="I23" s="9"/>
      <c r="J23" s="19">
        <v>1.8790910000000001</v>
      </c>
      <c r="K23" s="19">
        <v>0.43280999999999997</v>
      </c>
      <c r="L23" s="9"/>
      <c r="M23" s="9"/>
      <c r="N23" s="19"/>
      <c r="O23" s="19">
        <v>0.38070300000000001</v>
      </c>
    </row>
    <row r="24" spans="1:15" x14ac:dyDescent="0.25">
      <c r="A24" s="9"/>
      <c r="B24" s="19"/>
      <c r="C24" s="19">
        <v>44.14584</v>
      </c>
      <c r="D24" s="9"/>
      <c r="E24" s="9"/>
      <c r="F24" s="19"/>
      <c r="G24" s="19">
        <v>95.243390000000005</v>
      </c>
      <c r="I24" s="9"/>
      <c r="J24" s="19"/>
      <c r="K24" s="19"/>
      <c r="L24" s="9"/>
      <c r="M24" s="9"/>
      <c r="N24" s="19"/>
      <c r="O24" s="19"/>
    </row>
    <row r="25" spans="1:15" x14ac:dyDescent="0.25">
      <c r="B25" s="8"/>
      <c r="C25" s="8"/>
      <c r="F25" s="8"/>
      <c r="G25" s="8"/>
      <c r="J25" s="8"/>
      <c r="K25" s="8"/>
      <c r="N25" s="8"/>
      <c r="O25" s="8"/>
    </row>
    <row r="26" spans="1:15" x14ac:dyDescent="0.25">
      <c r="A26" s="6" t="s">
        <v>5</v>
      </c>
      <c r="B26" s="9">
        <f>AVERAGE(B19:B24)</f>
        <v>0.99999974999999997</v>
      </c>
      <c r="C26" s="9">
        <f>AVERAGE(C19:C24)</f>
        <v>19.479973166666667</v>
      </c>
      <c r="E26" s="6" t="s">
        <v>5</v>
      </c>
      <c r="F26" s="9">
        <f>AVERAGE(F19:F24)</f>
        <v>1</v>
      </c>
      <c r="G26" s="9">
        <f>AVERAGE(G19:G24)</f>
        <v>32.732767333333335</v>
      </c>
      <c r="I26" s="6" t="s">
        <v>5</v>
      </c>
      <c r="J26" s="9">
        <f>AVERAGE(J19:J24)</f>
        <v>1</v>
      </c>
      <c r="K26" s="9">
        <f>AVERAGE(K19:K24)</f>
        <v>0.40388799999999997</v>
      </c>
      <c r="M26" s="6" t="s">
        <v>5</v>
      </c>
      <c r="N26" s="9">
        <f>AVERAGE(N19:N24)</f>
        <v>1</v>
      </c>
      <c r="O26" s="9">
        <f>AVERAGE(O19:O24)</f>
        <v>0.42408619999999997</v>
      </c>
    </row>
    <row r="27" spans="1:15" x14ac:dyDescent="0.25">
      <c r="A27" s="6" t="s">
        <v>6</v>
      </c>
      <c r="B27" s="9">
        <f>STDEV(B19:B24)</f>
        <v>1.2079536318695832</v>
      </c>
      <c r="C27" s="9">
        <f>STDEV(C19:C24)</f>
        <v>14.745505883429436</v>
      </c>
      <c r="E27" s="6" t="s">
        <v>6</v>
      </c>
      <c r="F27" s="9">
        <f>STDEV(F19:F24)</f>
        <v>1.3401610429852575</v>
      </c>
      <c r="G27" s="9">
        <f>STDEV(G19:G24)</f>
        <v>33.429097294468924</v>
      </c>
      <c r="I27" s="6" t="s">
        <v>6</v>
      </c>
      <c r="J27" s="9">
        <f>STDEV(J19:J24)</f>
        <v>0.52813497269732101</v>
      </c>
      <c r="K27" s="9">
        <f>STDEV(K19:K24)</f>
        <v>7.9249225532493237E-2</v>
      </c>
      <c r="M27" s="6" t="s">
        <v>6</v>
      </c>
      <c r="N27" s="9">
        <f>STDEV(N19:N24)</f>
        <v>0.45366437560455053</v>
      </c>
      <c r="O27" s="9">
        <f>STDEV(O19:O24)</f>
        <v>0.21255067235767572</v>
      </c>
    </row>
    <row r="28" spans="1:15" x14ac:dyDescent="0.25">
      <c r="A28" s="6" t="s">
        <v>7</v>
      </c>
      <c r="B28" s="11">
        <f>COUNT(B19:B24)</f>
        <v>4</v>
      </c>
      <c r="C28" s="11">
        <f>COUNT(C19:C24)</f>
        <v>6</v>
      </c>
      <c r="E28" s="6" t="s">
        <v>7</v>
      </c>
      <c r="F28" s="11">
        <f>COUNT(F19:F24)</f>
        <v>4</v>
      </c>
      <c r="G28" s="11">
        <f>COUNT(G19:G24)</f>
        <v>6</v>
      </c>
      <c r="I28" s="6" t="s">
        <v>7</v>
      </c>
      <c r="J28" s="11">
        <f>COUNT(J19:J24)</f>
        <v>5</v>
      </c>
      <c r="K28" s="11">
        <f>COUNT(K19:K24)</f>
        <v>5</v>
      </c>
      <c r="M28" s="6" t="s">
        <v>7</v>
      </c>
      <c r="N28" s="11">
        <f>COUNT(N19:N24)</f>
        <v>4</v>
      </c>
      <c r="O28" s="11">
        <f>COUNT(O19:O24)</f>
        <v>5</v>
      </c>
    </row>
    <row r="30" spans="1:15" x14ac:dyDescent="0.25">
      <c r="B30" s="10" t="s">
        <v>125</v>
      </c>
      <c r="C30" s="10"/>
      <c r="F30" s="10" t="s">
        <v>126</v>
      </c>
      <c r="G30" s="10"/>
      <c r="J30" s="10" t="s">
        <v>114</v>
      </c>
      <c r="K30" s="10"/>
      <c r="N30" s="10" t="s">
        <v>115</v>
      </c>
      <c r="O30" s="10"/>
    </row>
    <row r="31" spans="1:15" ht="17.25" x14ac:dyDescent="0.25">
      <c r="B31" t="s">
        <v>86</v>
      </c>
      <c r="C31" t="s">
        <v>87</v>
      </c>
      <c r="F31" t="s">
        <v>86</v>
      </c>
      <c r="G31" t="s">
        <v>87</v>
      </c>
      <c r="J31" t="s">
        <v>86</v>
      </c>
      <c r="K31" t="s">
        <v>87</v>
      </c>
      <c r="N31" t="s">
        <v>86</v>
      </c>
      <c r="O31" t="s">
        <v>87</v>
      </c>
    </row>
    <row r="32" spans="1:15" x14ac:dyDescent="0.25">
      <c r="A32" s="9"/>
      <c r="B32" s="19">
        <v>1.2835920000000001</v>
      </c>
      <c r="C32" s="19">
        <v>11.50825</v>
      </c>
      <c r="D32" s="9"/>
      <c r="E32" s="9"/>
      <c r="F32" s="19">
        <v>0.57142999999999999</v>
      </c>
      <c r="G32" s="19">
        <v>4.8667850000000001</v>
      </c>
      <c r="I32" s="9"/>
      <c r="J32" s="19">
        <v>1.0886150000000001</v>
      </c>
      <c r="K32" s="19">
        <v>0.96896800000000005</v>
      </c>
      <c r="L32" s="9"/>
      <c r="M32" s="9"/>
      <c r="N32" s="19">
        <v>1.040713</v>
      </c>
      <c r="O32" s="19">
        <v>0.37668200000000002</v>
      </c>
    </row>
    <row r="33" spans="1:15" x14ac:dyDescent="0.25">
      <c r="A33" s="9"/>
      <c r="B33" s="19">
        <v>0.84041900000000003</v>
      </c>
      <c r="C33" s="19">
        <v>22.029689999999999</v>
      </c>
      <c r="D33" s="9"/>
      <c r="E33" s="9"/>
      <c r="F33" s="19">
        <v>0.50094099999999997</v>
      </c>
      <c r="G33" s="19">
        <v>21.302160000000001</v>
      </c>
      <c r="I33" s="9"/>
      <c r="J33" s="19">
        <v>1.058686</v>
      </c>
      <c r="K33" s="19">
        <v>0.409779</v>
      </c>
      <c r="L33" s="9"/>
      <c r="M33" s="9"/>
      <c r="N33" s="19">
        <v>1.4614640000000001</v>
      </c>
      <c r="O33" s="19">
        <v>0.71020700000000003</v>
      </c>
    </row>
    <row r="34" spans="1:15" x14ac:dyDescent="0.25">
      <c r="A34" s="9"/>
      <c r="B34" s="19">
        <v>2.3666040000000002</v>
      </c>
      <c r="C34" s="19">
        <v>41.462200000000003</v>
      </c>
      <c r="D34" s="9"/>
      <c r="E34" s="9"/>
      <c r="F34" s="19">
        <v>3.5768900000000001</v>
      </c>
      <c r="G34" s="19">
        <v>50.041499999999999</v>
      </c>
      <c r="I34" s="9"/>
      <c r="J34" s="19">
        <v>0.74286799999999997</v>
      </c>
      <c r="K34" s="19">
        <v>0.73821700000000001</v>
      </c>
      <c r="L34" s="9"/>
      <c r="M34" s="9"/>
      <c r="N34" s="19">
        <v>0.84717699999999996</v>
      </c>
      <c r="O34" s="19">
        <v>0.44186799999999998</v>
      </c>
    </row>
    <row r="35" spans="1:15" x14ac:dyDescent="0.25">
      <c r="A35" s="9"/>
      <c r="B35" s="19">
        <v>0.34133200000000002</v>
      </c>
      <c r="C35" s="19">
        <v>19.741530000000001</v>
      </c>
      <c r="D35" s="9"/>
      <c r="E35" s="9"/>
      <c r="F35" s="19">
        <v>0.25852599999999998</v>
      </c>
      <c r="G35" s="19">
        <v>11.435600000000001</v>
      </c>
      <c r="I35" s="9"/>
      <c r="J35" s="19">
        <v>1.109831</v>
      </c>
      <c r="K35" s="19">
        <v>0.40025500000000003</v>
      </c>
      <c r="L35" s="9"/>
      <c r="M35" s="9"/>
      <c r="N35" s="19">
        <v>0.65064699999999998</v>
      </c>
      <c r="O35" s="19">
        <v>0.276194</v>
      </c>
    </row>
    <row r="36" spans="1:15" x14ac:dyDescent="0.25">
      <c r="A36" s="9"/>
      <c r="B36" s="19">
        <v>0.16805300000000001</v>
      </c>
      <c r="C36" s="19">
        <v>39.810009999999998</v>
      </c>
      <c r="D36" s="9"/>
      <c r="E36" s="9"/>
      <c r="F36" s="19">
        <v>9.2213000000000003E-2</v>
      </c>
      <c r="G36" s="19">
        <v>35.416600000000003</v>
      </c>
      <c r="I36" s="9"/>
      <c r="J36" s="19"/>
      <c r="K36" s="19">
        <v>0.94052500000000006</v>
      </c>
      <c r="L36" s="9"/>
      <c r="M36" s="9"/>
      <c r="N36" s="19"/>
      <c r="O36" s="19">
        <v>0.41833799999999999</v>
      </c>
    </row>
    <row r="37" spans="1:15" x14ac:dyDescent="0.25">
      <c r="A37" s="9"/>
      <c r="B37" s="19"/>
      <c r="C37" s="19">
        <v>43.509279999999997</v>
      </c>
      <c r="D37" s="9"/>
      <c r="E37" s="9"/>
      <c r="F37" s="19"/>
      <c r="G37" s="19">
        <v>114.06480000000001</v>
      </c>
      <c r="I37" s="9"/>
      <c r="J37" s="19"/>
      <c r="K37" s="19"/>
      <c r="L37" s="9"/>
      <c r="M37" s="9"/>
      <c r="N37" s="19"/>
      <c r="O37" s="19"/>
    </row>
    <row r="38" spans="1:15" x14ac:dyDescent="0.25">
      <c r="B38" s="8"/>
      <c r="C38" s="8"/>
      <c r="F38" s="8"/>
      <c r="G38" s="8"/>
      <c r="J38" s="8"/>
      <c r="K38" s="8"/>
      <c r="N38" s="8"/>
      <c r="O38" s="8"/>
    </row>
    <row r="39" spans="1:15" x14ac:dyDescent="0.25">
      <c r="A39" s="6" t="s">
        <v>5</v>
      </c>
      <c r="B39" s="9">
        <f>AVERAGE(B32:B37)</f>
        <v>1</v>
      </c>
      <c r="C39" s="9">
        <f>AVERAGE(C32:C37)</f>
        <v>29.676826666666667</v>
      </c>
      <c r="E39" s="6" t="s">
        <v>5</v>
      </c>
      <c r="F39" s="9">
        <f>AVERAGE(F32:F37)</f>
        <v>1</v>
      </c>
      <c r="G39" s="9">
        <f>AVERAGE(G32:G37)</f>
        <v>39.52124083333333</v>
      </c>
      <c r="I39" s="6" t="s">
        <v>5</v>
      </c>
      <c r="J39" s="9">
        <f>AVERAGE(J32:J37)</f>
        <v>1</v>
      </c>
      <c r="K39" s="9">
        <f>AVERAGE(K32:K37)</f>
        <v>0.69154880000000007</v>
      </c>
      <c r="M39" s="6" t="s">
        <v>5</v>
      </c>
      <c r="N39" s="9">
        <f>AVERAGE(N32:N37)</f>
        <v>1.00000025</v>
      </c>
      <c r="O39" s="9">
        <f>AVERAGE(O32:O37)</f>
        <v>0.44465779999999999</v>
      </c>
    </row>
    <row r="40" spans="1:15" x14ac:dyDescent="0.25">
      <c r="A40" s="6" t="s">
        <v>6</v>
      </c>
      <c r="B40" s="9">
        <f>STDEV(B32:B37)</f>
        <v>0.88026648747325398</v>
      </c>
      <c r="C40" s="9">
        <f>STDEV(C32:C37)</f>
        <v>13.566128345535679</v>
      </c>
      <c r="E40" s="6" t="s">
        <v>6</v>
      </c>
      <c r="F40" s="9">
        <f>STDEV(F32:F37)</f>
        <v>1.4531822952167772</v>
      </c>
      <c r="G40" s="9">
        <f>STDEV(G32:G37)</f>
        <v>40.014836196275553</v>
      </c>
      <c r="I40" s="6" t="s">
        <v>6</v>
      </c>
      <c r="J40" s="9">
        <f>STDEV(J32:J37)</f>
        <v>0.17270049102999036</v>
      </c>
      <c r="K40" s="9">
        <f>STDEV(K32:K37)</f>
        <v>0.27630362814157911</v>
      </c>
      <c r="M40" s="6" t="s">
        <v>6</v>
      </c>
      <c r="N40" s="9">
        <f>STDEV(N32:N37)</f>
        <v>0.34641447217783822</v>
      </c>
      <c r="O40" s="9">
        <f>STDEV(O32:O37)</f>
        <v>0.16141379570284595</v>
      </c>
    </row>
    <row r="41" spans="1:15" x14ac:dyDescent="0.25">
      <c r="A41" s="6" t="s">
        <v>7</v>
      </c>
      <c r="B41" s="11">
        <f>COUNT(B32:B37)</f>
        <v>5</v>
      </c>
      <c r="C41" s="11">
        <f>COUNT(C32:C37)</f>
        <v>6</v>
      </c>
      <c r="E41" s="6" t="s">
        <v>7</v>
      </c>
      <c r="F41" s="11">
        <f>COUNT(F32:F37)</f>
        <v>5</v>
      </c>
      <c r="G41" s="11">
        <f>COUNT(G32:G37)</f>
        <v>6</v>
      </c>
      <c r="I41" s="6" t="s">
        <v>7</v>
      </c>
      <c r="J41" s="11">
        <f>COUNT(J32:J37)</f>
        <v>4</v>
      </c>
      <c r="K41" s="11">
        <f>COUNT(K32:K37)</f>
        <v>5</v>
      </c>
      <c r="M41" s="6" t="s">
        <v>7</v>
      </c>
      <c r="N41" s="11">
        <f>COUNT(N32:N37)</f>
        <v>4</v>
      </c>
      <c r="O41" s="11">
        <f>COUNT(O32:O37)</f>
        <v>5</v>
      </c>
    </row>
    <row r="43" spans="1:15" x14ac:dyDescent="0.25">
      <c r="B43" s="10" t="s">
        <v>127</v>
      </c>
      <c r="C43" s="10"/>
      <c r="F43" s="10" t="s">
        <v>128</v>
      </c>
      <c r="G43" s="10"/>
      <c r="J43" s="10" t="s">
        <v>116</v>
      </c>
      <c r="K43" s="10"/>
      <c r="N43" s="10" t="s">
        <v>117</v>
      </c>
      <c r="O43" s="10"/>
    </row>
    <row r="44" spans="1:15" ht="17.25" x14ac:dyDescent="0.25">
      <c r="B44" t="s">
        <v>86</v>
      </c>
      <c r="C44" t="s">
        <v>87</v>
      </c>
      <c r="F44" t="s">
        <v>86</v>
      </c>
      <c r="G44" t="s">
        <v>87</v>
      </c>
      <c r="J44" t="s">
        <v>86</v>
      </c>
      <c r="K44" t="s">
        <v>87</v>
      </c>
      <c r="N44" t="s">
        <v>86</v>
      </c>
      <c r="O44" t="s">
        <v>87</v>
      </c>
    </row>
    <row r="45" spans="1:15" x14ac:dyDescent="0.25">
      <c r="A45" s="9"/>
      <c r="B45" s="19">
        <v>3.9854099999999999</v>
      </c>
      <c r="C45" s="19">
        <v>17.937470000000001</v>
      </c>
      <c r="D45" s="9"/>
      <c r="E45" s="9"/>
      <c r="F45" s="19">
        <v>0.43526399999999998</v>
      </c>
      <c r="G45" s="19">
        <v>4.0988049999999996</v>
      </c>
      <c r="I45" s="9"/>
      <c r="J45" s="19">
        <v>1.086271</v>
      </c>
      <c r="K45" s="19">
        <v>0.50489600000000001</v>
      </c>
      <c r="L45" s="9"/>
      <c r="M45" s="9"/>
      <c r="N45" s="19">
        <v>0.94404200000000005</v>
      </c>
      <c r="O45" s="19">
        <v>0.46101500000000001</v>
      </c>
    </row>
    <row r="46" spans="1:15" x14ac:dyDescent="0.25">
      <c r="A46" s="9"/>
      <c r="B46" s="19">
        <v>0.17476800000000001</v>
      </c>
      <c r="C46" s="19">
        <v>28.849119999999999</v>
      </c>
      <c r="D46" s="9"/>
      <c r="E46" s="9"/>
      <c r="F46" s="19">
        <v>0.37131999999999998</v>
      </c>
      <c r="G46" s="19">
        <v>17.90794</v>
      </c>
      <c r="I46" s="9"/>
      <c r="J46" s="19">
        <v>0.95653500000000002</v>
      </c>
      <c r="K46" s="19">
        <v>0.29029300000000002</v>
      </c>
      <c r="L46" s="9"/>
      <c r="M46" s="9"/>
      <c r="N46" s="19">
        <v>1.079774</v>
      </c>
      <c r="O46" s="19">
        <v>0.174375</v>
      </c>
    </row>
    <row r="47" spans="1:15" x14ac:dyDescent="0.25">
      <c r="A47" s="9"/>
      <c r="B47" s="19">
        <v>0.42524299999999998</v>
      </c>
      <c r="C47" s="19">
        <v>25.589200000000002</v>
      </c>
      <c r="D47" s="9"/>
      <c r="E47" s="9"/>
      <c r="F47" s="19">
        <v>3.0042900000000001</v>
      </c>
      <c r="G47" s="19">
        <v>41.838099999999997</v>
      </c>
      <c r="I47" s="9"/>
      <c r="J47" s="19">
        <v>0.89830500000000002</v>
      </c>
      <c r="K47" s="19">
        <v>0.54334700000000002</v>
      </c>
      <c r="L47" s="9"/>
      <c r="M47" s="9"/>
      <c r="N47" s="19">
        <v>1.4564509999999999</v>
      </c>
      <c r="O47" s="19">
        <v>0.38442300000000001</v>
      </c>
    </row>
    <row r="48" spans="1:15" x14ac:dyDescent="0.25">
      <c r="A48" s="9"/>
      <c r="B48" s="19">
        <v>0.15787200000000001</v>
      </c>
      <c r="C48" s="19">
        <v>50.881329999999998</v>
      </c>
      <c r="D48" s="9"/>
      <c r="E48" s="9"/>
      <c r="F48" s="19">
        <v>0.18912699999999999</v>
      </c>
      <c r="G48" s="19">
        <v>9.6835609999999992</v>
      </c>
      <c r="I48" s="9"/>
      <c r="J48" s="19">
        <v>0.889899</v>
      </c>
      <c r="K48" s="19">
        <v>0.43440499999999999</v>
      </c>
      <c r="L48" s="9"/>
      <c r="M48" s="9"/>
      <c r="N48" s="19">
        <v>0.647478</v>
      </c>
      <c r="O48" s="19">
        <v>0.25344800000000001</v>
      </c>
    </row>
    <row r="49" spans="1:15" x14ac:dyDescent="0.25">
      <c r="A49" s="9"/>
      <c r="B49" s="19">
        <v>0.25670700000000002</v>
      </c>
      <c r="C49" s="19">
        <v>35.217149999999997</v>
      </c>
      <c r="D49" s="9"/>
      <c r="E49" s="9"/>
      <c r="F49" s="19"/>
      <c r="G49" s="19">
        <v>28.665140000000001</v>
      </c>
      <c r="I49" s="9"/>
      <c r="J49" s="19">
        <v>1.16899</v>
      </c>
      <c r="K49" s="19">
        <v>0.480823</v>
      </c>
      <c r="L49" s="9"/>
      <c r="M49" s="9"/>
      <c r="N49" s="19">
        <v>0.872255</v>
      </c>
      <c r="O49" s="19">
        <v>0.32434800000000003</v>
      </c>
    </row>
    <row r="50" spans="1:15" x14ac:dyDescent="0.25">
      <c r="A50" s="9"/>
      <c r="B50" s="19"/>
      <c r="C50" s="19">
        <v>55.945749999999997</v>
      </c>
      <c r="D50" s="9"/>
      <c r="E50" s="9"/>
      <c r="F50" s="19"/>
      <c r="G50" s="19">
        <v>95.237229999999997</v>
      </c>
      <c r="I50" s="9"/>
      <c r="J50" s="19"/>
      <c r="K50" s="19">
        <v>0.45439200000000002</v>
      </c>
      <c r="L50" s="9"/>
      <c r="M50" s="9"/>
      <c r="N50" s="19"/>
      <c r="O50" s="19">
        <v>0.31680999999999998</v>
      </c>
    </row>
    <row r="51" spans="1:15" x14ac:dyDescent="0.25">
      <c r="B51" s="8"/>
      <c r="C51" s="8"/>
      <c r="F51" s="8"/>
      <c r="G51" s="8"/>
      <c r="J51" s="8"/>
      <c r="K51" s="8"/>
      <c r="N51" s="8"/>
      <c r="O51" s="8"/>
    </row>
    <row r="52" spans="1:15" x14ac:dyDescent="0.25">
      <c r="A52" s="6" t="s">
        <v>5</v>
      </c>
      <c r="B52" s="9">
        <f>AVERAGE(B45:B50)</f>
        <v>1</v>
      </c>
      <c r="C52" s="9">
        <f>AVERAGE(C45:C50)</f>
        <v>35.736670000000004</v>
      </c>
      <c r="E52" s="6" t="s">
        <v>5</v>
      </c>
      <c r="F52" s="9">
        <f>AVERAGE(F45:F50)</f>
        <v>1.00000025</v>
      </c>
      <c r="G52" s="9">
        <f>AVERAGE(G45:G50)</f>
        <v>32.905129333333328</v>
      </c>
      <c r="I52" s="6" t="s">
        <v>5</v>
      </c>
      <c r="J52" s="9">
        <f>AVERAGE(J45:J50)</f>
        <v>1</v>
      </c>
      <c r="K52" s="9">
        <f>AVERAGE(K45:K50)</f>
        <v>0.45135933333333328</v>
      </c>
      <c r="M52" s="6" t="s">
        <v>5</v>
      </c>
      <c r="N52" s="9">
        <f>AVERAGE(N45:N50)</f>
        <v>1</v>
      </c>
      <c r="O52" s="9">
        <f>AVERAGE(O45:O50)</f>
        <v>0.31906983333333339</v>
      </c>
    </row>
    <row r="53" spans="1:15" x14ac:dyDescent="0.25">
      <c r="A53" s="6" t="s">
        <v>6</v>
      </c>
      <c r="B53" s="9">
        <f>STDEV(B45:B50)</f>
        <v>1.6722507574528112</v>
      </c>
      <c r="C53" s="9">
        <f>STDEV(C45:C50)</f>
        <v>14.867807874974691</v>
      </c>
      <c r="E53" s="6" t="s">
        <v>6</v>
      </c>
      <c r="F53" s="9">
        <f>STDEV(F45:F50)</f>
        <v>1.3402560350327035</v>
      </c>
      <c r="G53" s="9">
        <f>STDEV(G45:G50)</f>
        <v>33.397687025764171</v>
      </c>
      <c r="I53" s="6" t="s">
        <v>6</v>
      </c>
      <c r="J53" s="9">
        <f>STDEV(J45:J50)</f>
        <v>0.12283486373175945</v>
      </c>
      <c r="K53" s="9">
        <f>STDEV(K45:K50)</f>
        <v>8.7675564861976626E-2</v>
      </c>
      <c r="M53" s="6" t="s">
        <v>6</v>
      </c>
      <c r="N53" s="9">
        <f>STDEV(N45:N50)</f>
        <v>0.29934647557220379</v>
      </c>
      <c r="O53" s="9">
        <f>STDEV(O45:O50)</f>
        <v>9.9694786650890779E-2</v>
      </c>
    </row>
    <row r="54" spans="1:15" x14ac:dyDescent="0.25">
      <c r="A54" s="6" t="s">
        <v>7</v>
      </c>
      <c r="B54" s="11">
        <f>COUNT(B45:B50)</f>
        <v>5</v>
      </c>
      <c r="C54" s="11">
        <f>COUNT(C45:C50)</f>
        <v>6</v>
      </c>
      <c r="E54" s="6" t="s">
        <v>7</v>
      </c>
      <c r="F54" s="11">
        <f>COUNT(F45:F50)</f>
        <v>4</v>
      </c>
      <c r="G54" s="11">
        <f>COUNT(G45:G50)</f>
        <v>6</v>
      </c>
      <c r="I54" s="6" t="s">
        <v>7</v>
      </c>
      <c r="J54" s="11">
        <f>COUNT(J45:J50)</f>
        <v>5</v>
      </c>
      <c r="K54" s="11">
        <f>COUNT(K45:K50)</f>
        <v>6</v>
      </c>
      <c r="M54" s="6" t="s">
        <v>7</v>
      </c>
      <c r="N54" s="11">
        <f>COUNT(N45:N50)</f>
        <v>5</v>
      </c>
      <c r="O54" s="11">
        <f>COUNT(O45:O50)</f>
        <v>6</v>
      </c>
    </row>
    <row r="56" spans="1:15" x14ac:dyDescent="0.25">
      <c r="B56" s="10" t="s">
        <v>129</v>
      </c>
      <c r="C56" s="10"/>
      <c r="F56" s="10" t="s">
        <v>130</v>
      </c>
      <c r="G56" s="10"/>
      <c r="J56" s="10" t="s">
        <v>118</v>
      </c>
      <c r="K56" s="10"/>
    </row>
    <row r="57" spans="1:15" ht="17.25" x14ac:dyDescent="0.25">
      <c r="B57" t="s">
        <v>86</v>
      </c>
      <c r="C57" t="s">
        <v>87</v>
      </c>
      <c r="F57" t="s">
        <v>86</v>
      </c>
      <c r="G57" t="s">
        <v>87</v>
      </c>
      <c r="J57" t="s">
        <v>86</v>
      </c>
      <c r="K57" t="s">
        <v>87</v>
      </c>
    </row>
    <row r="58" spans="1:15" x14ac:dyDescent="0.25">
      <c r="A58" s="9"/>
      <c r="B58" s="19">
        <v>4.2534029999999996</v>
      </c>
      <c r="C58" s="19">
        <v>39.656260000000003</v>
      </c>
      <c r="D58" s="9"/>
      <c r="E58" s="9"/>
      <c r="F58" s="19">
        <v>0.589557</v>
      </c>
      <c r="G58" s="19">
        <v>3.1445340000000002</v>
      </c>
      <c r="I58" s="9"/>
      <c r="J58" s="19">
        <v>0.65326399999999996</v>
      </c>
      <c r="K58" s="19">
        <v>0.61498900000000001</v>
      </c>
    </row>
    <row r="59" spans="1:15" x14ac:dyDescent="0.25">
      <c r="A59" s="9"/>
      <c r="B59" s="19">
        <v>0.143211</v>
      </c>
      <c r="C59" s="19">
        <v>46.385219999999997</v>
      </c>
      <c r="D59" s="9"/>
      <c r="E59" s="9"/>
      <c r="F59" s="19">
        <v>0.91922700000000002</v>
      </c>
      <c r="G59" s="19">
        <v>9.6789450000000006</v>
      </c>
      <c r="I59" s="9"/>
      <c r="J59" s="19">
        <v>1.3650409999999999</v>
      </c>
      <c r="K59" s="19">
        <v>0.68446600000000002</v>
      </c>
    </row>
    <row r="60" spans="1:15" x14ac:dyDescent="0.25">
      <c r="A60" s="9"/>
      <c r="B60" s="19">
        <v>0.36178300000000002</v>
      </c>
      <c r="C60" s="19">
        <v>16.02805</v>
      </c>
      <c r="D60" s="9"/>
      <c r="E60" s="9"/>
      <c r="F60" s="19">
        <v>2.1010249999999999</v>
      </c>
      <c r="G60" s="19">
        <v>19.466519999999999</v>
      </c>
      <c r="I60" s="9"/>
      <c r="J60" s="19">
        <v>0.88358700000000001</v>
      </c>
      <c r="K60" s="19">
        <v>0.33240399999999998</v>
      </c>
    </row>
    <row r="61" spans="1:15" x14ac:dyDescent="0.25">
      <c r="A61" s="9"/>
      <c r="B61" s="19">
        <v>8.7525000000000006E-2</v>
      </c>
      <c r="C61" s="19">
        <v>57.343640000000001</v>
      </c>
      <c r="D61" s="9"/>
      <c r="E61" s="9"/>
      <c r="F61" s="19">
        <v>0.61024299999999998</v>
      </c>
      <c r="G61" s="19">
        <v>4.8043870000000002</v>
      </c>
      <c r="I61" s="9"/>
      <c r="J61" s="19">
        <v>0.91783599999999999</v>
      </c>
      <c r="K61" s="19">
        <v>0.44691799999999998</v>
      </c>
    </row>
    <row r="62" spans="1:15" x14ac:dyDescent="0.25">
      <c r="A62" s="9"/>
      <c r="B62" s="19">
        <v>0.15407799999999999</v>
      </c>
      <c r="C62" s="19">
        <v>58.99156</v>
      </c>
      <c r="D62" s="9"/>
      <c r="E62" s="9"/>
      <c r="F62" s="19">
        <v>0.77994799999999997</v>
      </c>
      <c r="G62" s="19">
        <v>5.6781790000000001</v>
      </c>
      <c r="I62" s="9"/>
      <c r="J62" s="19">
        <v>1.1802729999999999</v>
      </c>
      <c r="K62" s="19">
        <v>0.49441800000000002</v>
      </c>
    </row>
    <row r="63" spans="1:15" x14ac:dyDescent="0.25">
      <c r="A63" s="9"/>
      <c r="B63" s="19"/>
      <c r="C63" s="19">
        <v>59.890070000000001</v>
      </c>
      <c r="D63" s="9"/>
      <c r="E63" s="9"/>
      <c r="F63" s="19"/>
      <c r="G63" s="19">
        <v>10.43811</v>
      </c>
      <c r="I63" s="9"/>
      <c r="J63" s="19"/>
      <c r="K63" s="19">
        <v>0.69736699999999996</v>
      </c>
    </row>
    <row r="64" spans="1:15" x14ac:dyDescent="0.25">
      <c r="B64" s="8"/>
      <c r="C64" s="8"/>
      <c r="F64" s="8"/>
      <c r="G64" s="8"/>
      <c r="J64" s="8"/>
      <c r="K64" s="8"/>
    </row>
    <row r="65" spans="1:11" x14ac:dyDescent="0.25">
      <c r="A65" s="6" t="s">
        <v>5</v>
      </c>
      <c r="B65" s="9">
        <f>AVERAGE(B58:B63)</f>
        <v>1</v>
      </c>
      <c r="C65" s="9">
        <f>AVERAGE(C58:C63)</f>
        <v>46.382466666666666</v>
      </c>
      <c r="E65" s="6" t="s">
        <v>5</v>
      </c>
      <c r="F65" s="9">
        <f>AVERAGE(F58:F63)</f>
        <v>1</v>
      </c>
      <c r="G65" s="9">
        <f>AVERAGE(G58:G63)</f>
        <v>8.8684458333333342</v>
      </c>
      <c r="I65" s="6" t="s">
        <v>5</v>
      </c>
      <c r="J65" s="9">
        <f>AVERAGE(J58:J63)</f>
        <v>1.0000001999999999</v>
      </c>
      <c r="K65" s="9">
        <f>AVERAGE(K58:K63)</f>
        <v>0.5450936666666667</v>
      </c>
    </row>
    <row r="66" spans="1:11" x14ac:dyDescent="0.25">
      <c r="A66" s="6" t="s">
        <v>6</v>
      </c>
      <c r="B66" s="9">
        <f>STDEV(B58:B63)</f>
        <v>1.8216911144406449</v>
      </c>
      <c r="C66" s="9">
        <f>STDEV(C58:C63)</f>
        <v>16.901031792289672</v>
      </c>
      <c r="E66" s="6" t="s">
        <v>6</v>
      </c>
      <c r="F66" s="9">
        <f>STDEV(F58:F63)</f>
        <v>0.62999547342738893</v>
      </c>
      <c r="G66" s="9">
        <f>STDEV(G58:G63)</f>
        <v>5.9143465214998487</v>
      </c>
      <c r="I66" s="6" t="s">
        <v>6</v>
      </c>
      <c r="J66" s="9">
        <f>STDEV(J58:J63)</f>
        <v>0.27671377331585845</v>
      </c>
      <c r="K66" s="9">
        <f>STDEV(K58:K63)</f>
        <v>0.14487273862900044</v>
      </c>
    </row>
    <row r="67" spans="1:11" x14ac:dyDescent="0.25">
      <c r="A67" s="6" t="s">
        <v>7</v>
      </c>
      <c r="B67" s="11">
        <f>COUNT(B58:B63)</f>
        <v>5</v>
      </c>
      <c r="C67" s="11">
        <f>COUNT(C58:C63)</f>
        <v>6</v>
      </c>
      <c r="E67" s="6" t="s">
        <v>7</v>
      </c>
      <c r="F67" s="11">
        <f>COUNT(F58:F63)</f>
        <v>5</v>
      </c>
      <c r="G67" s="11">
        <f>COUNT(G58:G63)</f>
        <v>6</v>
      </c>
      <c r="I67" s="6" t="s">
        <v>7</v>
      </c>
      <c r="J67" s="11">
        <f>COUNT(J58:J63)</f>
        <v>5</v>
      </c>
      <c r="K67" s="11">
        <f>COUNT(K58:K63)</f>
        <v>6</v>
      </c>
    </row>
  </sheetData>
  <mergeCells count="19">
    <mergeCell ref="F43:G43"/>
    <mergeCell ref="B56:C56"/>
    <mergeCell ref="F56:G56"/>
    <mergeCell ref="J43:K43"/>
    <mergeCell ref="N43:O43"/>
    <mergeCell ref="J56:K56"/>
    <mergeCell ref="B4:C4"/>
    <mergeCell ref="F4:G4"/>
    <mergeCell ref="B17:C17"/>
    <mergeCell ref="F17:G17"/>
    <mergeCell ref="B30:C30"/>
    <mergeCell ref="F30:G30"/>
    <mergeCell ref="B43:C43"/>
    <mergeCell ref="J4:K4"/>
    <mergeCell ref="N4:O4"/>
    <mergeCell ref="J17:K17"/>
    <mergeCell ref="N17:O17"/>
    <mergeCell ref="J30:K30"/>
    <mergeCell ref="N30:O3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1"/>
  <sheetViews>
    <sheetView zoomScale="75" zoomScaleNormal="75" workbookViewId="0"/>
  </sheetViews>
  <sheetFormatPr defaultRowHeight="15" x14ac:dyDescent="0.25"/>
  <cols>
    <col min="1" max="1" width="21.5703125" customWidth="1"/>
    <col min="3" max="3" width="11.140625" bestFit="1" customWidth="1"/>
    <col min="4" max="4" width="13.140625" bestFit="1" customWidth="1"/>
    <col min="5" max="5" width="94.85546875" bestFit="1" customWidth="1"/>
    <col min="6" max="6" width="17.5703125" bestFit="1" customWidth="1"/>
    <col min="7" max="7" width="15.7109375" bestFit="1" customWidth="1"/>
    <col min="9" max="9" width="22" customWidth="1"/>
    <col min="11" max="11" width="11.140625" bestFit="1" customWidth="1"/>
    <col min="12" max="12" width="13.140625" bestFit="1" customWidth="1"/>
    <col min="13" max="13" width="114.42578125" bestFit="1" customWidth="1"/>
    <col min="14" max="14" width="17.5703125" bestFit="1" customWidth="1"/>
    <col min="15" max="15" width="15.7109375" bestFit="1" customWidth="1"/>
  </cols>
  <sheetData>
    <row r="2" spans="1:15" x14ac:dyDescent="0.25">
      <c r="A2" s="4" t="s">
        <v>131</v>
      </c>
      <c r="I2" s="4" t="s">
        <v>229</v>
      </c>
    </row>
    <row r="4" spans="1:15" x14ac:dyDescent="0.25">
      <c r="A4" s="26" t="s">
        <v>132</v>
      </c>
      <c r="B4" s="26" t="s">
        <v>133</v>
      </c>
      <c r="C4" s="26" t="s">
        <v>134</v>
      </c>
      <c r="D4" s="26" t="s">
        <v>135</v>
      </c>
      <c r="E4" s="27" t="s">
        <v>136</v>
      </c>
      <c r="F4" s="28" t="s">
        <v>137</v>
      </c>
      <c r="G4" s="29" t="s">
        <v>138</v>
      </c>
      <c r="I4" s="26" t="s">
        <v>132</v>
      </c>
      <c r="J4" s="26" t="s">
        <v>133</v>
      </c>
      <c r="K4" s="26" t="s">
        <v>134</v>
      </c>
      <c r="L4" s="26" t="s">
        <v>135</v>
      </c>
      <c r="M4" s="27" t="s">
        <v>136</v>
      </c>
      <c r="N4" s="28" t="s">
        <v>137</v>
      </c>
      <c r="O4" s="29" t="s">
        <v>138</v>
      </c>
    </row>
    <row r="5" spans="1:15" x14ac:dyDescent="0.25">
      <c r="A5" s="22" t="s">
        <v>139</v>
      </c>
      <c r="B5" s="22">
        <v>272428</v>
      </c>
      <c r="C5" s="22" t="s">
        <v>140</v>
      </c>
      <c r="D5" s="22" t="b">
        <v>1</v>
      </c>
      <c r="E5" t="s">
        <v>141</v>
      </c>
      <c r="F5" s="30">
        <v>0.96362960219281579</v>
      </c>
      <c r="G5" s="30">
        <v>2.5519560122322642</v>
      </c>
      <c r="I5" s="22" t="s">
        <v>230</v>
      </c>
      <c r="J5" s="22">
        <v>110826</v>
      </c>
      <c r="K5" s="22" t="s">
        <v>231</v>
      </c>
      <c r="L5" s="22" t="b">
        <v>1</v>
      </c>
      <c r="M5" t="s">
        <v>232</v>
      </c>
      <c r="N5" s="30">
        <v>0.97633932303919124</v>
      </c>
      <c r="O5" s="30">
        <v>2.0549725569953323</v>
      </c>
    </row>
    <row r="6" spans="1:15" x14ac:dyDescent="0.25">
      <c r="A6" s="22" t="s">
        <v>142</v>
      </c>
      <c r="B6" s="22">
        <v>11814</v>
      </c>
      <c r="C6" s="22" t="s">
        <v>143</v>
      </c>
      <c r="D6" s="22" t="b">
        <v>0</v>
      </c>
      <c r="E6" t="s">
        <v>144</v>
      </c>
      <c r="F6" s="30">
        <v>-0.72408885586789706</v>
      </c>
      <c r="G6" s="30">
        <v>1.5617750412382931</v>
      </c>
      <c r="I6" s="22" t="s">
        <v>233</v>
      </c>
      <c r="J6" s="22">
        <v>15107</v>
      </c>
      <c r="K6" s="22" t="s">
        <v>234</v>
      </c>
      <c r="L6" s="22" t="b">
        <v>1</v>
      </c>
      <c r="M6" t="s">
        <v>235</v>
      </c>
      <c r="N6" s="30">
        <v>0.93939659637661777</v>
      </c>
      <c r="O6" s="30">
        <v>2.7389319998984405</v>
      </c>
    </row>
    <row r="7" spans="1:15" x14ac:dyDescent="0.25">
      <c r="A7" s="22" t="s">
        <v>145</v>
      </c>
      <c r="B7" s="22">
        <v>66113</v>
      </c>
      <c r="C7" s="22" t="s">
        <v>146</v>
      </c>
      <c r="D7" s="22" t="b">
        <v>0</v>
      </c>
      <c r="E7" t="s">
        <v>147</v>
      </c>
      <c r="F7" s="30">
        <v>-0.73551297613890876</v>
      </c>
      <c r="G7" s="30">
        <v>1.9455804032987991</v>
      </c>
      <c r="I7" s="22" t="s">
        <v>236</v>
      </c>
      <c r="J7" s="22">
        <v>13177</v>
      </c>
      <c r="K7" s="22" t="s">
        <v>237</v>
      </c>
      <c r="L7" s="22" t="b">
        <v>1</v>
      </c>
      <c r="M7" t="s">
        <v>238</v>
      </c>
      <c r="N7" s="30">
        <v>0.87433365050140033</v>
      </c>
      <c r="O7" s="30">
        <v>2.0549725569953323</v>
      </c>
    </row>
    <row r="8" spans="1:15" x14ac:dyDescent="0.25">
      <c r="A8" s="22" t="s">
        <v>148</v>
      </c>
      <c r="B8" s="22">
        <v>79464</v>
      </c>
      <c r="C8" s="22" t="s">
        <v>149</v>
      </c>
      <c r="D8" s="22" t="b">
        <v>1</v>
      </c>
      <c r="E8" t="s">
        <v>150</v>
      </c>
      <c r="F8" s="30">
        <v>2.3945419227788274</v>
      </c>
      <c r="G8" s="30">
        <v>1.0857700996586146</v>
      </c>
      <c r="I8" s="22" t="s">
        <v>239</v>
      </c>
      <c r="J8" s="22">
        <v>66841</v>
      </c>
      <c r="K8" s="22" t="s">
        <v>240</v>
      </c>
      <c r="L8" s="22" t="b">
        <v>1</v>
      </c>
      <c r="M8" t="s">
        <v>241</v>
      </c>
      <c r="N8" s="30">
        <v>-0.4611800247303679</v>
      </c>
      <c r="O8" s="30">
        <v>1.439819104471203</v>
      </c>
    </row>
    <row r="9" spans="1:15" x14ac:dyDescent="0.25">
      <c r="A9" s="22" t="s">
        <v>151</v>
      </c>
      <c r="B9" s="22">
        <v>14870</v>
      </c>
      <c r="C9" s="22" t="s">
        <v>152</v>
      </c>
      <c r="D9" s="22" t="b">
        <v>0</v>
      </c>
      <c r="E9" t="s">
        <v>153</v>
      </c>
      <c r="F9" s="30">
        <v>1.1478083553951892</v>
      </c>
      <c r="G9" s="30">
        <v>1.0212833584419228</v>
      </c>
      <c r="I9" s="22" t="s">
        <v>242</v>
      </c>
      <c r="J9" s="22">
        <v>11430</v>
      </c>
      <c r="K9" s="22" t="s">
        <v>243</v>
      </c>
      <c r="L9" s="22" t="b">
        <v>0</v>
      </c>
      <c r="M9" t="s">
        <v>244</v>
      </c>
      <c r="N9" s="30">
        <v>-0.84536597936983626</v>
      </c>
      <c r="O9" s="30">
        <v>2.9701422927520782</v>
      </c>
    </row>
    <row r="10" spans="1:15" x14ac:dyDescent="0.25">
      <c r="A10" s="22" t="s">
        <v>154</v>
      </c>
      <c r="B10" s="22">
        <v>232078</v>
      </c>
      <c r="C10" s="22" t="s">
        <v>155</v>
      </c>
      <c r="D10" s="22" t="b">
        <v>0</v>
      </c>
      <c r="E10" t="s">
        <v>156</v>
      </c>
      <c r="F10" s="30">
        <v>-0.56744384025906403</v>
      </c>
      <c r="G10" s="30">
        <v>0.90258357463014671</v>
      </c>
      <c r="I10" s="22" t="s">
        <v>245</v>
      </c>
      <c r="J10" s="22">
        <v>20280</v>
      </c>
      <c r="K10" s="22" t="s">
        <v>246</v>
      </c>
      <c r="L10" s="22" t="b">
        <v>1</v>
      </c>
      <c r="M10" t="s">
        <v>247</v>
      </c>
      <c r="N10" s="30">
        <v>-0.8761567126125076</v>
      </c>
      <c r="O10" s="30">
        <v>2.2183019481257666</v>
      </c>
    </row>
    <row r="11" spans="1:15" x14ac:dyDescent="0.25">
      <c r="A11" s="22" t="s">
        <v>157</v>
      </c>
      <c r="B11" s="22">
        <v>16592</v>
      </c>
      <c r="C11" s="22" t="s">
        <v>158</v>
      </c>
      <c r="D11" s="22" t="b">
        <v>0</v>
      </c>
      <c r="E11" t="s">
        <v>159</v>
      </c>
      <c r="F11" s="30">
        <v>-0.2136663143274129</v>
      </c>
      <c r="G11" s="30">
        <v>0.86435591688259006</v>
      </c>
      <c r="I11" s="22" t="s">
        <v>248</v>
      </c>
      <c r="J11" s="22">
        <v>16367</v>
      </c>
      <c r="K11" s="22" t="s">
        <v>249</v>
      </c>
      <c r="L11" s="22" t="b">
        <v>0</v>
      </c>
      <c r="M11" t="s">
        <v>250</v>
      </c>
      <c r="N11" s="30">
        <v>-0.96232149848484894</v>
      </c>
      <c r="O11" s="30">
        <v>1.9352956586302941</v>
      </c>
    </row>
    <row r="12" spans="1:15" x14ac:dyDescent="0.25">
      <c r="A12" s="22" t="s">
        <v>160</v>
      </c>
      <c r="B12" s="22">
        <v>56351</v>
      </c>
      <c r="C12" s="22" t="s">
        <v>161</v>
      </c>
      <c r="D12" s="22" t="b">
        <v>0</v>
      </c>
      <c r="E12" t="s">
        <v>162</v>
      </c>
      <c r="F12" s="30">
        <v>-0.38853137123899861</v>
      </c>
      <c r="G12" s="30">
        <v>0.73487662648233409</v>
      </c>
      <c r="I12" s="22" t="s">
        <v>251</v>
      </c>
      <c r="J12" s="22">
        <v>270076</v>
      </c>
      <c r="K12" s="22" t="s">
        <v>252</v>
      </c>
      <c r="L12" s="22" t="b">
        <v>1</v>
      </c>
      <c r="M12" t="s">
        <v>253</v>
      </c>
      <c r="N12" s="30">
        <v>0.68286503771178975</v>
      </c>
      <c r="O12" s="30">
        <v>1.2995202078629462</v>
      </c>
    </row>
    <row r="13" spans="1:15" x14ac:dyDescent="0.25">
      <c r="A13" s="22" t="s">
        <v>163</v>
      </c>
      <c r="B13" s="22">
        <v>68312</v>
      </c>
      <c r="C13" s="22" t="s">
        <v>164</v>
      </c>
      <c r="D13" s="22" t="b">
        <v>0</v>
      </c>
      <c r="E13" t="s">
        <v>165</v>
      </c>
      <c r="F13" s="30">
        <v>-1.1996998366259666</v>
      </c>
      <c r="G13" s="30">
        <v>0.54696263308250925</v>
      </c>
      <c r="I13" s="22" t="s">
        <v>254</v>
      </c>
      <c r="J13" s="22">
        <v>53322</v>
      </c>
      <c r="K13" s="22" t="s">
        <v>255</v>
      </c>
      <c r="L13" s="22" t="b">
        <v>0</v>
      </c>
      <c r="M13" t="s">
        <v>256</v>
      </c>
      <c r="N13" s="30">
        <v>0.33075875398746746</v>
      </c>
      <c r="O13" s="30">
        <v>1.2995202078629462</v>
      </c>
    </row>
    <row r="14" spans="1:15" x14ac:dyDescent="0.25">
      <c r="A14" s="22" t="s">
        <v>166</v>
      </c>
      <c r="B14" s="22">
        <v>68041</v>
      </c>
      <c r="C14" s="22" t="s">
        <v>167</v>
      </c>
      <c r="D14" s="22" t="b">
        <v>0</v>
      </c>
      <c r="E14" t="s">
        <v>168</v>
      </c>
      <c r="F14" s="30">
        <v>-0.45031191597693088</v>
      </c>
      <c r="G14" s="30">
        <v>0.3293850773122784</v>
      </c>
      <c r="I14" s="22" t="s">
        <v>257</v>
      </c>
      <c r="J14" s="22">
        <v>52430</v>
      </c>
      <c r="K14" s="22" t="s">
        <v>258</v>
      </c>
      <c r="L14" s="22" t="b">
        <v>1</v>
      </c>
      <c r="M14" t="s">
        <v>259</v>
      </c>
      <c r="N14" s="30">
        <v>2.9614970434710033</v>
      </c>
      <c r="O14" s="30">
        <v>1.257890805754748</v>
      </c>
    </row>
    <row r="15" spans="1:15" x14ac:dyDescent="0.25">
      <c r="A15" s="22" t="s">
        <v>169</v>
      </c>
      <c r="B15" s="22">
        <v>67452</v>
      </c>
      <c r="C15" s="22" t="s">
        <v>170</v>
      </c>
      <c r="D15" s="22" t="b">
        <v>1</v>
      </c>
      <c r="E15" t="s">
        <v>171</v>
      </c>
      <c r="F15" s="30">
        <v>0.23907484093454689</v>
      </c>
      <c r="G15" s="30">
        <v>0.25212767407338543</v>
      </c>
      <c r="I15" s="22" t="s">
        <v>260</v>
      </c>
      <c r="J15" s="22">
        <v>110446</v>
      </c>
      <c r="K15" s="22" t="s">
        <v>261</v>
      </c>
      <c r="L15" s="22" t="b">
        <v>1</v>
      </c>
      <c r="M15" t="s">
        <v>262</v>
      </c>
      <c r="N15" s="30">
        <v>0.40497404445983287</v>
      </c>
      <c r="O15" s="30">
        <v>1.1855815426274885</v>
      </c>
    </row>
    <row r="16" spans="1:15" x14ac:dyDescent="0.25">
      <c r="A16" s="22" t="s">
        <v>172</v>
      </c>
      <c r="B16" s="22">
        <v>20216</v>
      </c>
      <c r="C16" s="22" t="s">
        <v>173</v>
      </c>
      <c r="D16" s="22" t="b">
        <v>1</v>
      </c>
      <c r="E16" t="s">
        <v>174</v>
      </c>
      <c r="F16" s="30">
        <v>0.39657181163072286</v>
      </c>
      <c r="G16" s="30">
        <v>0.19535852731362721</v>
      </c>
      <c r="I16" s="22" t="s">
        <v>263</v>
      </c>
      <c r="J16" s="22">
        <v>23986</v>
      </c>
      <c r="K16" s="22" t="s">
        <v>264</v>
      </c>
      <c r="L16" s="22" t="b">
        <v>1</v>
      </c>
      <c r="M16" t="s">
        <v>265</v>
      </c>
      <c r="N16" s="30">
        <v>0.55279419587721956</v>
      </c>
      <c r="O16" s="30">
        <v>0.9973100307785846</v>
      </c>
    </row>
    <row r="17" spans="1:15" x14ac:dyDescent="0.25">
      <c r="A17" s="22" t="s">
        <v>175</v>
      </c>
      <c r="B17" s="22">
        <v>16149</v>
      </c>
      <c r="C17" s="22" t="s">
        <v>176</v>
      </c>
      <c r="D17" s="22" t="b">
        <v>0</v>
      </c>
      <c r="E17" t="s">
        <v>177</v>
      </c>
      <c r="F17" s="30">
        <v>9.4597519542914676E-2</v>
      </c>
      <c r="G17" s="30">
        <v>0.10933239069998812</v>
      </c>
      <c r="I17" s="22" t="s">
        <v>266</v>
      </c>
      <c r="J17" s="22">
        <v>74147</v>
      </c>
      <c r="K17" s="22" t="s">
        <v>267</v>
      </c>
      <c r="L17" s="22" t="b">
        <v>1</v>
      </c>
      <c r="M17" t="s">
        <v>268</v>
      </c>
      <c r="N17" s="30">
        <v>1.2051980846227131</v>
      </c>
      <c r="O17" s="30">
        <v>0.9973100307785846</v>
      </c>
    </row>
    <row r="18" spans="1:15" x14ac:dyDescent="0.25">
      <c r="A18" s="22" t="s">
        <v>178</v>
      </c>
      <c r="B18" s="22">
        <v>11813</v>
      </c>
      <c r="C18" s="22" t="s">
        <v>179</v>
      </c>
      <c r="D18" s="22" t="b">
        <v>0</v>
      </c>
      <c r="E18" t="s">
        <v>180</v>
      </c>
      <c r="F18" s="30">
        <v>7.7471984385566212E-2</v>
      </c>
      <c r="G18" s="30">
        <v>0.10883756517924846</v>
      </c>
      <c r="I18" s="22" t="s">
        <v>269</v>
      </c>
      <c r="J18" s="22">
        <v>12896</v>
      </c>
      <c r="K18" s="22" t="s">
        <v>270</v>
      </c>
      <c r="L18" s="22" t="b">
        <v>1</v>
      </c>
      <c r="M18" t="s">
        <v>271</v>
      </c>
      <c r="N18" s="30">
        <v>1.5563823452014454</v>
      </c>
      <c r="O18" s="30">
        <v>0.93502768694782656</v>
      </c>
    </row>
    <row r="19" spans="1:15" x14ac:dyDescent="0.25">
      <c r="A19" s="22" t="s">
        <v>181</v>
      </c>
      <c r="B19" s="22">
        <v>11808</v>
      </c>
      <c r="C19" s="22" t="s">
        <v>182</v>
      </c>
      <c r="D19" s="22" t="b">
        <v>0</v>
      </c>
      <c r="E19" t="s">
        <v>183</v>
      </c>
      <c r="F19" s="30">
        <v>3.6761936285857999E-2</v>
      </c>
      <c r="G19" s="30">
        <v>3.335959117480608E-2</v>
      </c>
      <c r="I19" s="22" t="s">
        <v>272</v>
      </c>
      <c r="J19" s="22">
        <v>12491</v>
      </c>
      <c r="K19" s="22" t="s">
        <v>273</v>
      </c>
      <c r="L19" s="22" t="b">
        <v>0</v>
      </c>
      <c r="M19" t="s">
        <v>274</v>
      </c>
      <c r="N19" s="30">
        <v>1.1346096821610809</v>
      </c>
      <c r="O19" s="30">
        <v>0.81716567893440573</v>
      </c>
    </row>
    <row r="20" spans="1:15" x14ac:dyDescent="0.25">
      <c r="A20" s="22" t="s">
        <v>184</v>
      </c>
      <c r="B20" s="22">
        <v>96979</v>
      </c>
      <c r="C20" s="22" t="s">
        <v>185</v>
      </c>
      <c r="D20" s="22" t="b">
        <v>1</v>
      </c>
      <c r="E20" t="s">
        <v>186</v>
      </c>
      <c r="F20" s="30">
        <v>2.9310681311708957</v>
      </c>
      <c r="G20" s="30">
        <v>1.6327538577339518</v>
      </c>
      <c r="I20" s="22" t="s">
        <v>275</v>
      </c>
      <c r="J20" s="22">
        <v>97212</v>
      </c>
      <c r="K20" s="22" t="s">
        <v>276</v>
      </c>
      <c r="L20" s="22" t="b">
        <v>1</v>
      </c>
      <c r="M20" t="s">
        <v>277</v>
      </c>
      <c r="N20" s="30">
        <v>0.44645621761547016</v>
      </c>
      <c r="O20" s="30">
        <v>0.79212819104599819</v>
      </c>
    </row>
    <row r="21" spans="1:15" x14ac:dyDescent="0.25">
      <c r="A21" s="22" t="s">
        <v>187</v>
      </c>
      <c r="B21" s="22">
        <v>52892</v>
      </c>
      <c r="C21" s="22" t="s">
        <v>188</v>
      </c>
      <c r="D21" s="22" t="b">
        <v>1</v>
      </c>
      <c r="E21" t="s">
        <v>189</v>
      </c>
      <c r="F21" s="30">
        <v>2.8880801322784588</v>
      </c>
      <c r="G21" s="30">
        <v>1.8799549612629218</v>
      </c>
      <c r="I21" s="22" t="s">
        <v>278</v>
      </c>
      <c r="J21" s="22">
        <v>93732</v>
      </c>
      <c r="K21" s="22" t="s">
        <v>279</v>
      </c>
      <c r="L21" s="22" t="b">
        <v>0</v>
      </c>
      <c r="M21" t="s">
        <v>280</v>
      </c>
      <c r="N21" s="30">
        <v>0.22383934136156358</v>
      </c>
      <c r="O21" s="30">
        <v>0.74314949884544124</v>
      </c>
    </row>
    <row r="22" spans="1:15" x14ac:dyDescent="0.25">
      <c r="A22" s="22" t="s">
        <v>190</v>
      </c>
      <c r="B22" s="22">
        <v>70316</v>
      </c>
      <c r="C22" s="22" t="s">
        <v>191</v>
      </c>
      <c r="D22" s="22" t="b">
        <v>1</v>
      </c>
      <c r="E22" t="s">
        <v>192</v>
      </c>
      <c r="F22" s="30">
        <v>1.5191546872570871</v>
      </c>
      <c r="G22" s="30">
        <v>4.0690652927365152</v>
      </c>
      <c r="I22" s="22" t="s">
        <v>281</v>
      </c>
      <c r="J22" s="22">
        <v>14077</v>
      </c>
      <c r="K22" s="22" t="s">
        <v>282</v>
      </c>
      <c r="L22" s="22" t="b">
        <v>0</v>
      </c>
      <c r="M22" t="s">
        <v>283</v>
      </c>
      <c r="N22" s="30">
        <v>1.5098823308448397</v>
      </c>
      <c r="O22" s="30">
        <v>0.74314949884544124</v>
      </c>
    </row>
    <row r="23" spans="1:15" x14ac:dyDescent="0.25">
      <c r="A23" s="22" t="s">
        <v>193</v>
      </c>
      <c r="B23" s="22">
        <v>17319</v>
      </c>
      <c r="C23" s="22" t="s">
        <v>194</v>
      </c>
      <c r="D23" s="22" t="b">
        <v>0</v>
      </c>
      <c r="E23" t="s">
        <v>195</v>
      </c>
      <c r="F23" s="30">
        <v>1.452206112610694</v>
      </c>
      <c r="G23" s="30">
        <v>2.2376669409135008</v>
      </c>
      <c r="I23" s="22" t="s">
        <v>284</v>
      </c>
      <c r="J23" s="22">
        <v>13167</v>
      </c>
      <c r="K23" s="22" t="s">
        <v>285</v>
      </c>
      <c r="L23" s="22" t="b">
        <v>1</v>
      </c>
      <c r="M23" t="s">
        <v>286</v>
      </c>
      <c r="N23" s="30">
        <v>-0.54648777346755928</v>
      </c>
      <c r="O23" s="30">
        <v>0.74020362655563154</v>
      </c>
    </row>
    <row r="24" spans="1:15" x14ac:dyDescent="0.25">
      <c r="A24" s="22" t="s">
        <v>196</v>
      </c>
      <c r="B24" s="22">
        <v>11363</v>
      </c>
      <c r="C24" s="22" t="s">
        <v>197</v>
      </c>
      <c r="D24" s="22" t="b">
        <v>1</v>
      </c>
      <c r="E24" t="s">
        <v>198</v>
      </c>
      <c r="F24" s="30">
        <v>1.1132451941524093</v>
      </c>
      <c r="G24" s="30">
        <v>2.6454937631361131</v>
      </c>
      <c r="I24" s="22" t="s">
        <v>287</v>
      </c>
      <c r="J24" s="22">
        <v>113868</v>
      </c>
      <c r="K24" s="22" t="s">
        <v>288</v>
      </c>
      <c r="L24" s="22" t="b">
        <v>1</v>
      </c>
      <c r="M24" t="s">
        <v>289</v>
      </c>
      <c r="N24" s="30">
        <v>-0.31405613120082176</v>
      </c>
      <c r="O24" s="30">
        <v>0.6333820570864932</v>
      </c>
    </row>
    <row r="25" spans="1:15" x14ac:dyDescent="0.25">
      <c r="A25" s="22" t="s">
        <v>199</v>
      </c>
      <c r="B25" s="22">
        <v>11370</v>
      </c>
      <c r="C25" s="22" t="s">
        <v>200</v>
      </c>
      <c r="D25" s="22" t="b">
        <v>1</v>
      </c>
      <c r="E25" t="s">
        <v>201</v>
      </c>
      <c r="F25" s="30">
        <v>1.109128396527209</v>
      </c>
      <c r="G25" s="30">
        <v>2.324432530466964</v>
      </c>
      <c r="I25" s="22" t="s">
        <v>290</v>
      </c>
      <c r="J25" s="22">
        <v>52538</v>
      </c>
      <c r="K25" s="22" t="s">
        <v>291</v>
      </c>
      <c r="L25" s="22" t="b">
        <v>1</v>
      </c>
      <c r="M25" t="s">
        <v>292</v>
      </c>
      <c r="N25" s="30">
        <v>0.43490295231060383</v>
      </c>
      <c r="O25" s="30">
        <v>0.53213381966628626</v>
      </c>
    </row>
    <row r="26" spans="1:15" x14ac:dyDescent="0.25">
      <c r="A26" s="22" t="s">
        <v>202</v>
      </c>
      <c r="B26" s="22">
        <v>117147</v>
      </c>
      <c r="C26" s="22" t="s">
        <v>203</v>
      </c>
      <c r="D26" s="22" t="b">
        <v>1</v>
      </c>
      <c r="E26" t="s">
        <v>204</v>
      </c>
      <c r="F26" s="30">
        <v>1.0581432983314318</v>
      </c>
      <c r="G26" s="30">
        <v>2.5389275943989835</v>
      </c>
      <c r="I26" s="22" t="s">
        <v>293</v>
      </c>
      <c r="J26" s="22">
        <v>235674</v>
      </c>
      <c r="K26" s="22" t="s">
        <v>294</v>
      </c>
      <c r="L26" s="22" t="b">
        <v>1</v>
      </c>
      <c r="M26" t="s">
        <v>295</v>
      </c>
      <c r="N26" s="30">
        <v>-0.29218771876126792</v>
      </c>
      <c r="O26" s="30">
        <v>0.32335721361068587</v>
      </c>
    </row>
    <row r="27" spans="1:15" x14ac:dyDescent="0.25">
      <c r="A27" s="22" t="s">
        <v>205</v>
      </c>
      <c r="B27" s="22">
        <v>11812</v>
      </c>
      <c r="C27" s="22" t="s">
        <v>206</v>
      </c>
      <c r="D27" s="22" t="b">
        <v>0</v>
      </c>
      <c r="E27" t="s">
        <v>207</v>
      </c>
      <c r="F27" s="30">
        <v>-1.0457525308565838</v>
      </c>
      <c r="G27" s="30">
        <v>1.4044365153471425</v>
      </c>
      <c r="I27" s="22" t="s">
        <v>296</v>
      </c>
      <c r="J27" s="22">
        <v>66968</v>
      </c>
      <c r="K27" s="22" t="s">
        <v>297</v>
      </c>
      <c r="L27" s="22" t="b">
        <v>0</v>
      </c>
      <c r="M27" t="s">
        <v>298</v>
      </c>
      <c r="N27" s="30">
        <v>-0.32102181952326703</v>
      </c>
      <c r="O27" s="30">
        <v>0.32151455629683146</v>
      </c>
    </row>
    <row r="28" spans="1:15" x14ac:dyDescent="0.25">
      <c r="A28" s="22" t="s">
        <v>208</v>
      </c>
      <c r="B28" s="22">
        <v>26365</v>
      </c>
      <c r="C28" s="22" t="s">
        <v>209</v>
      </c>
      <c r="D28" s="22" t="b">
        <v>0</v>
      </c>
      <c r="E28" t="s">
        <v>210</v>
      </c>
      <c r="F28" s="30">
        <v>-1.1145252819773122</v>
      </c>
      <c r="G28" s="30">
        <v>2.460137231724878</v>
      </c>
      <c r="I28" s="22" t="s">
        <v>299</v>
      </c>
      <c r="J28" s="22">
        <v>19305</v>
      </c>
      <c r="K28" s="22" t="s">
        <v>300</v>
      </c>
      <c r="L28" s="22" t="b">
        <v>0</v>
      </c>
      <c r="M28" t="s">
        <v>301</v>
      </c>
      <c r="N28" s="30">
        <v>-0.15365877173887466</v>
      </c>
      <c r="O28" s="30">
        <v>0.11121105801523283</v>
      </c>
    </row>
    <row r="29" spans="1:15" x14ac:dyDescent="0.25">
      <c r="A29" s="22" t="s">
        <v>211</v>
      </c>
      <c r="B29" s="22">
        <v>11806</v>
      </c>
      <c r="C29" s="22" t="s">
        <v>212</v>
      </c>
      <c r="D29" s="22" t="b">
        <v>0</v>
      </c>
      <c r="E29" t="s">
        <v>213</v>
      </c>
      <c r="F29" s="30">
        <v>-1.1243175510696926</v>
      </c>
      <c r="G29" s="30">
        <v>1.4945308677978295</v>
      </c>
      <c r="I29" s="22" t="s">
        <v>302</v>
      </c>
      <c r="J29" s="22">
        <v>56357</v>
      </c>
      <c r="K29" s="22" t="s">
        <v>303</v>
      </c>
      <c r="L29" s="22" t="b">
        <v>1</v>
      </c>
      <c r="M29" t="s">
        <v>304</v>
      </c>
      <c r="N29" s="30">
        <v>-4.7454922985852965E-2</v>
      </c>
      <c r="O29" s="30">
        <v>6.4104481106038613E-2</v>
      </c>
    </row>
    <row r="30" spans="1:15" x14ac:dyDescent="0.25">
      <c r="A30" s="22" t="s">
        <v>214</v>
      </c>
      <c r="B30" s="22">
        <v>21405</v>
      </c>
      <c r="C30" s="22" t="s">
        <v>215</v>
      </c>
      <c r="D30" s="22" t="b">
        <v>0</v>
      </c>
      <c r="E30" t="s">
        <v>216</v>
      </c>
      <c r="F30" s="30">
        <v>-1.3768315062807859</v>
      </c>
      <c r="G30" s="30">
        <v>1.7855955282318228</v>
      </c>
      <c r="I30" s="22" t="s">
        <v>305</v>
      </c>
      <c r="J30" s="22">
        <v>93747</v>
      </c>
      <c r="K30" s="22" t="s">
        <v>306</v>
      </c>
      <c r="L30" s="22" t="b">
        <v>1</v>
      </c>
      <c r="M30" t="s">
        <v>307</v>
      </c>
      <c r="N30" s="30">
        <v>1.2192002253786176</v>
      </c>
      <c r="O30" s="30">
        <v>4.1848175687672695</v>
      </c>
    </row>
    <row r="31" spans="1:15" x14ac:dyDescent="0.25">
      <c r="A31" s="22" t="s">
        <v>217</v>
      </c>
      <c r="B31" s="22">
        <v>14104</v>
      </c>
      <c r="C31" s="22" t="s">
        <v>218</v>
      </c>
      <c r="D31" s="22" t="b">
        <v>1</v>
      </c>
      <c r="E31" t="s">
        <v>219</v>
      </c>
      <c r="F31" s="30">
        <v>-1.4133073033708619</v>
      </c>
      <c r="G31" s="30">
        <v>2.0549725569953323</v>
      </c>
      <c r="I31" s="22" t="s">
        <v>308</v>
      </c>
      <c r="J31" s="22">
        <v>231086</v>
      </c>
      <c r="K31" s="22" t="s">
        <v>309</v>
      </c>
      <c r="L31" s="22" t="b">
        <v>1</v>
      </c>
      <c r="M31" t="s">
        <v>310</v>
      </c>
      <c r="N31" s="30">
        <v>1.6489648517997866</v>
      </c>
      <c r="O31" s="30">
        <v>2.9565595266313722</v>
      </c>
    </row>
    <row r="32" spans="1:15" x14ac:dyDescent="0.25">
      <c r="A32" s="22" t="s">
        <v>220</v>
      </c>
      <c r="B32" s="22">
        <v>26367</v>
      </c>
      <c r="C32" s="22" t="s">
        <v>221</v>
      </c>
      <c r="D32" s="22" t="b">
        <v>0</v>
      </c>
      <c r="E32" t="s">
        <v>222</v>
      </c>
      <c r="F32" s="30">
        <v>-1.7334636016075358</v>
      </c>
      <c r="G32" s="30">
        <v>1.3514280667461165</v>
      </c>
      <c r="I32" s="22" t="s">
        <v>311</v>
      </c>
      <c r="J32" s="22">
        <v>11364</v>
      </c>
      <c r="K32" s="22" t="s">
        <v>312</v>
      </c>
      <c r="L32" s="22" t="b">
        <v>1</v>
      </c>
      <c r="M32" t="s">
        <v>313</v>
      </c>
      <c r="N32" s="30">
        <v>1.0173853142577458</v>
      </c>
      <c r="O32" s="30">
        <v>2.8877443036567794</v>
      </c>
    </row>
    <row r="33" spans="1:15" x14ac:dyDescent="0.25">
      <c r="A33" s="22" t="s">
        <v>223</v>
      </c>
      <c r="B33" s="22">
        <v>58805</v>
      </c>
      <c r="C33" s="22" t="s">
        <v>224</v>
      </c>
      <c r="D33" s="22" t="b">
        <v>0</v>
      </c>
      <c r="E33" t="s">
        <v>225</v>
      </c>
      <c r="F33" s="30">
        <v>-2.3695822387122254</v>
      </c>
      <c r="G33" s="30">
        <v>2.7018138118400228</v>
      </c>
      <c r="I33" s="22" t="s">
        <v>314</v>
      </c>
      <c r="J33" s="22">
        <v>67460</v>
      </c>
      <c r="K33" s="22" t="s">
        <v>315</v>
      </c>
      <c r="L33" s="22" t="b">
        <v>1</v>
      </c>
      <c r="M33" t="s">
        <v>316</v>
      </c>
      <c r="N33" s="30">
        <v>1.4436748770533017</v>
      </c>
      <c r="O33" s="30">
        <v>2.8064291092947076</v>
      </c>
    </row>
    <row r="34" spans="1:15" x14ac:dyDescent="0.25">
      <c r="A34" s="22" t="s">
        <v>226</v>
      </c>
      <c r="B34" s="22">
        <v>19733</v>
      </c>
      <c r="C34" s="22" t="s">
        <v>227</v>
      </c>
      <c r="D34" s="22" t="b">
        <v>0</v>
      </c>
      <c r="E34" t="s">
        <v>228</v>
      </c>
      <c r="F34" s="30">
        <v>-2.3799032303882477</v>
      </c>
      <c r="G34" s="30">
        <v>3.2651330799912901</v>
      </c>
      <c r="I34" s="22" t="s">
        <v>196</v>
      </c>
      <c r="J34" s="22">
        <v>11363</v>
      </c>
      <c r="K34" s="22" t="s">
        <v>197</v>
      </c>
      <c r="L34" s="22" t="b">
        <v>1</v>
      </c>
      <c r="M34" t="s">
        <v>198</v>
      </c>
      <c r="N34" s="30">
        <v>1.1132451941524093</v>
      </c>
      <c r="O34" s="30">
        <v>2.6454937631361131</v>
      </c>
    </row>
    <row r="35" spans="1:15" x14ac:dyDescent="0.25">
      <c r="I35" s="22" t="s">
        <v>317</v>
      </c>
      <c r="J35" s="22">
        <v>11409</v>
      </c>
      <c r="K35" s="22" t="s">
        <v>318</v>
      </c>
      <c r="L35" s="22" t="b">
        <v>1</v>
      </c>
      <c r="M35" t="s">
        <v>319</v>
      </c>
      <c r="N35" s="30">
        <v>1.1016004677373854</v>
      </c>
      <c r="O35" s="30">
        <v>2.5302909157819133</v>
      </c>
    </row>
    <row r="36" spans="1:15" x14ac:dyDescent="0.25">
      <c r="I36" s="22" t="s">
        <v>199</v>
      </c>
      <c r="J36" s="22">
        <v>11370</v>
      </c>
      <c r="K36" s="22" t="s">
        <v>200</v>
      </c>
      <c r="L36" s="22" t="b">
        <v>1</v>
      </c>
      <c r="M36" t="s">
        <v>201</v>
      </c>
      <c r="N36" s="30">
        <v>1.109128396527209</v>
      </c>
      <c r="O36" s="30">
        <v>2.324432530466964</v>
      </c>
    </row>
    <row r="37" spans="1:15" x14ac:dyDescent="0.25">
      <c r="I37" s="22" t="s">
        <v>320</v>
      </c>
      <c r="J37" s="22">
        <v>15108</v>
      </c>
      <c r="K37" s="22" t="s">
        <v>321</v>
      </c>
      <c r="L37" s="22" t="b">
        <v>1</v>
      </c>
      <c r="M37" t="s">
        <v>322</v>
      </c>
      <c r="N37" s="30">
        <v>3.6756839756081234</v>
      </c>
      <c r="O37" s="30">
        <v>1.7719643201849999</v>
      </c>
    </row>
    <row r="38" spans="1:15" x14ac:dyDescent="0.25">
      <c r="I38" s="22" t="s">
        <v>323</v>
      </c>
      <c r="J38" s="22">
        <v>110842</v>
      </c>
      <c r="K38" s="22" t="s">
        <v>324</v>
      </c>
      <c r="L38" s="22" t="b">
        <v>1</v>
      </c>
      <c r="M38" t="s">
        <v>325</v>
      </c>
      <c r="N38" s="30">
        <v>1.0736171061843525</v>
      </c>
      <c r="O38" s="30">
        <v>1.5434976295034555</v>
      </c>
    </row>
    <row r="39" spans="1:15" x14ac:dyDescent="0.25">
      <c r="I39" s="22" t="s">
        <v>326</v>
      </c>
      <c r="J39" s="22">
        <v>11532</v>
      </c>
      <c r="K39" s="22" t="s">
        <v>327</v>
      </c>
      <c r="L39" s="22" t="b">
        <v>0</v>
      </c>
      <c r="M39" t="s">
        <v>328</v>
      </c>
      <c r="N39" s="30">
        <v>-1.0416402313850031</v>
      </c>
      <c r="O39" s="30">
        <v>1.3890796868287614</v>
      </c>
    </row>
    <row r="40" spans="1:15" x14ac:dyDescent="0.25">
      <c r="I40" s="22" t="s">
        <v>329</v>
      </c>
      <c r="J40" s="22">
        <v>14080</v>
      </c>
      <c r="K40" s="22" t="s">
        <v>330</v>
      </c>
      <c r="L40" s="22" t="b">
        <v>1</v>
      </c>
      <c r="M40" t="s">
        <v>331</v>
      </c>
      <c r="N40" s="30">
        <v>-1.8294450394766795</v>
      </c>
      <c r="O40" s="30">
        <v>3.5224660851454681</v>
      </c>
    </row>
    <row r="41" spans="1:15" x14ac:dyDescent="0.25">
      <c r="I41" s="22" t="s">
        <v>332</v>
      </c>
      <c r="J41" s="22">
        <v>56794</v>
      </c>
      <c r="K41" s="22" t="s">
        <v>333</v>
      </c>
      <c r="L41" s="22" t="b">
        <v>0</v>
      </c>
      <c r="M41" t="s">
        <v>334</v>
      </c>
      <c r="N41" s="30">
        <v>-2.9261454410057803</v>
      </c>
      <c r="O41" s="30">
        <v>2.8876732144631254</v>
      </c>
    </row>
  </sheetData>
  <conditionalFormatting sqref="C5:C19">
    <cfRule type="duplicateValues" dxfId="1" priority="2"/>
  </conditionalFormatting>
  <conditionalFormatting sqref="C20:C34">
    <cfRule type="duplicateValues" dxfId="0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zoomScale="75" zoomScaleNormal="75" workbookViewId="0"/>
  </sheetViews>
  <sheetFormatPr defaultRowHeight="15" x14ac:dyDescent="0.25"/>
  <cols>
    <col min="1" max="1" width="19.85546875" customWidth="1"/>
    <col min="3" max="3" width="11.140625" bestFit="1" customWidth="1"/>
    <col min="4" max="4" width="13.140625" bestFit="1" customWidth="1"/>
    <col min="5" max="5" width="89.28515625" bestFit="1" customWidth="1"/>
    <col min="6" max="6" width="17.5703125" bestFit="1" customWidth="1"/>
    <col min="7" max="7" width="15.7109375" bestFit="1" customWidth="1"/>
  </cols>
  <sheetData>
    <row r="2" spans="1:7" x14ac:dyDescent="0.25">
      <c r="A2" s="4" t="s">
        <v>335</v>
      </c>
    </row>
    <row r="4" spans="1:7" x14ac:dyDescent="0.25">
      <c r="A4" s="26" t="s">
        <v>132</v>
      </c>
      <c r="B4" s="26" t="s">
        <v>133</v>
      </c>
      <c r="C4" s="26" t="s">
        <v>134</v>
      </c>
      <c r="D4" s="26" t="s">
        <v>135</v>
      </c>
      <c r="E4" s="27" t="s">
        <v>136</v>
      </c>
      <c r="F4" s="28" t="s">
        <v>137</v>
      </c>
      <c r="G4" s="29" t="s">
        <v>138</v>
      </c>
    </row>
    <row r="5" spans="1:7" x14ac:dyDescent="0.25">
      <c r="A5" s="22" t="s">
        <v>336</v>
      </c>
      <c r="B5" s="22">
        <v>12623</v>
      </c>
      <c r="C5" s="22" t="s">
        <v>337</v>
      </c>
      <c r="D5" s="22" t="b">
        <v>0</v>
      </c>
      <c r="E5" t="s">
        <v>338</v>
      </c>
      <c r="F5" s="30">
        <v>-0.48720105501588118</v>
      </c>
      <c r="G5" s="30">
        <v>1.6435068268874675</v>
      </c>
    </row>
    <row r="6" spans="1:7" x14ac:dyDescent="0.25">
      <c r="A6" s="22" t="s">
        <v>339</v>
      </c>
      <c r="B6" s="22">
        <v>17117</v>
      </c>
      <c r="C6" s="22" t="s">
        <v>340</v>
      </c>
      <c r="D6" s="22" t="b">
        <v>1</v>
      </c>
      <c r="E6" t="s">
        <v>341</v>
      </c>
      <c r="F6" s="30">
        <v>-0.59140452054257509</v>
      </c>
      <c r="G6" s="30">
        <v>1.592196304008527</v>
      </c>
    </row>
    <row r="7" spans="1:7" x14ac:dyDescent="0.25">
      <c r="A7" s="22" t="s">
        <v>245</v>
      </c>
      <c r="B7" s="22">
        <v>20280</v>
      </c>
      <c r="C7" s="22" t="s">
        <v>246</v>
      </c>
      <c r="D7" s="22" t="b">
        <v>1</v>
      </c>
      <c r="E7" t="s">
        <v>247</v>
      </c>
      <c r="F7" s="30">
        <v>-0.8761567126125076</v>
      </c>
      <c r="G7" s="30">
        <v>2.2183019481257666</v>
      </c>
    </row>
    <row r="8" spans="1:7" x14ac:dyDescent="0.25">
      <c r="A8" s="22" t="s">
        <v>342</v>
      </c>
      <c r="B8" s="22">
        <v>13884</v>
      </c>
      <c r="C8" s="22" t="s">
        <v>343</v>
      </c>
      <c r="D8" s="22" t="b">
        <v>0</v>
      </c>
      <c r="E8" t="s">
        <v>344</v>
      </c>
      <c r="F8" s="30">
        <v>-0.42345740810281207</v>
      </c>
      <c r="G8" s="30">
        <v>0.95195398383307828</v>
      </c>
    </row>
    <row r="9" spans="1:7" x14ac:dyDescent="0.25">
      <c r="A9" s="22" t="s">
        <v>287</v>
      </c>
      <c r="B9" s="22">
        <v>113868</v>
      </c>
      <c r="C9" s="22" t="s">
        <v>288</v>
      </c>
      <c r="D9" s="22" t="b">
        <v>1</v>
      </c>
      <c r="E9" t="s">
        <v>289</v>
      </c>
      <c r="F9" s="30">
        <v>-0.31405613120082176</v>
      </c>
      <c r="G9" s="30">
        <v>0.6333820570864932</v>
      </c>
    </row>
    <row r="10" spans="1:7" x14ac:dyDescent="0.25">
      <c r="A10" s="22" t="s">
        <v>293</v>
      </c>
      <c r="B10" s="22">
        <v>235674</v>
      </c>
      <c r="C10" s="22" t="s">
        <v>294</v>
      </c>
      <c r="D10" s="22" t="b">
        <v>1</v>
      </c>
      <c r="E10" t="s">
        <v>295</v>
      </c>
      <c r="F10" s="30">
        <v>-0.29218771876126792</v>
      </c>
      <c r="G10" s="30">
        <v>0.32335721361068587</v>
      </c>
    </row>
    <row r="11" spans="1:7" x14ac:dyDescent="0.25">
      <c r="A11" s="22" t="s">
        <v>320</v>
      </c>
      <c r="B11" s="22">
        <v>15108</v>
      </c>
      <c r="C11" s="22" t="s">
        <v>321</v>
      </c>
      <c r="D11" s="22" t="b">
        <v>1</v>
      </c>
      <c r="E11" t="s">
        <v>322</v>
      </c>
      <c r="F11" s="30">
        <v>3.6756839756081234</v>
      </c>
      <c r="G11" s="30">
        <v>1.7719643201849999</v>
      </c>
    </row>
    <row r="12" spans="1:7" x14ac:dyDescent="0.25">
      <c r="A12" s="22" t="s">
        <v>345</v>
      </c>
      <c r="B12" s="22">
        <v>13897</v>
      </c>
      <c r="C12" s="22" t="s">
        <v>346</v>
      </c>
      <c r="D12" s="22" t="b">
        <v>0</v>
      </c>
      <c r="E12" t="s">
        <v>347</v>
      </c>
      <c r="F12" s="30">
        <v>1.629319466833661</v>
      </c>
      <c r="G12" s="30">
        <v>3.0729356237163445</v>
      </c>
    </row>
    <row r="13" spans="1:7" x14ac:dyDescent="0.25">
      <c r="A13" s="22" t="s">
        <v>348</v>
      </c>
      <c r="B13" s="22">
        <v>234564</v>
      </c>
      <c r="C13" s="22" t="s">
        <v>349</v>
      </c>
      <c r="D13" s="22" t="b">
        <v>0</v>
      </c>
      <c r="E13" t="s">
        <v>350</v>
      </c>
      <c r="F13" s="30">
        <v>-1.6601634919912711</v>
      </c>
      <c r="G13" s="30">
        <v>3.1912992434853908</v>
      </c>
    </row>
    <row r="14" spans="1:7" x14ac:dyDescent="0.25">
      <c r="A14" s="22" t="s">
        <v>351</v>
      </c>
      <c r="B14" s="22">
        <v>104158</v>
      </c>
      <c r="C14" s="22" t="s">
        <v>352</v>
      </c>
      <c r="D14" s="22" t="b">
        <v>0</v>
      </c>
      <c r="E14" t="s">
        <v>353</v>
      </c>
      <c r="F14" s="30">
        <v>-1.3346338876237087</v>
      </c>
      <c r="G14" s="30">
        <v>3.1826301462772921</v>
      </c>
    </row>
    <row r="15" spans="1:7" x14ac:dyDescent="0.25">
      <c r="A15" s="22" t="s">
        <v>354</v>
      </c>
      <c r="B15" s="22">
        <v>208665</v>
      </c>
      <c r="C15" s="22" t="s">
        <v>355</v>
      </c>
      <c r="D15" s="22" t="b">
        <v>0</v>
      </c>
      <c r="E15" t="s">
        <v>356</v>
      </c>
      <c r="F15" s="30">
        <v>-1.257769877340623</v>
      </c>
      <c r="G15" s="30">
        <v>2.4180707869608611</v>
      </c>
    </row>
    <row r="16" spans="1:7" x14ac:dyDescent="0.25">
      <c r="A16" s="22" t="s">
        <v>357</v>
      </c>
      <c r="B16" s="22">
        <v>19130</v>
      </c>
      <c r="C16" s="22" t="s">
        <v>358</v>
      </c>
      <c r="D16" s="22" t="b">
        <v>0</v>
      </c>
      <c r="E16" t="s">
        <v>359</v>
      </c>
      <c r="F16" s="30">
        <v>-1.2350759585965614</v>
      </c>
      <c r="G16" s="30">
        <v>1.9816494161639351</v>
      </c>
    </row>
    <row r="17" spans="1:7" x14ac:dyDescent="0.25">
      <c r="A17" s="22" t="s">
        <v>214</v>
      </c>
      <c r="B17" s="22">
        <v>21405</v>
      </c>
      <c r="C17" s="22" t="s">
        <v>215</v>
      </c>
      <c r="D17" s="22" t="b">
        <v>0</v>
      </c>
      <c r="E17" t="s">
        <v>216</v>
      </c>
      <c r="F17" s="30">
        <v>-1.3768315062807859</v>
      </c>
      <c r="G17" s="30">
        <v>1.7855955282318228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4"/>
  <sheetViews>
    <sheetView zoomScale="75" zoomScaleNormal="75" workbookViewId="0"/>
  </sheetViews>
  <sheetFormatPr defaultRowHeight="15" x14ac:dyDescent="0.25"/>
  <cols>
    <col min="1" max="1" width="20.140625" customWidth="1"/>
    <col min="3" max="3" width="15.42578125" bestFit="1" customWidth="1"/>
    <col min="4" max="4" width="13.140625" bestFit="1" customWidth="1"/>
    <col min="5" max="5" width="147.7109375" bestFit="1" customWidth="1"/>
    <col min="6" max="6" width="17.5703125" bestFit="1" customWidth="1"/>
    <col min="7" max="7" width="15.7109375" bestFit="1" customWidth="1"/>
  </cols>
  <sheetData>
    <row r="2" spans="1:7" x14ac:dyDescent="0.25">
      <c r="A2" s="4" t="s">
        <v>360</v>
      </c>
    </row>
    <row r="4" spans="1:7" x14ac:dyDescent="0.25">
      <c r="A4" s="26" t="s">
        <v>132</v>
      </c>
      <c r="B4" s="26" t="s">
        <v>133</v>
      </c>
      <c r="C4" s="26" t="s">
        <v>134</v>
      </c>
      <c r="D4" s="26" t="s">
        <v>135</v>
      </c>
      <c r="E4" s="27" t="s">
        <v>136</v>
      </c>
      <c r="F4" s="28" t="s">
        <v>137</v>
      </c>
      <c r="G4" s="29" t="s">
        <v>138</v>
      </c>
    </row>
    <row r="5" spans="1:7" x14ac:dyDescent="0.25">
      <c r="A5" s="22" t="s">
        <v>361</v>
      </c>
      <c r="B5" s="22">
        <v>72170</v>
      </c>
      <c r="C5" s="22" t="s">
        <v>362</v>
      </c>
      <c r="D5" s="22" t="b">
        <v>1</v>
      </c>
      <c r="E5" t="s">
        <v>363</v>
      </c>
      <c r="F5" s="30">
        <v>0.99776419214887069</v>
      </c>
      <c r="G5" s="30">
        <v>1.8283385066469584</v>
      </c>
    </row>
    <row r="6" spans="1:7" x14ac:dyDescent="0.25">
      <c r="A6" s="22" t="s">
        <v>364</v>
      </c>
      <c r="B6" s="22">
        <v>74129</v>
      </c>
      <c r="C6" s="22" t="s">
        <v>365</v>
      </c>
      <c r="D6" s="22" t="b">
        <v>1</v>
      </c>
      <c r="E6" t="s">
        <v>366</v>
      </c>
      <c r="F6" s="30">
        <v>0.98882066969896143</v>
      </c>
      <c r="G6" s="30">
        <v>2.6738241124092044</v>
      </c>
    </row>
    <row r="7" spans="1:7" x14ac:dyDescent="0.25">
      <c r="A7" s="22" t="s">
        <v>367</v>
      </c>
      <c r="B7" s="22">
        <v>56551</v>
      </c>
      <c r="C7" s="22" t="s">
        <v>368</v>
      </c>
      <c r="D7" s="22" t="b">
        <v>1</v>
      </c>
      <c r="E7" t="s">
        <v>369</v>
      </c>
      <c r="F7" s="30">
        <v>0.98743784827408954</v>
      </c>
      <c r="G7" s="30">
        <v>3.4524063197628245</v>
      </c>
    </row>
    <row r="8" spans="1:7" x14ac:dyDescent="0.25">
      <c r="A8" s="22" t="s">
        <v>230</v>
      </c>
      <c r="B8" s="22">
        <v>110826</v>
      </c>
      <c r="C8" s="22" t="s">
        <v>231</v>
      </c>
      <c r="D8" s="22" t="b">
        <v>1</v>
      </c>
      <c r="E8" t="s">
        <v>232</v>
      </c>
      <c r="F8" s="30">
        <v>0.97633932303919124</v>
      </c>
      <c r="G8" s="30">
        <v>2.0549725569953323</v>
      </c>
    </row>
    <row r="9" spans="1:7" x14ac:dyDescent="0.25">
      <c r="A9" s="22" t="s">
        <v>233</v>
      </c>
      <c r="B9" s="22">
        <v>15107</v>
      </c>
      <c r="C9" s="22" t="s">
        <v>234</v>
      </c>
      <c r="D9" s="22" t="b">
        <v>1</v>
      </c>
      <c r="E9" t="s">
        <v>235</v>
      </c>
      <c r="F9" s="30">
        <v>0.93939659637661777</v>
      </c>
      <c r="G9" s="30">
        <v>2.7389319998984405</v>
      </c>
    </row>
    <row r="10" spans="1:7" x14ac:dyDescent="0.25">
      <c r="A10" s="22" t="s">
        <v>370</v>
      </c>
      <c r="B10" s="22">
        <v>218865</v>
      </c>
      <c r="C10" s="22" t="s">
        <v>371</v>
      </c>
      <c r="D10" s="22" t="b">
        <v>1</v>
      </c>
      <c r="E10" t="s">
        <v>372</v>
      </c>
      <c r="F10" s="30">
        <v>0.91042129673696348</v>
      </c>
      <c r="G10" s="30">
        <v>1.706071989968212</v>
      </c>
    </row>
    <row r="11" spans="1:7" x14ac:dyDescent="0.25">
      <c r="A11" s="22" t="s">
        <v>373</v>
      </c>
      <c r="B11" s="22">
        <v>22329</v>
      </c>
      <c r="C11" s="22" t="s">
        <v>374</v>
      </c>
      <c r="D11" s="22" t="b">
        <v>0</v>
      </c>
      <c r="E11" t="s">
        <v>375</v>
      </c>
      <c r="F11" s="30">
        <v>0.89789367701917921</v>
      </c>
      <c r="G11" s="30">
        <v>1.4230536710013817</v>
      </c>
    </row>
    <row r="12" spans="1:7" x14ac:dyDescent="0.25">
      <c r="A12" s="22" t="s">
        <v>376</v>
      </c>
      <c r="B12" s="22">
        <v>235339</v>
      </c>
      <c r="C12" s="22" t="s">
        <v>377</v>
      </c>
      <c r="D12" s="22" t="b">
        <v>1</v>
      </c>
      <c r="E12" t="s">
        <v>378</v>
      </c>
      <c r="F12" s="30">
        <v>0.83441339745064802</v>
      </c>
      <c r="G12" s="30">
        <v>2.5107519183226148</v>
      </c>
    </row>
    <row r="13" spans="1:7" x14ac:dyDescent="0.25">
      <c r="A13" s="22" t="s">
        <v>379</v>
      </c>
      <c r="B13" s="22">
        <v>99586</v>
      </c>
      <c r="C13" s="22" t="s">
        <v>380</v>
      </c>
      <c r="D13" s="22" t="b">
        <v>0</v>
      </c>
      <c r="E13" t="s">
        <v>381</v>
      </c>
      <c r="F13" s="30">
        <v>0.73201568040491827</v>
      </c>
      <c r="G13" s="30">
        <v>1.3837624776769633</v>
      </c>
    </row>
    <row r="14" spans="1:7" x14ac:dyDescent="0.25">
      <c r="A14" s="22" t="s">
        <v>382</v>
      </c>
      <c r="B14" s="22">
        <v>20917</v>
      </c>
      <c r="C14" s="22" t="s">
        <v>383</v>
      </c>
      <c r="D14" s="22" t="b">
        <v>1</v>
      </c>
      <c r="E14" t="s">
        <v>384</v>
      </c>
      <c r="F14" s="30">
        <v>0.64768132598290429</v>
      </c>
      <c r="G14" s="30">
        <v>1.4692295933989097</v>
      </c>
    </row>
    <row r="15" spans="1:7" x14ac:dyDescent="0.25">
      <c r="A15" s="22" t="s">
        <v>385</v>
      </c>
      <c r="B15" s="22">
        <v>66073</v>
      </c>
      <c r="C15" s="22" t="s">
        <v>386</v>
      </c>
      <c r="D15" s="22" t="b">
        <v>0</v>
      </c>
      <c r="E15" t="s">
        <v>387</v>
      </c>
      <c r="F15" s="30">
        <v>0.63972945656151348</v>
      </c>
      <c r="G15" s="30">
        <v>1.9992610421939527</v>
      </c>
    </row>
    <row r="16" spans="1:7" x14ac:dyDescent="0.25">
      <c r="A16" s="22" t="s">
        <v>388</v>
      </c>
      <c r="B16" s="22">
        <v>211389</v>
      </c>
      <c r="C16" s="22" t="s">
        <v>389</v>
      </c>
      <c r="D16" s="22" t="b">
        <v>1</v>
      </c>
      <c r="E16" t="s">
        <v>390</v>
      </c>
      <c r="F16" s="30">
        <v>0.5881519639216124</v>
      </c>
      <c r="G16" s="30">
        <v>1.4692295933989097</v>
      </c>
    </row>
    <row r="17" spans="1:7" x14ac:dyDescent="0.25">
      <c r="A17" s="22" t="s">
        <v>391</v>
      </c>
      <c r="B17" s="22">
        <v>14319</v>
      </c>
      <c r="C17" s="22" t="s">
        <v>392</v>
      </c>
      <c r="D17" s="22" t="b">
        <v>1</v>
      </c>
      <c r="E17" t="s">
        <v>393</v>
      </c>
      <c r="F17" s="30">
        <v>0.57049812423016188</v>
      </c>
      <c r="G17" s="30">
        <v>1.4106744981310515</v>
      </c>
    </row>
    <row r="18" spans="1:7" x14ac:dyDescent="0.25">
      <c r="A18" s="22" t="s">
        <v>394</v>
      </c>
      <c r="B18" s="22">
        <v>110265</v>
      </c>
      <c r="C18" s="22" t="s">
        <v>395</v>
      </c>
      <c r="D18" s="22" t="b">
        <v>1</v>
      </c>
      <c r="E18" t="s">
        <v>396</v>
      </c>
      <c r="F18" s="30">
        <v>0.54446226683186583</v>
      </c>
      <c r="G18" s="30">
        <v>2.1479027056022599</v>
      </c>
    </row>
    <row r="19" spans="1:7" x14ac:dyDescent="0.25">
      <c r="A19" s="22" t="s">
        <v>239</v>
      </c>
      <c r="B19" s="22">
        <v>66841</v>
      </c>
      <c r="C19" s="22" t="s">
        <v>240</v>
      </c>
      <c r="D19" s="22" t="b">
        <v>1</v>
      </c>
      <c r="E19" t="s">
        <v>241</v>
      </c>
      <c r="F19" s="30">
        <v>-0.4611800247303679</v>
      </c>
      <c r="G19" s="30">
        <v>1.439819104471203</v>
      </c>
    </row>
    <row r="20" spans="1:7" x14ac:dyDescent="0.25">
      <c r="A20" s="22" t="s">
        <v>397</v>
      </c>
      <c r="B20" s="22">
        <v>14433</v>
      </c>
      <c r="C20" s="22" t="s">
        <v>398</v>
      </c>
      <c r="D20" s="22" t="b">
        <v>0</v>
      </c>
      <c r="E20" t="s">
        <v>399</v>
      </c>
      <c r="F20" s="30">
        <v>-0.51765302079952624</v>
      </c>
      <c r="G20" s="30">
        <v>2.5118362444956568</v>
      </c>
    </row>
    <row r="21" spans="1:7" x14ac:dyDescent="0.25">
      <c r="A21" s="22" t="s">
        <v>400</v>
      </c>
      <c r="B21" s="22">
        <v>14827</v>
      </c>
      <c r="C21" s="22" t="s">
        <v>401</v>
      </c>
      <c r="D21" s="22" t="b">
        <v>0</v>
      </c>
      <c r="E21" t="s">
        <v>402</v>
      </c>
      <c r="F21" s="30">
        <v>-0.54760332160209835</v>
      </c>
      <c r="G21" s="30">
        <v>1.6879547623613227</v>
      </c>
    </row>
    <row r="22" spans="1:7" x14ac:dyDescent="0.25">
      <c r="A22" s="22" t="s">
        <v>403</v>
      </c>
      <c r="B22" s="22">
        <v>12359</v>
      </c>
      <c r="C22" s="22" t="s">
        <v>404</v>
      </c>
      <c r="D22" s="22" t="b">
        <v>1</v>
      </c>
      <c r="E22" t="s">
        <v>405</v>
      </c>
      <c r="F22" s="30">
        <v>-0.56647974855719152</v>
      </c>
      <c r="G22" s="30">
        <v>2.4878007489034921</v>
      </c>
    </row>
    <row r="23" spans="1:7" x14ac:dyDescent="0.25">
      <c r="A23" s="22" t="s">
        <v>406</v>
      </c>
      <c r="B23" s="22">
        <v>12858</v>
      </c>
      <c r="C23" s="22" t="s">
        <v>407</v>
      </c>
      <c r="D23" s="22" t="b">
        <v>1</v>
      </c>
      <c r="E23" t="s">
        <v>408</v>
      </c>
      <c r="F23" s="30">
        <v>-0.69115270235944415</v>
      </c>
      <c r="G23" s="30">
        <v>1.6563849006157267</v>
      </c>
    </row>
    <row r="24" spans="1:7" x14ac:dyDescent="0.25">
      <c r="A24" s="22" t="s">
        <v>409</v>
      </c>
      <c r="B24" s="22">
        <v>18676</v>
      </c>
      <c r="C24" s="22" t="s">
        <v>410</v>
      </c>
      <c r="D24" s="22" t="b">
        <v>0</v>
      </c>
      <c r="E24" t="s">
        <v>411</v>
      </c>
      <c r="F24" s="30">
        <v>-0.7135665691593891</v>
      </c>
      <c r="G24" s="30">
        <v>1.812085920570548</v>
      </c>
    </row>
    <row r="25" spans="1:7" x14ac:dyDescent="0.25">
      <c r="A25" s="22" t="s">
        <v>412</v>
      </c>
      <c r="B25" s="22">
        <v>17449</v>
      </c>
      <c r="C25" s="22" t="s">
        <v>413</v>
      </c>
      <c r="D25" s="22" t="b">
        <v>0</v>
      </c>
      <c r="E25" t="s">
        <v>414</v>
      </c>
      <c r="F25" s="30">
        <v>-0.74194295236601793</v>
      </c>
      <c r="G25" s="30">
        <v>2.2315982821232958</v>
      </c>
    </row>
    <row r="26" spans="1:7" x14ac:dyDescent="0.25">
      <c r="A26" s="22" t="s">
        <v>415</v>
      </c>
      <c r="B26" s="22">
        <v>76238</v>
      </c>
      <c r="C26" s="22" t="s">
        <v>416</v>
      </c>
      <c r="D26" s="22" t="b">
        <v>1</v>
      </c>
      <c r="E26" t="s">
        <v>417</v>
      </c>
      <c r="F26" s="30">
        <v>-0.75769431234320661</v>
      </c>
      <c r="G26" s="30">
        <v>1.5716758703250724</v>
      </c>
    </row>
    <row r="27" spans="1:7" x14ac:dyDescent="0.25">
      <c r="A27" s="22" t="s">
        <v>418</v>
      </c>
      <c r="B27" s="22">
        <v>11522</v>
      </c>
      <c r="C27" s="22" t="s">
        <v>419</v>
      </c>
      <c r="D27" s="22" t="b">
        <v>0</v>
      </c>
      <c r="E27" t="s">
        <v>420</v>
      </c>
      <c r="F27" s="30">
        <v>-0.81293915785252535</v>
      </c>
      <c r="G27" s="30">
        <v>1.9882213057067766</v>
      </c>
    </row>
    <row r="28" spans="1:7" x14ac:dyDescent="0.25">
      <c r="A28" s="22" t="s">
        <v>242</v>
      </c>
      <c r="B28" s="22">
        <v>11430</v>
      </c>
      <c r="C28" s="22" t="s">
        <v>243</v>
      </c>
      <c r="D28" s="22" t="b">
        <v>0</v>
      </c>
      <c r="E28" t="s">
        <v>244</v>
      </c>
      <c r="F28" s="30">
        <v>-0.84536597936983626</v>
      </c>
      <c r="G28" s="30">
        <v>2.9701422927520782</v>
      </c>
    </row>
    <row r="29" spans="1:7" x14ac:dyDescent="0.25">
      <c r="A29" s="22" t="s">
        <v>421</v>
      </c>
      <c r="B29" s="22">
        <v>72562</v>
      </c>
      <c r="C29" s="22" t="s">
        <v>422</v>
      </c>
      <c r="D29" s="22" t="b">
        <v>1</v>
      </c>
      <c r="E29" t="s">
        <v>423</v>
      </c>
      <c r="F29" s="30">
        <v>-0.86251812534817862</v>
      </c>
      <c r="G29" s="30">
        <v>1.6843168989325801</v>
      </c>
    </row>
    <row r="30" spans="1:7" x14ac:dyDescent="0.25">
      <c r="A30" s="22" t="s">
        <v>424</v>
      </c>
      <c r="B30" s="22">
        <v>18478</v>
      </c>
      <c r="C30" s="22" t="s">
        <v>425</v>
      </c>
      <c r="D30" s="22" t="b">
        <v>0</v>
      </c>
      <c r="E30" t="s">
        <v>426</v>
      </c>
      <c r="F30" s="30">
        <v>-0.94384264828134323</v>
      </c>
      <c r="G30" s="30">
        <v>1.5073796769948598</v>
      </c>
    </row>
    <row r="31" spans="1:7" x14ac:dyDescent="0.25">
      <c r="A31" s="22" t="s">
        <v>427</v>
      </c>
      <c r="B31" s="22">
        <v>27384</v>
      </c>
      <c r="C31" s="22" t="s">
        <v>428</v>
      </c>
      <c r="D31" s="22" t="b">
        <v>0</v>
      </c>
      <c r="E31" t="s">
        <v>429</v>
      </c>
      <c r="F31" s="30">
        <v>-0.98417183169287592</v>
      </c>
      <c r="G31" s="30">
        <v>1.6293645720287626</v>
      </c>
    </row>
    <row r="32" spans="1:7" x14ac:dyDescent="0.25">
      <c r="A32" s="22" t="s">
        <v>430</v>
      </c>
      <c r="B32" s="22">
        <v>50527</v>
      </c>
      <c r="C32" s="22" t="s">
        <v>431</v>
      </c>
      <c r="D32" s="22" t="b">
        <v>0</v>
      </c>
      <c r="E32" t="s">
        <v>432</v>
      </c>
      <c r="F32" s="30">
        <v>1.4809173933136854</v>
      </c>
      <c r="G32" s="30">
        <v>1.2995202078629462</v>
      </c>
    </row>
    <row r="33" spans="1:7" x14ac:dyDescent="0.25">
      <c r="A33" s="22" t="s">
        <v>251</v>
      </c>
      <c r="B33" s="22">
        <v>270076</v>
      </c>
      <c r="C33" s="22" t="s">
        <v>252</v>
      </c>
      <c r="D33" s="22" t="b">
        <v>1</v>
      </c>
      <c r="E33" t="s">
        <v>253</v>
      </c>
      <c r="F33" s="30">
        <v>0.68286503771178975</v>
      </c>
      <c r="G33" s="30">
        <v>1.2995202078629462</v>
      </c>
    </row>
    <row r="34" spans="1:7" x14ac:dyDescent="0.25">
      <c r="A34" s="22" t="s">
        <v>433</v>
      </c>
      <c r="B34" s="22">
        <v>15233</v>
      </c>
      <c r="C34" s="22" t="s">
        <v>434</v>
      </c>
      <c r="D34" s="22" t="b">
        <v>0</v>
      </c>
      <c r="E34" t="s">
        <v>435</v>
      </c>
      <c r="F34" s="30">
        <v>-3.4484203507584623</v>
      </c>
      <c r="G34" s="30">
        <v>1.2995202078629462</v>
      </c>
    </row>
    <row r="35" spans="1:7" x14ac:dyDescent="0.25">
      <c r="A35" s="22" t="s">
        <v>436</v>
      </c>
      <c r="B35" s="22">
        <v>30926</v>
      </c>
      <c r="C35" s="22" t="s">
        <v>437</v>
      </c>
      <c r="D35" s="22" t="b">
        <v>0</v>
      </c>
      <c r="E35" t="s">
        <v>438</v>
      </c>
      <c r="F35" s="30">
        <v>0.72196158502066887</v>
      </c>
      <c r="G35" s="30">
        <v>1.2905706483358037</v>
      </c>
    </row>
    <row r="36" spans="1:7" x14ac:dyDescent="0.25">
      <c r="A36" s="22" t="s">
        <v>439</v>
      </c>
      <c r="B36" s="22">
        <v>18477</v>
      </c>
      <c r="C36" s="22" t="s">
        <v>440</v>
      </c>
      <c r="D36" s="22" t="b">
        <v>0</v>
      </c>
      <c r="E36" t="s">
        <v>441</v>
      </c>
      <c r="F36" s="30">
        <v>-0.47700056766279797</v>
      </c>
      <c r="G36" s="30">
        <v>1.1709709035640881</v>
      </c>
    </row>
    <row r="37" spans="1:7" x14ac:dyDescent="0.25">
      <c r="A37" s="22" t="s">
        <v>442</v>
      </c>
      <c r="B37" s="22">
        <v>109857</v>
      </c>
      <c r="C37" s="22" t="s">
        <v>443</v>
      </c>
      <c r="D37" s="22" t="b">
        <v>1</v>
      </c>
      <c r="E37" t="s">
        <v>444</v>
      </c>
      <c r="F37" s="30">
        <v>2.755954967420382</v>
      </c>
      <c r="G37" s="30">
        <v>1.1557400885842841</v>
      </c>
    </row>
    <row r="38" spans="1:7" x14ac:dyDescent="0.25">
      <c r="A38" s="22" t="s">
        <v>445</v>
      </c>
      <c r="B38" s="22">
        <v>109672</v>
      </c>
      <c r="C38" s="22" t="s">
        <v>446</v>
      </c>
      <c r="D38" s="22" t="b">
        <v>0</v>
      </c>
      <c r="E38" t="s">
        <v>447</v>
      </c>
      <c r="F38" s="30">
        <v>-0.50677736835496567</v>
      </c>
      <c r="G38" s="30">
        <v>1.1131274997672564</v>
      </c>
    </row>
    <row r="39" spans="1:7" x14ac:dyDescent="0.25">
      <c r="A39" s="22" t="s">
        <v>448</v>
      </c>
      <c r="B39" s="22">
        <v>22262</v>
      </c>
      <c r="C39" s="22" t="s">
        <v>449</v>
      </c>
      <c r="D39" s="22" t="b">
        <v>0</v>
      </c>
      <c r="E39" t="s">
        <v>450</v>
      </c>
      <c r="F39" s="30">
        <v>-0.82632043648767906</v>
      </c>
      <c r="G39" s="30">
        <v>1.0664570680763343</v>
      </c>
    </row>
    <row r="40" spans="1:7" x14ac:dyDescent="0.25">
      <c r="A40" s="22" t="s">
        <v>451</v>
      </c>
      <c r="B40" s="22">
        <v>20657</v>
      </c>
      <c r="C40" s="22" t="s">
        <v>452</v>
      </c>
      <c r="D40" s="22" t="b">
        <v>0</v>
      </c>
      <c r="E40" t="s">
        <v>453</v>
      </c>
      <c r="F40" s="30">
        <v>0.59999114327315217</v>
      </c>
      <c r="G40" s="30">
        <v>1.0634918000151412</v>
      </c>
    </row>
    <row r="41" spans="1:7" x14ac:dyDescent="0.25">
      <c r="A41" s="22" t="s">
        <v>454</v>
      </c>
      <c r="B41" s="22">
        <v>53415</v>
      </c>
      <c r="C41" s="22" t="s">
        <v>455</v>
      </c>
      <c r="D41" s="22" t="b">
        <v>1</v>
      </c>
      <c r="E41" t="s">
        <v>456</v>
      </c>
      <c r="F41" s="30">
        <v>1.5595373827214729</v>
      </c>
      <c r="G41" s="30">
        <v>1.0233667102077966</v>
      </c>
    </row>
    <row r="42" spans="1:7" x14ac:dyDescent="0.25">
      <c r="A42" s="22" t="s">
        <v>266</v>
      </c>
      <c r="B42" s="22">
        <v>74147</v>
      </c>
      <c r="C42" s="22" t="s">
        <v>267</v>
      </c>
      <c r="D42" s="22" t="b">
        <v>1</v>
      </c>
      <c r="E42" t="s">
        <v>268</v>
      </c>
      <c r="F42" s="30">
        <v>1.2051980846227131</v>
      </c>
      <c r="G42" s="30">
        <v>0.9973100307785846</v>
      </c>
    </row>
    <row r="43" spans="1:7" x14ac:dyDescent="0.25">
      <c r="A43" s="22" t="s">
        <v>457</v>
      </c>
      <c r="B43" s="22">
        <v>17993</v>
      </c>
      <c r="C43" s="22" t="s">
        <v>458</v>
      </c>
      <c r="D43" s="22" t="b">
        <v>1</v>
      </c>
      <c r="E43" t="s">
        <v>459</v>
      </c>
      <c r="F43" s="30">
        <v>0.73693661742270145</v>
      </c>
      <c r="G43" s="30">
        <v>0.9973100307785846</v>
      </c>
    </row>
    <row r="44" spans="1:7" x14ac:dyDescent="0.25">
      <c r="A44" s="22" t="s">
        <v>460</v>
      </c>
      <c r="B44" s="22">
        <v>212647</v>
      </c>
      <c r="C44" s="22" t="s">
        <v>461</v>
      </c>
      <c r="D44" s="22" t="b">
        <v>1</v>
      </c>
      <c r="E44" t="s">
        <v>462</v>
      </c>
      <c r="F44" s="30">
        <v>0.55197422131416074</v>
      </c>
      <c r="G44" s="30">
        <v>0.95929730876094166</v>
      </c>
    </row>
    <row r="45" spans="1:7" x14ac:dyDescent="0.25">
      <c r="A45" s="22" t="s">
        <v>463</v>
      </c>
      <c r="B45" s="22">
        <v>17436</v>
      </c>
      <c r="C45" s="22" t="s">
        <v>464</v>
      </c>
      <c r="D45" s="22" t="b">
        <v>0</v>
      </c>
      <c r="E45" t="s">
        <v>465</v>
      </c>
      <c r="F45" s="30">
        <v>-1.7741598826886986</v>
      </c>
      <c r="G45" s="30">
        <v>0.93100141508302359</v>
      </c>
    </row>
    <row r="46" spans="1:7" x14ac:dyDescent="0.25">
      <c r="A46" s="22" t="s">
        <v>466</v>
      </c>
      <c r="B46" s="22">
        <v>22235</v>
      </c>
      <c r="C46" s="22" t="s">
        <v>467</v>
      </c>
      <c r="D46" s="22" t="b">
        <v>0</v>
      </c>
      <c r="E46" t="s">
        <v>468</v>
      </c>
      <c r="F46" s="30">
        <v>-1.470207094669274</v>
      </c>
      <c r="G46" s="30">
        <v>0.88000666404586214</v>
      </c>
    </row>
    <row r="47" spans="1:7" x14ac:dyDescent="0.25">
      <c r="A47" s="22" t="s">
        <v>469</v>
      </c>
      <c r="B47" s="22">
        <v>53382</v>
      </c>
      <c r="C47" s="22" t="s">
        <v>470</v>
      </c>
      <c r="D47" s="22" t="b">
        <v>0</v>
      </c>
      <c r="E47" t="s">
        <v>471</v>
      </c>
      <c r="F47" s="30">
        <v>1.2404199313181627</v>
      </c>
      <c r="G47" s="30">
        <v>0.83275999571245263</v>
      </c>
    </row>
    <row r="48" spans="1:7" x14ac:dyDescent="0.25">
      <c r="A48" s="22" t="s">
        <v>472</v>
      </c>
      <c r="B48" s="22">
        <v>76279</v>
      </c>
      <c r="C48" s="22" t="s">
        <v>473</v>
      </c>
      <c r="D48" s="22" t="b">
        <v>0</v>
      </c>
      <c r="E48" t="s">
        <v>474</v>
      </c>
      <c r="F48" s="30">
        <v>-0.93239167852700833</v>
      </c>
      <c r="G48" s="30">
        <v>0.82801998093496354</v>
      </c>
    </row>
    <row r="49" spans="1:7" x14ac:dyDescent="0.25">
      <c r="A49" s="22" t="s">
        <v>475</v>
      </c>
      <c r="B49" s="22">
        <v>15130</v>
      </c>
      <c r="C49" s="22" t="s">
        <v>476</v>
      </c>
      <c r="D49" s="22" t="b">
        <v>0</v>
      </c>
      <c r="E49" t="s">
        <v>477</v>
      </c>
      <c r="F49" s="30">
        <v>0.66365714006090215</v>
      </c>
      <c r="G49" s="30">
        <v>0.80227586892603653</v>
      </c>
    </row>
    <row r="50" spans="1:7" x14ac:dyDescent="0.25">
      <c r="A50" s="22" t="s">
        <v>275</v>
      </c>
      <c r="B50" s="22">
        <v>97212</v>
      </c>
      <c r="C50" s="22" t="s">
        <v>276</v>
      </c>
      <c r="D50" s="22" t="b">
        <v>1</v>
      </c>
      <c r="E50" t="s">
        <v>277</v>
      </c>
      <c r="F50" s="30">
        <v>0.44645621761547016</v>
      </c>
      <c r="G50" s="30">
        <v>0.79212819104599819</v>
      </c>
    </row>
    <row r="51" spans="1:7" x14ac:dyDescent="0.25">
      <c r="A51" s="22" t="s">
        <v>478</v>
      </c>
      <c r="B51" s="22">
        <v>14148</v>
      </c>
      <c r="C51" s="22" t="s">
        <v>479</v>
      </c>
      <c r="D51" s="22" t="b">
        <v>1</v>
      </c>
      <c r="E51" t="s">
        <v>480</v>
      </c>
      <c r="F51" s="30">
        <v>-0.43215155459995014</v>
      </c>
      <c r="G51" s="30">
        <v>0.76673479734316319</v>
      </c>
    </row>
    <row r="52" spans="1:7" x14ac:dyDescent="0.25">
      <c r="A52" s="22" t="s">
        <v>481</v>
      </c>
      <c r="B52" s="22">
        <v>104776</v>
      </c>
      <c r="C52" s="22" t="s">
        <v>482</v>
      </c>
      <c r="D52" s="22" t="b">
        <v>1</v>
      </c>
      <c r="E52" t="s">
        <v>483</v>
      </c>
      <c r="F52" s="30">
        <v>0.66529215029443023</v>
      </c>
      <c r="G52" s="30">
        <v>0.75245359642689769</v>
      </c>
    </row>
    <row r="53" spans="1:7" x14ac:dyDescent="0.25">
      <c r="A53" s="22" t="s">
        <v>278</v>
      </c>
      <c r="B53" s="22">
        <v>93732</v>
      </c>
      <c r="C53" s="22" t="s">
        <v>279</v>
      </c>
      <c r="D53" s="22" t="b">
        <v>0</v>
      </c>
      <c r="E53" t="s">
        <v>280</v>
      </c>
      <c r="F53" s="30">
        <v>0.22383934136156358</v>
      </c>
      <c r="G53" s="30">
        <v>0.74314949884544124</v>
      </c>
    </row>
    <row r="54" spans="1:7" x14ac:dyDescent="0.25">
      <c r="A54" s="22" t="s">
        <v>484</v>
      </c>
      <c r="B54" s="22">
        <v>13101</v>
      </c>
      <c r="C54" s="22" t="s">
        <v>485</v>
      </c>
      <c r="D54" s="22" t="b">
        <v>0</v>
      </c>
      <c r="E54" t="s">
        <v>486</v>
      </c>
      <c r="F54" s="30">
        <v>-1.1976846518798627</v>
      </c>
      <c r="G54" s="30">
        <v>0.74166760687055633</v>
      </c>
    </row>
    <row r="55" spans="1:7" x14ac:dyDescent="0.25">
      <c r="A55" s="22" t="s">
        <v>487</v>
      </c>
      <c r="B55" s="22">
        <v>93692</v>
      </c>
      <c r="C55" s="22" t="s">
        <v>488</v>
      </c>
      <c r="D55" s="22" t="b">
        <v>0</v>
      </c>
      <c r="E55" t="s">
        <v>489</v>
      </c>
      <c r="F55" s="30">
        <v>-0.82039486425118513</v>
      </c>
      <c r="G55" s="30">
        <v>0.7195639738670514</v>
      </c>
    </row>
    <row r="56" spans="1:7" x14ac:dyDescent="0.25">
      <c r="A56" s="22" t="s">
        <v>490</v>
      </c>
      <c r="B56" s="22">
        <v>320183</v>
      </c>
      <c r="C56" s="22" t="s">
        <v>491</v>
      </c>
      <c r="D56" s="22" t="b">
        <v>1</v>
      </c>
      <c r="E56" t="s">
        <v>492</v>
      </c>
      <c r="F56" s="30">
        <v>-0.35323774432684174</v>
      </c>
      <c r="G56" s="30">
        <v>0.70692804450792157</v>
      </c>
    </row>
    <row r="57" spans="1:7" x14ac:dyDescent="0.25">
      <c r="A57" s="22" t="s">
        <v>493</v>
      </c>
      <c r="B57" s="22">
        <v>192166</v>
      </c>
      <c r="C57" s="22" t="s">
        <v>494</v>
      </c>
      <c r="D57" s="22" t="b">
        <v>1</v>
      </c>
      <c r="E57" t="s">
        <v>495</v>
      </c>
      <c r="F57" s="30">
        <v>0.35000282769907454</v>
      </c>
      <c r="G57" s="30">
        <v>0.70614428090615522</v>
      </c>
    </row>
    <row r="58" spans="1:7" x14ac:dyDescent="0.25">
      <c r="A58" s="22" t="s">
        <v>496</v>
      </c>
      <c r="B58" s="22">
        <v>20617</v>
      </c>
      <c r="C58" s="22" t="s">
        <v>497</v>
      </c>
      <c r="D58" s="22" t="b">
        <v>0</v>
      </c>
      <c r="E58" t="s">
        <v>498</v>
      </c>
      <c r="F58" s="30">
        <v>-0.38217839403265152</v>
      </c>
      <c r="G58" s="30">
        <v>0.69771199644201432</v>
      </c>
    </row>
    <row r="59" spans="1:7" x14ac:dyDescent="0.25">
      <c r="A59" s="22" t="s">
        <v>499</v>
      </c>
      <c r="B59" s="22">
        <v>58810</v>
      </c>
      <c r="C59" s="22" t="s">
        <v>500</v>
      </c>
      <c r="D59" s="22" t="b">
        <v>0</v>
      </c>
      <c r="E59" t="s">
        <v>501</v>
      </c>
      <c r="F59" s="30">
        <v>-0.17981603310235539</v>
      </c>
      <c r="G59" s="30">
        <v>0.63946568411871452</v>
      </c>
    </row>
    <row r="60" spans="1:7" x14ac:dyDescent="0.25">
      <c r="A60" s="22" t="s">
        <v>287</v>
      </c>
      <c r="B60" s="22">
        <v>113868</v>
      </c>
      <c r="C60" s="22" t="s">
        <v>288</v>
      </c>
      <c r="D60" s="22" t="b">
        <v>1</v>
      </c>
      <c r="E60" t="s">
        <v>289</v>
      </c>
      <c r="F60" s="30">
        <v>-0.31405613120082176</v>
      </c>
      <c r="G60" s="30">
        <v>0.6333820570864932</v>
      </c>
    </row>
    <row r="61" spans="1:7" x14ac:dyDescent="0.25">
      <c r="A61" s="22" t="s">
        <v>502</v>
      </c>
      <c r="B61" s="22">
        <v>22436</v>
      </c>
      <c r="C61" s="22" t="s">
        <v>503</v>
      </c>
      <c r="D61" s="22" t="b">
        <v>0</v>
      </c>
      <c r="E61" t="s">
        <v>504</v>
      </c>
      <c r="F61" s="30">
        <v>-0.84884946202056977</v>
      </c>
      <c r="G61" s="30">
        <v>0.6333820570864932</v>
      </c>
    </row>
    <row r="62" spans="1:7" x14ac:dyDescent="0.25">
      <c r="A62" s="22" t="s">
        <v>505</v>
      </c>
      <c r="B62" s="22">
        <v>12972</v>
      </c>
      <c r="C62" s="22" t="s">
        <v>506</v>
      </c>
      <c r="D62" s="22" t="b">
        <v>1</v>
      </c>
      <c r="E62" t="s">
        <v>507</v>
      </c>
      <c r="F62" s="30">
        <v>-0.70282020461346373</v>
      </c>
      <c r="G62" s="30">
        <v>0.62058002576586968</v>
      </c>
    </row>
    <row r="63" spans="1:7" x14ac:dyDescent="0.25">
      <c r="A63" s="22" t="s">
        <v>508</v>
      </c>
      <c r="B63" s="22">
        <v>14775</v>
      </c>
      <c r="C63" s="22" t="s">
        <v>509</v>
      </c>
      <c r="D63" s="22" t="b">
        <v>1</v>
      </c>
      <c r="E63" t="s">
        <v>510</v>
      </c>
      <c r="F63" s="30">
        <v>0.49923502897616823</v>
      </c>
      <c r="G63" s="30">
        <v>0.60133352015590569</v>
      </c>
    </row>
    <row r="64" spans="1:7" x14ac:dyDescent="0.25">
      <c r="A64" s="22" t="s">
        <v>511</v>
      </c>
      <c r="B64" s="22">
        <v>54683</v>
      </c>
      <c r="C64" s="22" t="s">
        <v>512</v>
      </c>
      <c r="D64" s="22" t="b">
        <v>1</v>
      </c>
      <c r="E64" t="s">
        <v>513</v>
      </c>
      <c r="F64" s="30">
        <v>0.30631138387272672</v>
      </c>
      <c r="G64" s="30">
        <v>0.55707755024494043</v>
      </c>
    </row>
    <row r="65" spans="1:7" x14ac:dyDescent="0.25">
      <c r="A65" s="22" t="s">
        <v>514</v>
      </c>
      <c r="B65" s="22">
        <v>11792</v>
      </c>
      <c r="C65" s="22" t="s">
        <v>515</v>
      </c>
      <c r="D65" s="22" t="b">
        <v>1</v>
      </c>
      <c r="E65" t="s">
        <v>516</v>
      </c>
      <c r="F65" s="30">
        <v>0.3749079069248511</v>
      </c>
      <c r="G65" s="30">
        <v>0.53470459572927909</v>
      </c>
    </row>
    <row r="66" spans="1:7" x14ac:dyDescent="0.25">
      <c r="A66" s="22" t="s">
        <v>517</v>
      </c>
      <c r="B66" s="22">
        <v>52837</v>
      </c>
      <c r="C66" s="22" t="s">
        <v>518</v>
      </c>
      <c r="D66" s="22" t="b">
        <v>0</v>
      </c>
      <c r="E66" t="s">
        <v>519</v>
      </c>
      <c r="F66" s="30">
        <v>0.90829884164893615</v>
      </c>
      <c r="G66" s="30">
        <v>0.53470459572927909</v>
      </c>
    </row>
    <row r="67" spans="1:7" x14ac:dyDescent="0.25">
      <c r="A67" s="22" t="s">
        <v>520</v>
      </c>
      <c r="B67" s="22">
        <v>66427</v>
      </c>
      <c r="C67" s="22" t="s">
        <v>521</v>
      </c>
      <c r="D67" s="22" t="b">
        <v>1</v>
      </c>
      <c r="E67" t="s">
        <v>522</v>
      </c>
      <c r="F67" s="30">
        <v>0.39253790730352378</v>
      </c>
      <c r="G67" s="30">
        <v>0.50555451017418862</v>
      </c>
    </row>
    <row r="68" spans="1:7" x14ac:dyDescent="0.25">
      <c r="A68" s="22" t="s">
        <v>523</v>
      </c>
      <c r="B68" s="22">
        <v>11669</v>
      </c>
      <c r="C68" s="22" t="s">
        <v>524</v>
      </c>
      <c r="D68" s="22" t="b">
        <v>1</v>
      </c>
      <c r="E68" t="s">
        <v>525</v>
      </c>
      <c r="F68" s="30">
        <v>0.30427474883868877</v>
      </c>
      <c r="G68" s="30">
        <v>0.48886222362506587</v>
      </c>
    </row>
    <row r="69" spans="1:7" x14ac:dyDescent="0.25">
      <c r="A69" s="22" t="s">
        <v>526</v>
      </c>
      <c r="B69" s="22">
        <v>56752</v>
      </c>
      <c r="C69" s="22" t="s">
        <v>527</v>
      </c>
      <c r="D69" s="22" t="b">
        <v>1</v>
      </c>
      <c r="E69" t="s">
        <v>528</v>
      </c>
      <c r="F69" s="30">
        <v>-1.1725126688342531</v>
      </c>
      <c r="G69" s="30">
        <v>0.48195364265297769</v>
      </c>
    </row>
    <row r="70" spans="1:7" x14ac:dyDescent="0.25">
      <c r="A70" s="22" t="s">
        <v>529</v>
      </c>
      <c r="B70" s="22">
        <v>233016</v>
      </c>
      <c r="C70" s="22" t="s">
        <v>530</v>
      </c>
      <c r="D70" s="22" t="b">
        <v>0</v>
      </c>
      <c r="E70" t="s">
        <v>531</v>
      </c>
      <c r="F70" s="30">
        <v>-0.33401644679772313</v>
      </c>
      <c r="G70" s="30">
        <v>0.45294091006058079</v>
      </c>
    </row>
    <row r="71" spans="1:7" x14ac:dyDescent="0.25">
      <c r="A71" s="22" t="s">
        <v>532</v>
      </c>
      <c r="B71" s="22">
        <v>98386</v>
      </c>
      <c r="C71" s="22" t="s">
        <v>533</v>
      </c>
      <c r="D71" s="22" t="b">
        <v>0</v>
      </c>
      <c r="E71" t="s">
        <v>534</v>
      </c>
      <c r="F71" s="30">
        <v>-0.43927566518230332</v>
      </c>
      <c r="G71" s="30">
        <v>0.42592592103276883</v>
      </c>
    </row>
    <row r="72" spans="1:7" x14ac:dyDescent="0.25">
      <c r="A72" s="22" t="s">
        <v>535</v>
      </c>
      <c r="B72" s="22">
        <v>11699</v>
      </c>
      <c r="C72" s="22" t="s">
        <v>536</v>
      </c>
      <c r="D72" s="22" t="b">
        <v>0</v>
      </c>
      <c r="E72" t="s">
        <v>537</v>
      </c>
      <c r="F72" s="30">
        <v>-0.24053538305072086</v>
      </c>
      <c r="G72" s="30">
        <v>0.41450327891165362</v>
      </c>
    </row>
    <row r="73" spans="1:7" x14ac:dyDescent="0.25">
      <c r="A73" s="22" t="s">
        <v>538</v>
      </c>
      <c r="B73" s="22">
        <v>12408</v>
      </c>
      <c r="C73" s="22" t="s">
        <v>539</v>
      </c>
      <c r="D73" s="22" t="b">
        <v>0</v>
      </c>
      <c r="E73" t="s">
        <v>540</v>
      </c>
      <c r="F73" s="30">
        <v>0.84919236793132091</v>
      </c>
      <c r="G73" s="30">
        <v>0.40298907541648188</v>
      </c>
    </row>
    <row r="74" spans="1:7" x14ac:dyDescent="0.25">
      <c r="A74" s="22" t="s">
        <v>541</v>
      </c>
      <c r="B74" s="22">
        <v>12892</v>
      </c>
      <c r="C74" s="22" t="s">
        <v>542</v>
      </c>
      <c r="D74" s="22" t="b">
        <v>1</v>
      </c>
      <c r="E74" t="s">
        <v>543</v>
      </c>
      <c r="F74" s="30">
        <v>-0.17522871316828414</v>
      </c>
      <c r="G74" s="30">
        <v>0.40025352544970499</v>
      </c>
    </row>
    <row r="75" spans="1:7" x14ac:dyDescent="0.25">
      <c r="A75" s="22" t="s">
        <v>544</v>
      </c>
      <c r="B75" s="22">
        <v>77951</v>
      </c>
      <c r="C75" s="22" t="s">
        <v>545</v>
      </c>
      <c r="D75" s="22" t="b">
        <v>0</v>
      </c>
      <c r="E75" t="s">
        <v>546</v>
      </c>
      <c r="F75" s="30">
        <v>0.36415612027400091</v>
      </c>
      <c r="G75" s="30">
        <v>0.36899676573982398</v>
      </c>
    </row>
    <row r="76" spans="1:7" x14ac:dyDescent="0.25">
      <c r="A76" s="22" t="s">
        <v>547</v>
      </c>
      <c r="B76" s="22">
        <v>268566</v>
      </c>
      <c r="C76" s="22" t="s">
        <v>548</v>
      </c>
      <c r="D76" s="22" t="b">
        <v>0</v>
      </c>
      <c r="E76" t="s">
        <v>549</v>
      </c>
      <c r="F76" s="30">
        <v>-0.41477902149582691</v>
      </c>
      <c r="G76" s="30">
        <v>0.36018379587072546</v>
      </c>
    </row>
    <row r="77" spans="1:7" x14ac:dyDescent="0.25">
      <c r="A77" s="22" t="s">
        <v>550</v>
      </c>
      <c r="B77" s="22">
        <v>170719</v>
      </c>
      <c r="C77" s="22" t="s">
        <v>551</v>
      </c>
      <c r="D77" s="22" t="b">
        <v>1</v>
      </c>
      <c r="E77" t="s">
        <v>552</v>
      </c>
      <c r="F77" s="30">
        <v>-0.88895623210842967</v>
      </c>
      <c r="G77" s="30">
        <v>0.3381895635965203</v>
      </c>
    </row>
    <row r="78" spans="1:7" x14ac:dyDescent="0.25">
      <c r="A78" s="22" t="s">
        <v>293</v>
      </c>
      <c r="B78" s="22">
        <v>235674</v>
      </c>
      <c r="C78" s="22" t="s">
        <v>294</v>
      </c>
      <c r="D78" s="22" t="b">
        <v>1</v>
      </c>
      <c r="E78" t="s">
        <v>295</v>
      </c>
      <c r="F78" s="30">
        <v>-0.29218771876126792</v>
      </c>
      <c r="G78" s="30">
        <v>0.32335721361068587</v>
      </c>
    </row>
    <row r="79" spans="1:7" x14ac:dyDescent="0.25">
      <c r="A79" s="22" t="s">
        <v>553</v>
      </c>
      <c r="B79" s="22">
        <v>12857</v>
      </c>
      <c r="C79" s="22" t="s">
        <v>554</v>
      </c>
      <c r="D79" s="22" t="b">
        <v>1</v>
      </c>
      <c r="E79" t="s">
        <v>555</v>
      </c>
      <c r="F79" s="30">
        <v>0.29607841514757194</v>
      </c>
      <c r="G79" s="30">
        <v>0.31737595000926971</v>
      </c>
    </row>
    <row r="80" spans="1:7" x14ac:dyDescent="0.25">
      <c r="A80" s="22" t="s">
        <v>556</v>
      </c>
      <c r="B80" s="22">
        <v>21672</v>
      </c>
      <c r="C80" s="22" t="s">
        <v>557</v>
      </c>
      <c r="D80" s="22" t="b">
        <v>1</v>
      </c>
      <c r="E80" t="s">
        <v>558</v>
      </c>
      <c r="F80" s="30">
        <v>-0.33069662645671793</v>
      </c>
      <c r="G80" s="30">
        <v>0.30292605010917012</v>
      </c>
    </row>
    <row r="81" spans="1:7" x14ac:dyDescent="0.25">
      <c r="A81" s="22" t="s">
        <v>559</v>
      </c>
      <c r="B81" s="22">
        <v>15496</v>
      </c>
      <c r="C81" s="22" t="s">
        <v>560</v>
      </c>
      <c r="D81" s="22" t="b">
        <v>0</v>
      </c>
      <c r="E81" t="s">
        <v>561</v>
      </c>
      <c r="F81" s="30">
        <v>4.5564075436745455E-2</v>
      </c>
      <c r="G81" s="30">
        <v>0.3010299956639812</v>
      </c>
    </row>
    <row r="82" spans="1:7" x14ac:dyDescent="0.25">
      <c r="A82" s="22" t="s">
        <v>562</v>
      </c>
      <c r="B82" s="22">
        <v>22166</v>
      </c>
      <c r="C82" s="22" t="s">
        <v>563</v>
      </c>
      <c r="D82" s="22" t="b">
        <v>0</v>
      </c>
      <c r="E82" t="s">
        <v>564</v>
      </c>
      <c r="F82" s="30">
        <v>-3.4456922474046969E-2</v>
      </c>
      <c r="G82" s="30">
        <v>0.3010299956639812</v>
      </c>
    </row>
    <row r="83" spans="1:7" x14ac:dyDescent="0.25">
      <c r="A83" s="22" t="s">
        <v>565</v>
      </c>
      <c r="B83" s="22">
        <v>108829</v>
      </c>
      <c r="C83" s="22" t="s">
        <v>566</v>
      </c>
      <c r="D83" s="22" t="b">
        <v>0</v>
      </c>
      <c r="E83" t="s">
        <v>567</v>
      </c>
      <c r="F83" s="30">
        <v>-0.20321128586312587</v>
      </c>
      <c r="G83" s="30">
        <v>0.29571728584932588</v>
      </c>
    </row>
    <row r="84" spans="1:7" x14ac:dyDescent="0.25">
      <c r="A84" s="22" t="s">
        <v>568</v>
      </c>
      <c r="B84" s="22">
        <v>11758</v>
      </c>
      <c r="C84" s="22" t="s">
        <v>569</v>
      </c>
      <c r="D84" s="22" t="b">
        <v>1</v>
      </c>
      <c r="E84" t="s">
        <v>570</v>
      </c>
      <c r="F84" s="30">
        <v>-0.30671031973926777</v>
      </c>
      <c r="G84" s="30">
        <v>0.28939709970182326</v>
      </c>
    </row>
    <row r="85" spans="1:7" x14ac:dyDescent="0.25">
      <c r="A85" s="22" t="s">
        <v>571</v>
      </c>
      <c r="B85" s="22">
        <v>110695</v>
      </c>
      <c r="C85" s="22" t="s">
        <v>572</v>
      </c>
      <c r="D85" s="22" t="b">
        <v>1</v>
      </c>
      <c r="E85" t="s">
        <v>573</v>
      </c>
      <c r="F85" s="30">
        <v>0.12154313547500117</v>
      </c>
      <c r="G85" s="30">
        <v>0.27634776609176509</v>
      </c>
    </row>
    <row r="86" spans="1:7" x14ac:dyDescent="0.25">
      <c r="A86" s="22" t="s">
        <v>574</v>
      </c>
      <c r="B86" s="22">
        <v>20751</v>
      </c>
      <c r="C86" s="22" t="s">
        <v>575</v>
      </c>
      <c r="D86" s="22" t="b">
        <v>1</v>
      </c>
      <c r="E86" t="s">
        <v>576</v>
      </c>
      <c r="F86" s="30">
        <v>0.59483451360852113</v>
      </c>
      <c r="G86" s="30">
        <v>0.25713196535865124</v>
      </c>
    </row>
    <row r="87" spans="1:7" x14ac:dyDescent="0.25">
      <c r="A87" s="22" t="s">
        <v>577</v>
      </c>
      <c r="B87" s="22">
        <v>52700</v>
      </c>
      <c r="C87" s="22" t="s">
        <v>578</v>
      </c>
      <c r="D87" s="22" t="b">
        <v>0</v>
      </c>
      <c r="E87" t="s">
        <v>579</v>
      </c>
      <c r="F87" s="30">
        <v>0.10911450717522841</v>
      </c>
      <c r="G87" s="30">
        <v>0.23957512246225834</v>
      </c>
    </row>
    <row r="88" spans="1:7" x14ac:dyDescent="0.25">
      <c r="A88" s="22" t="s">
        <v>580</v>
      </c>
      <c r="B88" s="22">
        <v>65973</v>
      </c>
      <c r="C88" s="22" t="s">
        <v>581</v>
      </c>
      <c r="D88" s="22" t="b">
        <v>0</v>
      </c>
      <c r="E88" t="s">
        <v>582</v>
      </c>
      <c r="F88" s="30">
        <v>0.1663886043789789</v>
      </c>
      <c r="G88" s="30">
        <v>0.22786133201100078</v>
      </c>
    </row>
    <row r="89" spans="1:7" x14ac:dyDescent="0.25">
      <c r="A89" s="22" t="s">
        <v>583</v>
      </c>
      <c r="B89" s="22">
        <v>26358</v>
      </c>
      <c r="C89" s="22" t="s">
        <v>584</v>
      </c>
      <c r="D89" s="22" t="b">
        <v>1</v>
      </c>
      <c r="E89" t="s">
        <v>585</v>
      </c>
      <c r="F89" s="30">
        <v>-9.8382974045857274E-2</v>
      </c>
      <c r="G89" s="30">
        <v>0.18510501191103357</v>
      </c>
    </row>
    <row r="90" spans="1:7" x14ac:dyDescent="0.25">
      <c r="A90" s="22" t="s">
        <v>586</v>
      </c>
      <c r="B90" s="22">
        <v>13087</v>
      </c>
      <c r="C90" s="22" t="s">
        <v>587</v>
      </c>
      <c r="D90" s="22" t="b">
        <v>0</v>
      </c>
      <c r="E90" t="s">
        <v>588</v>
      </c>
      <c r="F90" s="30">
        <v>0.3888538595185409</v>
      </c>
      <c r="G90" s="30">
        <v>0.16476387045655533</v>
      </c>
    </row>
    <row r="91" spans="1:7" x14ac:dyDescent="0.25">
      <c r="A91" s="22" t="s">
        <v>589</v>
      </c>
      <c r="B91" s="22">
        <v>109754</v>
      </c>
      <c r="C91" s="22" t="s">
        <v>590</v>
      </c>
      <c r="D91" s="22" t="b">
        <v>1</v>
      </c>
      <c r="E91" t="s">
        <v>591</v>
      </c>
      <c r="F91" s="30">
        <v>0.1095171254380311</v>
      </c>
      <c r="G91" s="30">
        <v>0.13143006869911869</v>
      </c>
    </row>
    <row r="92" spans="1:7" x14ac:dyDescent="0.25">
      <c r="A92" s="22" t="s">
        <v>592</v>
      </c>
      <c r="B92" s="22">
        <v>105245</v>
      </c>
      <c r="C92" s="22" t="s">
        <v>593</v>
      </c>
      <c r="D92" s="22" t="b">
        <v>0</v>
      </c>
      <c r="E92" t="s">
        <v>594</v>
      </c>
      <c r="F92" s="30">
        <v>0.1612663155904297</v>
      </c>
      <c r="G92" s="30">
        <v>0.12178137254206328</v>
      </c>
    </row>
    <row r="93" spans="1:7" x14ac:dyDescent="0.25">
      <c r="A93" s="22" t="s">
        <v>595</v>
      </c>
      <c r="B93" s="22">
        <v>103711</v>
      </c>
      <c r="C93" s="22" t="s">
        <v>596</v>
      </c>
      <c r="D93" s="22" t="b">
        <v>1</v>
      </c>
      <c r="E93" t="s">
        <v>597</v>
      </c>
      <c r="F93" s="30">
        <v>-8.3925063177495041E-2</v>
      </c>
      <c r="G93" s="30">
        <v>0.11806291277967476</v>
      </c>
    </row>
    <row r="94" spans="1:7" x14ac:dyDescent="0.25">
      <c r="A94" s="22" t="s">
        <v>598</v>
      </c>
      <c r="B94" s="22">
        <v>77219</v>
      </c>
      <c r="C94" s="22" t="s">
        <v>599</v>
      </c>
      <c r="D94" s="22" t="b">
        <v>0</v>
      </c>
      <c r="E94" t="s">
        <v>600</v>
      </c>
      <c r="F94" s="30">
        <v>0.38454091258004253</v>
      </c>
      <c r="G94" s="30">
        <v>0.10611908643137327</v>
      </c>
    </row>
    <row r="95" spans="1:7" x14ac:dyDescent="0.25">
      <c r="A95" s="22" t="s">
        <v>601</v>
      </c>
      <c r="B95" s="22">
        <v>15122</v>
      </c>
      <c r="C95" s="22" t="s">
        <v>602</v>
      </c>
      <c r="D95" s="22" t="b">
        <v>0</v>
      </c>
      <c r="E95" t="s">
        <v>603</v>
      </c>
      <c r="F95" s="30">
        <v>9.2969874553435972E-2</v>
      </c>
      <c r="G95" s="30">
        <v>0.10367360390584503</v>
      </c>
    </row>
    <row r="96" spans="1:7" x14ac:dyDescent="0.25">
      <c r="A96" s="22" t="s">
        <v>604</v>
      </c>
      <c r="B96" s="22">
        <v>18453</v>
      </c>
      <c r="C96" s="22" t="s">
        <v>605</v>
      </c>
      <c r="D96" s="22" t="b">
        <v>0</v>
      </c>
      <c r="E96" t="s">
        <v>606</v>
      </c>
      <c r="F96" s="30">
        <v>0.12185021435869903</v>
      </c>
      <c r="G96" s="30">
        <v>9.8253183577604597E-2</v>
      </c>
    </row>
    <row r="97" spans="1:7" x14ac:dyDescent="0.25">
      <c r="A97" s="22" t="s">
        <v>607</v>
      </c>
      <c r="B97" s="22">
        <v>15926</v>
      </c>
      <c r="C97" s="22" t="s">
        <v>608</v>
      </c>
      <c r="D97" s="22" t="b">
        <v>0</v>
      </c>
      <c r="E97" t="s">
        <v>609</v>
      </c>
      <c r="F97" s="30">
        <v>-0.23394626788716177</v>
      </c>
      <c r="G97" s="30">
        <v>9.4758829725057961E-2</v>
      </c>
    </row>
    <row r="98" spans="1:7" x14ac:dyDescent="0.25">
      <c r="A98" s="22" t="s">
        <v>610</v>
      </c>
      <c r="B98" s="22">
        <v>15129</v>
      </c>
      <c r="C98" s="22" t="s">
        <v>611</v>
      </c>
      <c r="D98" s="22" t="b">
        <v>0</v>
      </c>
      <c r="E98" t="s">
        <v>612</v>
      </c>
      <c r="F98" s="30">
        <v>9.2537674109447465E-2</v>
      </c>
      <c r="G98" s="30">
        <v>9.3720831948410951E-2</v>
      </c>
    </row>
    <row r="99" spans="1:7" x14ac:dyDescent="0.25">
      <c r="A99" s="22" t="s">
        <v>613</v>
      </c>
      <c r="B99" s="22">
        <v>57320</v>
      </c>
      <c r="C99" s="22" t="s">
        <v>614</v>
      </c>
      <c r="D99" s="22" t="b">
        <v>1</v>
      </c>
      <c r="E99" t="s">
        <v>615</v>
      </c>
      <c r="F99" s="30">
        <v>8.3169626291025534E-2</v>
      </c>
      <c r="G99" s="30">
        <v>9.1693981771684863E-2</v>
      </c>
    </row>
    <row r="100" spans="1:7" x14ac:dyDescent="0.25">
      <c r="A100" s="22" t="s">
        <v>616</v>
      </c>
      <c r="B100" s="22">
        <v>404195</v>
      </c>
      <c r="C100" s="22" t="s">
        <v>617</v>
      </c>
      <c r="D100" s="22" t="b">
        <v>0</v>
      </c>
      <c r="E100" t="s">
        <v>618</v>
      </c>
      <c r="F100" s="30">
        <v>-0.22268113720791494</v>
      </c>
      <c r="G100" s="30">
        <v>7.8538746526220629E-2</v>
      </c>
    </row>
    <row r="101" spans="1:7" x14ac:dyDescent="0.25">
      <c r="A101" s="22" t="s">
        <v>619</v>
      </c>
      <c r="B101" s="22">
        <v>71853</v>
      </c>
      <c r="C101" s="22" t="s">
        <v>620</v>
      </c>
      <c r="D101" s="22" t="b">
        <v>0</v>
      </c>
      <c r="E101" t="s">
        <v>621</v>
      </c>
      <c r="F101" s="30">
        <v>-0.11210944189702055</v>
      </c>
      <c r="G101" s="30">
        <v>7.1108919039705343E-2</v>
      </c>
    </row>
    <row r="102" spans="1:7" x14ac:dyDescent="0.25">
      <c r="A102" s="22" t="s">
        <v>302</v>
      </c>
      <c r="B102" s="22">
        <v>56357</v>
      </c>
      <c r="C102" s="22" t="s">
        <v>303</v>
      </c>
      <c r="D102" s="22" t="b">
        <v>1</v>
      </c>
      <c r="E102" t="s">
        <v>304</v>
      </c>
      <c r="F102" s="30">
        <v>-4.7454922985852965E-2</v>
      </c>
      <c r="G102" s="30">
        <v>6.4104481106038613E-2</v>
      </c>
    </row>
    <row r="103" spans="1:7" x14ac:dyDescent="0.25">
      <c r="A103" s="22" t="s">
        <v>622</v>
      </c>
      <c r="B103" s="22">
        <v>110198</v>
      </c>
      <c r="C103" s="22" t="s">
        <v>623</v>
      </c>
      <c r="D103" s="22" t="b">
        <v>1</v>
      </c>
      <c r="E103" t="s">
        <v>624</v>
      </c>
      <c r="F103" s="30">
        <v>-2.9244760554878235E-2</v>
      </c>
      <c r="G103" s="30">
        <v>5.5414272639800782E-2</v>
      </c>
    </row>
    <row r="104" spans="1:7" x14ac:dyDescent="0.25">
      <c r="A104" s="22" t="s">
        <v>625</v>
      </c>
      <c r="B104" s="22">
        <v>18655</v>
      </c>
      <c r="C104" s="22" t="s">
        <v>626</v>
      </c>
      <c r="D104" s="22" t="b">
        <v>0</v>
      </c>
      <c r="E104" t="s">
        <v>627</v>
      </c>
      <c r="F104" s="30">
        <v>5.1403166225041819E-2</v>
      </c>
      <c r="G104" s="30">
        <v>2.721781401793498E-2</v>
      </c>
    </row>
    <row r="105" spans="1:7" x14ac:dyDescent="0.25">
      <c r="A105" s="22" t="s">
        <v>628</v>
      </c>
      <c r="B105" s="22">
        <v>13180</v>
      </c>
      <c r="C105" s="22" t="s">
        <v>629</v>
      </c>
      <c r="D105" s="22" t="b">
        <v>0</v>
      </c>
      <c r="E105" t="s">
        <v>630</v>
      </c>
      <c r="F105" s="30">
        <v>2.2882319078547653E-2</v>
      </c>
      <c r="G105" s="30">
        <v>1.8786747873700906E-2</v>
      </c>
    </row>
    <row r="106" spans="1:7" x14ac:dyDescent="0.25">
      <c r="A106" s="22" t="s">
        <v>631</v>
      </c>
      <c r="B106" s="22">
        <v>76650</v>
      </c>
      <c r="C106" s="22" t="s">
        <v>632</v>
      </c>
      <c r="D106" s="22" t="b">
        <v>0</v>
      </c>
      <c r="E106" t="s">
        <v>633</v>
      </c>
      <c r="F106" s="30">
        <v>3.2257571001434062</v>
      </c>
      <c r="G106" s="30">
        <v>1.8467991145440592</v>
      </c>
    </row>
    <row r="107" spans="1:7" x14ac:dyDescent="0.25">
      <c r="A107" s="22" t="s">
        <v>634</v>
      </c>
      <c r="B107" s="22">
        <v>102115</v>
      </c>
      <c r="C107" s="22" t="s">
        <v>635</v>
      </c>
      <c r="D107" s="22" t="b">
        <v>0</v>
      </c>
      <c r="E107" t="s">
        <v>636</v>
      </c>
      <c r="F107" s="30">
        <v>1.776485873659299</v>
      </c>
      <c r="G107" s="30">
        <v>2.2762514489736709</v>
      </c>
    </row>
    <row r="108" spans="1:7" x14ac:dyDescent="0.25">
      <c r="A108" s="22" t="s">
        <v>637</v>
      </c>
      <c r="B108" s="22">
        <v>69656</v>
      </c>
      <c r="C108" s="22" t="s">
        <v>638</v>
      </c>
      <c r="D108" s="22" t="b">
        <v>0</v>
      </c>
      <c r="E108" t="s">
        <v>639</v>
      </c>
      <c r="F108" s="30">
        <v>1.5678672934016711</v>
      </c>
      <c r="G108" s="30">
        <v>1.455043290723645</v>
      </c>
    </row>
    <row r="109" spans="1:7" x14ac:dyDescent="0.25">
      <c r="A109" s="22" t="s">
        <v>640</v>
      </c>
      <c r="B109" s="22">
        <v>15369</v>
      </c>
      <c r="C109" s="22" t="s">
        <v>641</v>
      </c>
      <c r="D109" s="22" t="b">
        <v>0</v>
      </c>
      <c r="E109" t="s">
        <v>642</v>
      </c>
      <c r="F109" s="30">
        <v>1.1668478768874655</v>
      </c>
      <c r="G109" s="30">
        <v>2.9681700545474659</v>
      </c>
    </row>
    <row r="110" spans="1:7" x14ac:dyDescent="0.25">
      <c r="A110" s="22" t="s">
        <v>643</v>
      </c>
      <c r="B110" s="22">
        <v>14555</v>
      </c>
      <c r="C110" s="22" t="s">
        <v>644</v>
      </c>
      <c r="D110" s="22" t="b">
        <v>0</v>
      </c>
      <c r="E110" t="s">
        <v>645</v>
      </c>
      <c r="F110" s="30">
        <v>-1.0293703403362349</v>
      </c>
      <c r="G110" s="30">
        <v>1.3318817747497935</v>
      </c>
    </row>
    <row r="111" spans="1:7" x14ac:dyDescent="0.25">
      <c r="A111" s="22" t="s">
        <v>326</v>
      </c>
      <c r="B111" s="22">
        <v>11532</v>
      </c>
      <c r="C111" s="22" t="s">
        <v>327</v>
      </c>
      <c r="D111" s="22" t="b">
        <v>0</v>
      </c>
      <c r="E111" t="s">
        <v>328</v>
      </c>
      <c r="F111" s="30">
        <v>-1.0416402313850031</v>
      </c>
      <c r="G111" s="30">
        <v>1.3890796868287614</v>
      </c>
    </row>
    <row r="112" spans="1:7" x14ac:dyDescent="0.25">
      <c r="A112" s="22" t="s">
        <v>646</v>
      </c>
      <c r="B112" s="22">
        <v>18105</v>
      </c>
      <c r="C112" s="22" t="s">
        <v>647</v>
      </c>
      <c r="D112" s="22" t="b">
        <v>0</v>
      </c>
      <c r="E112" t="s">
        <v>648</v>
      </c>
      <c r="F112" s="30">
        <v>-1.1591467519035648</v>
      </c>
      <c r="G112" s="30">
        <v>2.3969386241597985</v>
      </c>
    </row>
    <row r="113" spans="1:7" x14ac:dyDescent="0.25">
      <c r="A113" s="22" t="s">
        <v>649</v>
      </c>
      <c r="B113" s="22">
        <v>12304</v>
      </c>
      <c r="C113" s="22" t="s">
        <v>650</v>
      </c>
      <c r="D113" s="22" t="b">
        <v>0</v>
      </c>
      <c r="E113" t="s">
        <v>651</v>
      </c>
      <c r="F113" s="30">
        <v>-1.1666235251735988</v>
      </c>
      <c r="G113" s="30">
        <v>3.8715046273899985</v>
      </c>
    </row>
    <row r="114" spans="1:7" x14ac:dyDescent="0.25">
      <c r="A114" s="22" t="s">
        <v>652</v>
      </c>
      <c r="B114" s="22">
        <v>20322</v>
      </c>
      <c r="C114" s="22" t="s">
        <v>653</v>
      </c>
      <c r="D114" s="22" t="b">
        <v>0</v>
      </c>
      <c r="E114" t="s">
        <v>654</v>
      </c>
      <c r="F114" s="30">
        <v>-1.1800152238070059</v>
      </c>
      <c r="G114" s="30">
        <v>3.1169100820184488</v>
      </c>
    </row>
    <row r="115" spans="1:7" x14ac:dyDescent="0.25">
      <c r="A115" s="22" t="s">
        <v>354</v>
      </c>
      <c r="B115" s="22">
        <v>208665</v>
      </c>
      <c r="C115" s="22" t="s">
        <v>355</v>
      </c>
      <c r="D115" s="22" t="b">
        <v>0</v>
      </c>
      <c r="E115" t="s">
        <v>356</v>
      </c>
      <c r="F115" s="30">
        <v>-1.257769877340623</v>
      </c>
      <c r="G115" s="30">
        <v>2.4180707869608611</v>
      </c>
    </row>
    <row r="116" spans="1:7" x14ac:dyDescent="0.25">
      <c r="A116" s="22" t="s">
        <v>655</v>
      </c>
      <c r="B116" s="22">
        <v>11668</v>
      </c>
      <c r="C116" s="22" t="s">
        <v>656</v>
      </c>
      <c r="D116" s="22" t="b">
        <v>0</v>
      </c>
      <c r="E116" t="s">
        <v>657</v>
      </c>
      <c r="F116" s="30">
        <v>-1.2764724255551894</v>
      </c>
      <c r="G116" s="30">
        <v>4.3833559297164681</v>
      </c>
    </row>
    <row r="117" spans="1:7" x14ac:dyDescent="0.25">
      <c r="A117" s="22" t="s">
        <v>658</v>
      </c>
      <c r="B117" s="22">
        <v>97820</v>
      </c>
      <c r="C117" s="22" t="s">
        <v>659</v>
      </c>
      <c r="D117" s="22" t="b">
        <v>0</v>
      </c>
      <c r="E117" t="s">
        <v>660</v>
      </c>
      <c r="F117" s="30">
        <v>-1.3231251815735385</v>
      </c>
      <c r="G117" s="30">
        <v>1.6516005175602213</v>
      </c>
    </row>
    <row r="118" spans="1:7" x14ac:dyDescent="0.25">
      <c r="A118" s="22" t="s">
        <v>661</v>
      </c>
      <c r="B118" s="22">
        <v>20342</v>
      </c>
      <c r="C118" s="22" t="s">
        <v>662</v>
      </c>
      <c r="D118" s="22" t="b">
        <v>0</v>
      </c>
      <c r="E118" t="s">
        <v>663</v>
      </c>
      <c r="F118" s="30">
        <v>-1.3314058499545725</v>
      </c>
      <c r="G118" s="30">
        <v>1.3427843985607195</v>
      </c>
    </row>
    <row r="119" spans="1:7" x14ac:dyDescent="0.25">
      <c r="A119" s="22" t="s">
        <v>664</v>
      </c>
      <c r="B119" s="22">
        <v>12460</v>
      </c>
      <c r="C119" s="22" t="s">
        <v>665</v>
      </c>
      <c r="D119" s="22" t="b">
        <v>0</v>
      </c>
      <c r="E119" t="s">
        <v>666</v>
      </c>
      <c r="F119" s="30">
        <v>-1.3859327187984491</v>
      </c>
      <c r="G119" s="30">
        <v>3.8754924179683647</v>
      </c>
    </row>
    <row r="120" spans="1:7" x14ac:dyDescent="0.25">
      <c r="A120" s="22" t="s">
        <v>667</v>
      </c>
      <c r="B120" s="22">
        <v>71755</v>
      </c>
      <c r="C120" s="22" t="s">
        <v>668</v>
      </c>
      <c r="D120" s="22" t="b">
        <v>0</v>
      </c>
      <c r="E120" t="s">
        <v>669</v>
      </c>
      <c r="F120" s="30">
        <v>-1.4078381483434896</v>
      </c>
      <c r="G120" s="30">
        <v>2.3083666808827203</v>
      </c>
    </row>
    <row r="121" spans="1:7" x14ac:dyDescent="0.25">
      <c r="A121" s="22" t="s">
        <v>670</v>
      </c>
      <c r="B121" s="22">
        <v>12411</v>
      </c>
      <c r="C121" s="22" t="s">
        <v>671</v>
      </c>
      <c r="D121" s="22" t="b">
        <v>0</v>
      </c>
      <c r="E121" t="s">
        <v>672</v>
      </c>
      <c r="F121" s="30">
        <v>-1.4284722378568049</v>
      </c>
      <c r="G121" s="30">
        <v>2.817533307188576</v>
      </c>
    </row>
    <row r="122" spans="1:7" x14ac:dyDescent="0.25">
      <c r="A122" s="22" t="s">
        <v>673</v>
      </c>
      <c r="B122" s="22">
        <v>83702</v>
      </c>
      <c r="C122" s="22" t="s">
        <v>674</v>
      </c>
      <c r="D122" s="22" t="b">
        <v>0</v>
      </c>
      <c r="E122" t="s">
        <v>675</v>
      </c>
      <c r="F122" s="30">
        <v>-1.4620991775687222</v>
      </c>
      <c r="G122" s="30">
        <v>2.7848179715157726</v>
      </c>
    </row>
    <row r="123" spans="1:7" x14ac:dyDescent="0.25">
      <c r="A123" s="22" t="s">
        <v>676</v>
      </c>
      <c r="B123" s="22">
        <v>237320</v>
      </c>
      <c r="C123" s="22" t="s">
        <v>677</v>
      </c>
      <c r="D123" s="22" t="b">
        <v>0</v>
      </c>
      <c r="E123" t="s">
        <v>678</v>
      </c>
      <c r="F123" s="30">
        <v>-1.583679752764783</v>
      </c>
      <c r="G123" s="30">
        <v>2.4127621755535924</v>
      </c>
    </row>
    <row r="124" spans="1:7" x14ac:dyDescent="0.25">
      <c r="A124" s="22" t="s">
        <v>679</v>
      </c>
      <c r="B124" s="22">
        <v>107766</v>
      </c>
      <c r="C124" s="22" t="s">
        <v>680</v>
      </c>
      <c r="D124" s="22" t="b">
        <v>0</v>
      </c>
      <c r="E124" t="s">
        <v>681</v>
      </c>
      <c r="F124" s="30">
        <v>-1.7274349861655647</v>
      </c>
      <c r="G124" s="30">
        <v>1.9207172308592897</v>
      </c>
    </row>
    <row r="125" spans="1:7" x14ac:dyDescent="0.25">
      <c r="A125" s="22" t="s">
        <v>682</v>
      </c>
      <c r="B125" s="22">
        <v>12583</v>
      </c>
      <c r="C125" s="22" t="s">
        <v>683</v>
      </c>
      <c r="D125" s="22" t="b">
        <v>0</v>
      </c>
      <c r="E125" t="s">
        <v>684</v>
      </c>
      <c r="F125" s="30">
        <v>-1.8730802805317792</v>
      </c>
      <c r="G125" s="30">
        <v>1.827207332604442</v>
      </c>
    </row>
    <row r="126" spans="1:7" x14ac:dyDescent="0.25">
      <c r="A126" s="22" t="s">
        <v>685</v>
      </c>
      <c r="B126" s="22">
        <v>15445</v>
      </c>
      <c r="C126" s="22" t="s">
        <v>686</v>
      </c>
      <c r="D126" s="22" t="b">
        <v>0</v>
      </c>
      <c r="E126" t="s">
        <v>687</v>
      </c>
      <c r="F126" s="30">
        <v>-2.0051708385225009</v>
      </c>
      <c r="G126" s="30">
        <v>1.9383806823462799</v>
      </c>
    </row>
    <row r="127" spans="1:7" x14ac:dyDescent="0.25">
      <c r="A127" s="22" t="s">
        <v>688</v>
      </c>
      <c r="B127" s="22">
        <v>13107</v>
      </c>
      <c r="C127" s="22" t="s">
        <v>689</v>
      </c>
      <c r="D127" s="22" t="b">
        <v>0</v>
      </c>
      <c r="E127" t="s">
        <v>690</v>
      </c>
      <c r="F127" s="30">
        <v>-2.1070141929436739</v>
      </c>
      <c r="G127" s="30">
        <v>1.5716410467415278</v>
      </c>
    </row>
    <row r="128" spans="1:7" x14ac:dyDescent="0.25">
      <c r="A128" s="22" t="s">
        <v>691</v>
      </c>
      <c r="B128" s="22">
        <v>13096</v>
      </c>
      <c r="C128" s="22" t="s">
        <v>692</v>
      </c>
      <c r="D128" s="22" t="b">
        <v>0</v>
      </c>
      <c r="E128" t="s">
        <v>693</v>
      </c>
      <c r="F128" s="30">
        <v>-2.5067653051410206</v>
      </c>
      <c r="G128" s="30">
        <v>2.6380914576690686</v>
      </c>
    </row>
    <row r="129" spans="1:7" x14ac:dyDescent="0.25">
      <c r="A129" s="22" t="s">
        <v>694</v>
      </c>
      <c r="B129" s="22">
        <v>13095</v>
      </c>
      <c r="C129" s="22" t="s">
        <v>695</v>
      </c>
      <c r="D129" s="22" t="b">
        <v>0</v>
      </c>
      <c r="E129" t="s">
        <v>696</v>
      </c>
      <c r="F129" s="30">
        <v>-3.3998303032532209</v>
      </c>
      <c r="G129" s="30">
        <v>2.5107519183226148</v>
      </c>
    </row>
    <row r="130" spans="1:7" x14ac:dyDescent="0.25">
      <c r="A130" s="22" t="s">
        <v>697</v>
      </c>
      <c r="B130" s="22">
        <v>13106</v>
      </c>
      <c r="C130" s="22" t="s">
        <v>698</v>
      </c>
      <c r="D130" s="22" t="b">
        <v>0</v>
      </c>
      <c r="E130" t="s">
        <v>699</v>
      </c>
      <c r="F130" s="30">
        <v>-4.1613799046749342</v>
      </c>
      <c r="G130" s="30">
        <v>2.5107519183226148</v>
      </c>
    </row>
    <row r="131" spans="1:7" x14ac:dyDescent="0.25">
      <c r="A131" s="22" t="s">
        <v>700</v>
      </c>
      <c r="B131" s="22">
        <v>17768</v>
      </c>
      <c r="C131" s="22" t="s">
        <v>701</v>
      </c>
      <c r="D131" s="22" t="b">
        <v>1</v>
      </c>
      <c r="E131" t="s">
        <v>702</v>
      </c>
      <c r="F131" s="30">
        <v>3.7991178502993339</v>
      </c>
      <c r="G131" s="30">
        <v>2.393500924954906</v>
      </c>
    </row>
    <row r="132" spans="1:7" x14ac:dyDescent="0.25">
      <c r="A132" s="22" t="s">
        <v>320</v>
      </c>
      <c r="B132" s="22">
        <v>15108</v>
      </c>
      <c r="C132" s="22" t="s">
        <v>321</v>
      </c>
      <c r="D132" s="22" t="b">
        <v>1</v>
      </c>
      <c r="E132" t="s">
        <v>322</v>
      </c>
      <c r="F132" s="30">
        <v>3.6756839756081234</v>
      </c>
      <c r="G132" s="30">
        <v>1.7719643201849999</v>
      </c>
    </row>
    <row r="133" spans="1:7" x14ac:dyDescent="0.25">
      <c r="A133" s="22" t="s">
        <v>703</v>
      </c>
      <c r="B133" s="22">
        <v>104174</v>
      </c>
      <c r="C133" s="22" t="s">
        <v>704</v>
      </c>
      <c r="D133" s="22" t="b">
        <v>1</v>
      </c>
      <c r="E133" t="s">
        <v>705</v>
      </c>
      <c r="F133" s="30">
        <v>3.3926915488178326</v>
      </c>
      <c r="G133" s="30">
        <v>2.1062045313382405</v>
      </c>
    </row>
    <row r="134" spans="1:7" x14ac:dyDescent="0.25">
      <c r="A134" s="22" t="s">
        <v>706</v>
      </c>
      <c r="B134" s="22">
        <v>56749</v>
      </c>
      <c r="C134" s="22" t="s">
        <v>707</v>
      </c>
      <c r="D134" s="22" t="b">
        <v>1</v>
      </c>
      <c r="E134" t="s">
        <v>708</v>
      </c>
      <c r="F134" s="30">
        <v>3.2317873501451735</v>
      </c>
      <c r="G134" s="30">
        <v>3.3005730386622023</v>
      </c>
    </row>
    <row r="135" spans="1:7" x14ac:dyDescent="0.25">
      <c r="A135" s="22" t="s">
        <v>709</v>
      </c>
      <c r="B135" s="22">
        <v>11757</v>
      </c>
      <c r="C135" s="22" t="s">
        <v>710</v>
      </c>
      <c r="D135" s="22" t="b">
        <v>1</v>
      </c>
      <c r="E135" t="s">
        <v>711</v>
      </c>
      <c r="F135" s="30">
        <v>2.6438791779988704</v>
      </c>
      <c r="G135" s="30">
        <v>2.7303349999074071</v>
      </c>
    </row>
    <row r="136" spans="1:7" x14ac:dyDescent="0.25">
      <c r="A136" s="22" t="s">
        <v>712</v>
      </c>
      <c r="B136" s="22">
        <v>67834</v>
      </c>
      <c r="C136" s="22" t="s">
        <v>713</v>
      </c>
      <c r="D136" s="22" t="b">
        <v>1</v>
      </c>
      <c r="E136" t="s">
        <v>714</v>
      </c>
      <c r="F136" s="30">
        <v>2.302700601581317</v>
      </c>
      <c r="G136" s="30">
        <v>1.5917497956646494</v>
      </c>
    </row>
    <row r="137" spans="1:7" x14ac:dyDescent="0.25">
      <c r="A137" s="22" t="s">
        <v>715</v>
      </c>
      <c r="B137" s="22">
        <v>18293</v>
      </c>
      <c r="C137" s="22" t="s">
        <v>716</v>
      </c>
      <c r="D137" s="22" t="b">
        <v>1</v>
      </c>
      <c r="E137" t="s">
        <v>717</v>
      </c>
      <c r="F137" s="30">
        <v>2.2142166786997448</v>
      </c>
      <c r="G137" s="30">
        <v>4.4922569828148777</v>
      </c>
    </row>
    <row r="138" spans="1:7" x14ac:dyDescent="0.25">
      <c r="A138" s="22" t="s">
        <v>718</v>
      </c>
      <c r="B138" s="22">
        <v>58875</v>
      </c>
      <c r="C138" s="22" t="s">
        <v>719</v>
      </c>
      <c r="D138" s="22" t="b">
        <v>1</v>
      </c>
      <c r="E138" t="s">
        <v>720</v>
      </c>
      <c r="F138" s="30">
        <v>2.1410387724634345</v>
      </c>
      <c r="G138" s="30">
        <v>2.3552806045898005</v>
      </c>
    </row>
    <row r="139" spans="1:7" x14ac:dyDescent="0.25">
      <c r="A139" s="22" t="s">
        <v>721</v>
      </c>
      <c r="B139" s="22">
        <v>66071</v>
      </c>
      <c r="C139" s="22" t="s">
        <v>722</v>
      </c>
      <c r="D139" s="22" t="b">
        <v>1</v>
      </c>
      <c r="E139" t="s">
        <v>723</v>
      </c>
      <c r="F139" s="30">
        <v>1.9705651968333262</v>
      </c>
      <c r="G139" s="30">
        <v>1.5678112515409874</v>
      </c>
    </row>
    <row r="140" spans="1:7" x14ac:dyDescent="0.25">
      <c r="A140" s="22" t="s">
        <v>724</v>
      </c>
      <c r="B140" s="22">
        <v>13067</v>
      </c>
      <c r="C140" s="22" t="s">
        <v>725</v>
      </c>
      <c r="D140" s="22" t="b">
        <v>1</v>
      </c>
      <c r="E140" t="s">
        <v>726</v>
      </c>
      <c r="F140" s="30">
        <v>1.9482418405859447</v>
      </c>
      <c r="G140" s="30">
        <v>2.6607963101060985</v>
      </c>
    </row>
    <row r="141" spans="1:7" x14ac:dyDescent="0.25">
      <c r="A141" s="22" t="s">
        <v>727</v>
      </c>
      <c r="B141" s="22">
        <v>67680</v>
      </c>
      <c r="C141" s="22" t="s">
        <v>728</v>
      </c>
      <c r="D141" s="22" t="b">
        <v>1</v>
      </c>
      <c r="E141" t="s">
        <v>729</v>
      </c>
      <c r="F141" s="30">
        <v>1.9305505884811707</v>
      </c>
      <c r="G141" s="30">
        <v>1.4644053906192784</v>
      </c>
    </row>
    <row r="142" spans="1:7" x14ac:dyDescent="0.25">
      <c r="A142" s="22" t="s">
        <v>730</v>
      </c>
      <c r="B142" s="22">
        <v>12850</v>
      </c>
      <c r="C142" s="22" t="s">
        <v>731</v>
      </c>
      <c r="D142" s="22" t="b">
        <v>1</v>
      </c>
      <c r="E142" t="s">
        <v>732</v>
      </c>
      <c r="F142" s="30">
        <v>1.9052213041484973</v>
      </c>
      <c r="G142" s="30">
        <v>1.4453668058719165</v>
      </c>
    </row>
    <row r="143" spans="1:7" x14ac:dyDescent="0.25">
      <c r="A143" s="22" t="s">
        <v>733</v>
      </c>
      <c r="B143" s="22">
        <v>227197</v>
      </c>
      <c r="C143" s="22" t="s">
        <v>734</v>
      </c>
      <c r="D143" s="22" t="b">
        <v>1</v>
      </c>
      <c r="E143" t="s">
        <v>735</v>
      </c>
      <c r="F143" s="30">
        <v>1.8982855511508641</v>
      </c>
      <c r="G143" s="30">
        <v>6.0325948271828738</v>
      </c>
    </row>
    <row r="144" spans="1:7" x14ac:dyDescent="0.25">
      <c r="A144" s="22" t="s">
        <v>736</v>
      </c>
      <c r="B144" s="22">
        <v>20463</v>
      </c>
      <c r="C144" s="22" t="s">
        <v>737</v>
      </c>
      <c r="D144" s="22" t="b">
        <v>1</v>
      </c>
      <c r="E144" t="s">
        <v>738</v>
      </c>
      <c r="F144" s="30">
        <v>1.8670833810577689</v>
      </c>
      <c r="G144" s="30">
        <v>2.6760082752078027</v>
      </c>
    </row>
    <row r="145" spans="1:7" x14ac:dyDescent="0.25">
      <c r="A145" s="22" t="s">
        <v>739</v>
      </c>
      <c r="B145" s="22">
        <v>109731</v>
      </c>
      <c r="C145" s="22" t="s">
        <v>740</v>
      </c>
      <c r="D145" s="22" t="b">
        <v>1</v>
      </c>
      <c r="E145" t="s">
        <v>741</v>
      </c>
      <c r="F145" s="30">
        <v>1.8187603145804867</v>
      </c>
      <c r="G145" s="30">
        <v>2.0549725569953323</v>
      </c>
    </row>
    <row r="146" spans="1:7" x14ac:dyDescent="0.25">
      <c r="A146" s="22" t="s">
        <v>742</v>
      </c>
      <c r="B146" s="22">
        <v>68165</v>
      </c>
      <c r="C146" s="22" t="s">
        <v>743</v>
      </c>
      <c r="D146" s="22" t="b">
        <v>1</v>
      </c>
      <c r="E146" t="s">
        <v>744</v>
      </c>
      <c r="F146" s="30">
        <v>1.7893221197659606</v>
      </c>
      <c r="G146" s="30">
        <v>4.3308113788011848</v>
      </c>
    </row>
    <row r="147" spans="1:7" x14ac:dyDescent="0.25">
      <c r="A147" s="22" t="s">
        <v>745</v>
      </c>
      <c r="B147" s="22">
        <v>66445</v>
      </c>
      <c r="C147" s="22" t="s">
        <v>746</v>
      </c>
      <c r="D147" s="22" t="b">
        <v>1</v>
      </c>
      <c r="E147" t="s">
        <v>747</v>
      </c>
      <c r="F147" s="30">
        <v>1.7428926284321351</v>
      </c>
      <c r="G147" s="30">
        <v>2.0289085850675312</v>
      </c>
    </row>
    <row r="148" spans="1:7" x14ac:dyDescent="0.25">
      <c r="A148" s="22" t="s">
        <v>748</v>
      </c>
      <c r="B148" s="22">
        <v>72900</v>
      </c>
      <c r="C148" s="22" t="s">
        <v>749</v>
      </c>
      <c r="D148" s="22" t="b">
        <v>1</v>
      </c>
      <c r="E148" t="s">
        <v>750</v>
      </c>
      <c r="F148" s="30">
        <v>1.6803600179550584</v>
      </c>
      <c r="G148" s="30">
        <v>2.182030289897491</v>
      </c>
    </row>
    <row r="149" spans="1:7" x14ac:dyDescent="0.25">
      <c r="A149" s="22" t="s">
        <v>751</v>
      </c>
      <c r="B149" s="22">
        <v>76187</v>
      </c>
      <c r="C149" s="22" t="s">
        <v>752</v>
      </c>
      <c r="D149" s="22" t="b">
        <v>1</v>
      </c>
      <c r="E149" t="s">
        <v>753</v>
      </c>
      <c r="F149" s="30">
        <v>1.6109768574776886</v>
      </c>
      <c r="G149" s="30">
        <v>3.0047687905738458</v>
      </c>
    </row>
    <row r="150" spans="1:7" x14ac:dyDescent="0.25">
      <c r="A150" s="22" t="s">
        <v>754</v>
      </c>
      <c r="B150" s="22">
        <v>17995</v>
      </c>
      <c r="C150" s="22" t="s">
        <v>755</v>
      </c>
      <c r="D150" s="22" t="b">
        <v>1</v>
      </c>
      <c r="E150" t="s">
        <v>756</v>
      </c>
      <c r="F150" s="30">
        <v>1.6101459278634367</v>
      </c>
      <c r="G150" s="30">
        <v>4.1869927558627245</v>
      </c>
    </row>
    <row r="151" spans="1:7" x14ac:dyDescent="0.25">
      <c r="A151" s="22" t="s">
        <v>757</v>
      </c>
      <c r="B151" s="22">
        <v>225887</v>
      </c>
      <c r="C151" s="22" t="s">
        <v>758</v>
      </c>
      <c r="D151" s="22" t="b">
        <v>1</v>
      </c>
      <c r="E151" t="s">
        <v>759</v>
      </c>
      <c r="F151" s="30">
        <v>1.5633216956295617</v>
      </c>
      <c r="G151" s="30">
        <v>3.641557945321213</v>
      </c>
    </row>
    <row r="152" spans="1:7" x14ac:dyDescent="0.25">
      <c r="A152" s="22" t="s">
        <v>760</v>
      </c>
      <c r="B152" s="22">
        <v>11692</v>
      </c>
      <c r="C152" s="22" t="s">
        <v>761</v>
      </c>
      <c r="D152" s="22" t="b">
        <v>1</v>
      </c>
      <c r="E152" t="s">
        <v>762</v>
      </c>
      <c r="F152" s="30">
        <v>1.5620700067507318</v>
      </c>
      <c r="G152" s="30">
        <v>3.5353411031620214</v>
      </c>
    </row>
    <row r="153" spans="1:7" x14ac:dyDescent="0.25">
      <c r="A153" s="22" t="s">
        <v>763</v>
      </c>
      <c r="B153" s="22">
        <v>73046</v>
      </c>
      <c r="C153" s="22" t="s">
        <v>764</v>
      </c>
      <c r="D153" s="22" t="b">
        <v>1</v>
      </c>
      <c r="E153" t="s">
        <v>765</v>
      </c>
      <c r="F153" s="30">
        <v>1.5283827378769237</v>
      </c>
      <c r="G153" s="30">
        <v>3.4369134676392812</v>
      </c>
    </row>
    <row r="154" spans="1:7" x14ac:dyDescent="0.25">
      <c r="A154" s="22" t="s">
        <v>766</v>
      </c>
      <c r="B154" s="22">
        <v>14297</v>
      </c>
      <c r="C154" s="22" t="s">
        <v>767</v>
      </c>
      <c r="D154" s="22" t="b">
        <v>1</v>
      </c>
      <c r="E154" t="s">
        <v>768</v>
      </c>
      <c r="F154" s="30">
        <v>1.4720133539194125</v>
      </c>
      <c r="G154" s="30">
        <v>3.0364600362192777</v>
      </c>
    </row>
    <row r="155" spans="1:7" x14ac:dyDescent="0.25">
      <c r="A155" s="22" t="s">
        <v>769</v>
      </c>
      <c r="B155" s="22">
        <v>17991</v>
      </c>
      <c r="C155" s="22" t="s">
        <v>770</v>
      </c>
      <c r="D155" s="22" t="b">
        <v>1</v>
      </c>
      <c r="E155" t="s">
        <v>771</v>
      </c>
      <c r="F155" s="30">
        <v>1.4464086757737173</v>
      </c>
      <c r="G155" s="30">
        <v>2.851122460910791</v>
      </c>
    </row>
    <row r="156" spans="1:7" x14ac:dyDescent="0.25">
      <c r="A156" s="22" t="s">
        <v>314</v>
      </c>
      <c r="B156" s="22">
        <v>67460</v>
      </c>
      <c r="C156" s="22" t="s">
        <v>315</v>
      </c>
      <c r="D156" s="22" t="b">
        <v>1</v>
      </c>
      <c r="E156" t="s">
        <v>316</v>
      </c>
      <c r="F156" s="30">
        <v>1.4436748770533017</v>
      </c>
      <c r="G156" s="30">
        <v>2.8064291092947076</v>
      </c>
    </row>
    <row r="157" spans="1:7" x14ac:dyDescent="0.25">
      <c r="A157" s="22" t="s">
        <v>772</v>
      </c>
      <c r="B157" s="22">
        <v>72479</v>
      </c>
      <c r="C157" s="22" t="s">
        <v>773</v>
      </c>
      <c r="D157" s="22" t="b">
        <v>1</v>
      </c>
      <c r="E157" t="s">
        <v>774</v>
      </c>
      <c r="F157" s="30">
        <v>1.442943412796204</v>
      </c>
      <c r="G157" s="30">
        <v>2.2381035875010657</v>
      </c>
    </row>
    <row r="158" spans="1:7" x14ac:dyDescent="0.25">
      <c r="A158" s="22" t="s">
        <v>775</v>
      </c>
      <c r="B158" s="22">
        <v>20656</v>
      </c>
      <c r="C158" s="22" t="s">
        <v>776</v>
      </c>
      <c r="D158" s="22" t="b">
        <v>1</v>
      </c>
      <c r="E158" t="s">
        <v>777</v>
      </c>
      <c r="F158" s="30">
        <v>1.4291605366208069</v>
      </c>
      <c r="G158" s="30">
        <v>1.957346293598381</v>
      </c>
    </row>
    <row r="159" spans="1:7" x14ac:dyDescent="0.25">
      <c r="A159" s="22" t="s">
        <v>778</v>
      </c>
      <c r="B159" s="22">
        <v>17448</v>
      </c>
      <c r="C159" s="22" t="s">
        <v>779</v>
      </c>
      <c r="D159" s="22" t="b">
        <v>1</v>
      </c>
      <c r="E159" t="s">
        <v>780</v>
      </c>
      <c r="F159" s="30">
        <v>1.400340745851534</v>
      </c>
      <c r="G159" s="30">
        <v>2.4629284789278327</v>
      </c>
    </row>
    <row r="160" spans="1:7" x14ac:dyDescent="0.25">
      <c r="A160" s="22" t="s">
        <v>781</v>
      </c>
      <c r="B160" s="22">
        <v>30956</v>
      </c>
      <c r="C160" s="22" t="s">
        <v>782</v>
      </c>
      <c r="D160" s="22" t="b">
        <v>1</v>
      </c>
      <c r="E160" t="s">
        <v>783</v>
      </c>
      <c r="F160" s="30">
        <v>1.3815141596521452</v>
      </c>
      <c r="G160" s="30">
        <v>1.9581298812802008</v>
      </c>
    </row>
    <row r="161" spans="1:7" x14ac:dyDescent="0.25">
      <c r="A161" s="22" t="s">
        <v>784</v>
      </c>
      <c r="B161" s="22">
        <v>269951</v>
      </c>
      <c r="C161" s="22" t="s">
        <v>785</v>
      </c>
      <c r="D161" s="22" t="b">
        <v>1</v>
      </c>
      <c r="E161" t="s">
        <v>786</v>
      </c>
      <c r="F161" s="30">
        <v>1.3575515148328989</v>
      </c>
      <c r="G161" s="30">
        <v>1.4692295933989097</v>
      </c>
    </row>
    <row r="162" spans="1:7" x14ac:dyDescent="0.25">
      <c r="A162" s="22" t="s">
        <v>787</v>
      </c>
      <c r="B162" s="22">
        <v>72535</v>
      </c>
      <c r="C162" s="22" t="s">
        <v>788</v>
      </c>
      <c r="D162" s="22" t="b">
        <v>1</v>
      </c>
      <c r="E162" t="s">
        <v>789</v>
      </c>
      <c r="F162" s="30">
        <v>1.3304583225197693</v>
      </c>
      <c r="G162" s="30">
        <v>2.5548684779403872</v>
      </c>
    </row>
    <row r="163" spans="1:7" x14ac:dyDescent="0.25">
      <c r="A163" s="22" t="s">
        <v>790</v>
      </c>
      <c r="B163" s="22">
        <v>19125</v>
      </c>
      <c r="C163" s="22" t="s">
        <v>791</v>
      </c>
      <c r="D163" s="22" t="b">
        <v>1</v>
      </c>
      <c r="E163" t="s">
        <v>792</v>
      </c>
      <c r="F163" s="30">
        <v>1.3184041874553196</v>
      </c>
      <c r="G163" s="30">
        <v>2.7653070003236597</v>
      </c>
    </row>
    <row r="164" spans="1:7" x14ac:dyDescent="0.25">
      <c r="A164" s="22" t="s">
        <v>793</v>
      </c>
      <c r="B164" s="22">
        <v>13382</v>
      </c>
      <c r="C164" s="22" t="s">
        <v>794</v>
      </c>
      <c r="D164" s="22" t="b">
        <v>1</v>
      </c>
      <c r="E164" t="s">
        <v>795</v>
      </c>
      <c r="F164" s="30">
        <v>1.306939043875323</v>
      </c>
      <c r="G164" s="30">
        <v>3.5871099614416715</v>
      </c>
    </row>
    <row r="165" spans="1:7" x14ac:dyDescent="0.25">
      <c r="A165" s="22" t="s">
        <v>796</v>
      </c>
      <c r="B165" s="22">
        <v>66694</v>
      </c>
      <c r="C165" s="22" t="s">
        <v>797</v>
      </c>
      <c r="D165" s="22" t="b">
        <v>1</v>
      </c>
      <c r="E165" t="s">
        <v>798</v>
      </c>
      <c r="F165" s="30">
        <v>1.2447043772352568</v>
      </c>
      <c r="G165" s="30">
        <v>2.2262987826587466</v>
      </c>
    </row>
    <row r="166" spans="1:7" x14ac:dyDescent="0.25">
      <c r="A166" s="22" t="s">
        <v>799</v>
      </c>
      <c r="B166" s="22">
        <v>66945</v>
      </c>
      <c r="C166" s="22" t="s">
        <v>800</v>
      </c>
      <c r="D166" s="22" t="b">
        <v>1</v>
      </c>
      <c r="E166" t="s">
        <v>801</v>
      </c>
      <c r="F166" s="30">
        <v>1.2167485330396646</v>
      </c>
      <c r="G166" s="30">
        <v>2.5107519183226148</v>
      </c>
    </row>
    <row r="167" spans="1:7" x14ac:dyDescent="0.25">
      <c r="A167" s="22" t="s">
        <v>802</v>
      </c>
      <c r="B167" s="22">
        <v>68349</v>
      </c>
      <c r="C167" s="22" t="s">
        <v>803</v>
      </c>
      <c r="D167" s="22" t="b">
        <v>1</v>
      </c>
      <c r="E167" t="s">
        <v>804</v>
      </c>
      <c r="F167" s="30">
        <v>1.1613315007653009</v>
      </c>
      <c r="G167" s="30">
        <v>2.3947740766809829</v>
      </c>
    </row>
    <row r="168" spans="1:7" x14ac:dyDescent="0.25">
      <c r="A168" s="22" t="s">
        <v>805</v>
      </c>
      <c r="B168" s="22">
        <v>76467</v>
      </c>
      <c r="C168" s="22" t="s">
        <v>806</v>
      </c>
      <c r="D168" s="22" t="b">
        <v>1</v>
      </c>
      <c r="E168" t="s">
        <v>807</v>
      </c>
      <c r="F168" s="30">
        <v>1.1595295829963017</v>
      </c>
      <c r="G168" s="30">
        <v>2.9979985091839181</v>
      </c>
    </row>
    <row r="169" spans="1:7" x14ac:dyDescent="0.25">
      <c r="A169" s="22" t="s">
        <v>808</v>
      </c>
      <c r="B169" s="22">
        <v>18115</v>
      </c>
      <c r="C169" s="22" t="s">
        <v>809</v>
      </c>
      <c r="D169" s="22" t="b">
        <v>1</v>
      </c>
      <c r="E169" t="s">
        <v>810</v>
      </c>
      <c r="F169" s="30">
        <v>1.1329366090768063</v>
      </c>
      <c r="G169" s="30">
        <v>2.7411643071071903</v>
      </c>
    </row>
    <row r="170" spans="1:7" x14ac:dyDescent="0.25">
      <c r="A170" s="22" t="s">
        <v>196</v>
      </c>
      <c r="B170" s="22">
        <v>11363</v>
      </c>
      <c r="C170" s="22" t="s">
        <v>197</v>
      </c>
      <c r="D170" s="22" t="b">
        <v>1</v>
      </c>
      <c r="E170" t="s">
        <v>198</v>
      </c>
      <c r="F170" s="30">
        <v>1.1132451941524093</v>
      </c>
      <c r="G170" s="30">
        <v>2.6454937631361131</v>
      </c>
    </row>
    <row r="171" spans="1:7" x14ac:dyDescent="0.25">
      <c r="A171" s="22" t="s">
        <v>199</v>
      </c>
      <c r="B171" s="22">
        <v>11370</v>
      </c>
      <c r="C171" s="22" t="s">
        <v>200</v>
      </c>
      <c r="D171" s="22" t="b">
        <v>1</v>
      </c>
      <c r="E171" t="s">
        <v>201</v>
      </c>
      <c r="F171" s="30">
        <v>1.109128396527209</v>
      </c>
      <c r="G171" s="30">
        <v>2.324432530466964</v>
      </c>
    </row>
    <row r="172" spans="1:7" x14ac:dyDescent="0.25">
      <c r="A172" s="22" t="s">
        <v>317</v>
      </c>
      <c r="B172" s="22">
        <v>11409</v>
      </c>
      <c r="C172" s="22" t="s">
        <v>318</v>
      </c>
      <c r="D172" s="22" t="b">
        <v>1</v>
      </c>
      <c r="E172" t="s">
        <v>319</v>
      </c>
      <c r="F172" s="30">
        <v>1.1016004677373854</v>
      </c>
      <c r="G172" s="30">
        <v>2.5302909157819133</v>
      </c>
    </row>
    <row r="173" spans="1:7" x14ac:dyDescent="0.25">
      <c r="A173" s="22" t="s">
        <v>811</v>
      </c>
      <c r="B173" s="22">
        <v>14661</v>
      </c>
      <c r="C173" s="22" t="s">
        <v>812</v>
      </c>
      <c r="D173" s="22" t="b">
        <v>1</v>
      </c>
      <c r="E173" t="s">
        <v>813</v>
      </c>
      <c r="F173" s="30">
        <v>1.0875450293493145</v>
      </c>
      <c r="G173" s="30">
        <v>2.9429613203002765</v>
      </c>
    </row>
    <row r="174" spans="1:7" x14ac:dyDescent="0.25">
      <c r="A174" s="22" t="s">
        <v>323</v>
      </c>
      <c r="B174" s="22">
        <v>110842</v>
      </c>
      <c r="C174" s="22" t="s">
        <v>324</v>
      </c>
      <c r="D174" s="22" t="b">
        <v>1</v>
      </c>
      <c r="E174" t="s">
        <v>325</v>
      </c>
      <c r="F174" s="30">
        <v>1.0736171061843525</v>
      </c>
      <c r="G174" s="30">
        <v>1.5434976295034555</v>
      </c>
    </row>
    <row r="175" spans="1:7" x14ac:dyDescent="0.25">
      <c r="A175" s="22" t="s">
        <v>814</v>
      </c>
      <c r="B175" s="22">
        <v>12039</v>
      </c>
      <c r="C175" s="22" t="s">
        <v>815</v>
      </c>
      <c r="D175" s="22" t="b">
        <v>1</v>
      </c>
      <c r="E175" t="s">
        <v>816</v>
      </c>
      <c r="F175" s="30">
        <v>1.051761568395376</v>
      </c>
      <c r="G175" s="30">
        <v>2.7421565698640338</v>
      </c>
    </row>
    <row r="176" spans="1:7" x14ac:dyDescent="0.25">
      <c r="A176" s="22" t="s">
        <v>311</v>
      </c>
      <c r="B176" s="22">
        <v>11364</v>
      </c>
      <c r="C176" s="22" t="s">
        <v>312</v>
      </c>
      <c r="D176" s="22" t="b">
        <v>1</v>
      </c>
      <c r="E176" t="s">
        <v>313</v>
      </c>
      <c r="F176" s="30">
        <v>1.0173853142577458</v>
      </c>
      <c r="G176" s="30">
        <v>2.8877443036567794</v>
      </c>
    </row>
    <row r="177" spans="1:7" x14ac:dyDescent="0.25">
      <c r="A177" s="22" t="s">
        <v>817</v>
      </c>
      <c r="B177" s="22">
        <v>107747</v>
      </c>
      <c r="C177" s="22" t="s">
        <v>818</v>
      </c>
      <c r="D177" s="22" t="b">
        <v>1</v>
      </c>
      <c r="E177" t="s">
        <v>819</v>
      </c>
      <c r="F177" s="30">
        <v>-1.1198960785178427</v>
      </c>
      <c r="G177" s="30">
        <v>2.5340418486656109</v>
      </c>
    </row>
    <row r="178" spans="1:7" x14ac:dyDescent="0.25">
      <c r="A178" s="22" t="s">
        <v>820</v>
      </c>
      <c r="B178" s="22">
        <v>20655</v>
      </c>
      <c r="C178" s="22" t="s">
        <v>821</v>
      </c>
      <c r="D178" s="22" t="b">
        <v>1</v>
      </c>
      <c r="E178" t="s">
        <v>822</v>
      </c>
      <c r="F178" s="30">
        <v>-1.1609122776136296</v>
      </c>
      <c r="G178" s="30">
        <v>2.4301644833051927</v>
      </c>
    </row>
    <row r="179" spans="1:7" x14ac:dyDescent="0.25">
      <c r="A179" s="22" t="s">
        <v>217</v>
      </c>
      <c r="B179" s="22">
        <v>14104</v>
      </c>
      <c r="C179" s="22" t="s">
        <v>218</v>
      </c>
      <c r="D179" s="22" t="b">
        <v>1</v>
      </c>
      <c r="E179" t="s">
        <v>219</v>
      </c>
      <c r="F179" s="30">
        <v>-1.4133073033708619</v>
      </c>
      <c r="G179" s="30">
        <v>2.0549725569953323</v>
      </c>
    </row>
    <row r="180" spans="1:7" x14ac:dyDescent="0.25">
      <c r="A180" s="22" t="s">
        <v>823</v>
      </c>
      <c r="B180" s="22">
        <v>12861</v>
      </c>
      <c r="C180" s="22" t="s">
        <v>824</v>
      </c>
      <c r="D180" s="22" t="b">
        <v>1</v>
      </c>
      <c r="E180" t="s">
        <v>825</v>
      </c>
      <c r="F180" s="30">
        <v>-1.8868063701916147</v>
      </c>
      <c r="G180" s="30">
        <v>1.9034586616882729</v>
      </c>
    </row>
    <row r="181" spans="1:7" x14ac:dyDescent="0.25">
      <c r="A181" s="22" t="s">
        <v>826</v>
      </c>
      <c r="B181" s="22">
        <v>12866</v>
      </c>
      <c r="C181" s="22" t="s">
        <v>827</v>
      </c>
      <c r="D181" s="22" t="b">
        <v>1</v>
      </c>
      <c r="E181" t="s">
        <v>828</v>
      </c>
      <c r="F181" s="30">
        <v>-1.9104772638940464</v>
      </c>
      <c r="G181" s="30">
        <v>3.1413606835825822</v>
      </c>
    </row>
    <row r="182" spans="1:7" x14ac:dyDescent="0.25">
      <c r="A182" s="22" t="s">
        <v>829</v>
      </c>
      <c r="B182" s="22">
        <v>16828</v>
      </c>
      <c r="C182" s="22" t="s">
        <v>830</v>
      </c>
      <c r="D182" s="22" t="b">
        <v>0</v>
      </c>
      <c r="E182" t="s">
        <v>831</v>
      </c>
      <c r="F182" s="30">
        <v>-1.1612752013141141</v>
      </c>
      <c r="G182" s="30">
        <v>3.8370670474971043</v>
      </c>
    </row>
    <row r="183" spans="1:7" x14ac:dyDescent="0.25">
      <c r="A183" s="22" t="s">
        <v>832</v>
      </c>
      <c r="B183" s="22">
        <v>52815</v>
      </c>
      <c r="C183" s="22" t="s">
        <v>833</v>
      </c>
      <c r="D183" s="22" t="b">
        <v>1</v>
      </c>
      <c r="E183" t="s">
        <v>834</v>
      </c>
      <c r="F183" s="30">
        <v>1.2001987692003353</v>
      </c>
      <c r="G183" s="30">
        <v>1.8605359857130082</v>
      </c>
    </row>
    <row r="184" spans="1:7" x14ac:dyDescent="0.25">
      <c r="A184" s="22" t="s">
        <v>151</v>
      </c>
      <c r="B184" s="22">
        <v>14870</v>
      </c>
      <c r="C184" s="22" t="s">
        <v>152</v>
      </c>
      <c r="D184" s="22" t="b">
        <v>0</v>
      </c>
      <c r="E184" t="s">
        <v>153</v>
      </c>
      <c r="F184" s="30">
        <v>1.1478083553951892</v>
      </c>
      <c r="G184" s="30">
        <v>1.0212833584419228</v>
      </c>
    </row>
    <row r="185" spans="1:7" x14ac:dyDescent="0.25">
      <c r="A185" s="22" t="s">
        <v>835</v>
      </c>
      <c r="B185" s="22">
        <v>14873</v>
      </c>
      <c r="C185" s="22" t="s">
        <v>836</v>
      </c>
      <c r="D185" s="22" t="b">
        <v>0</v>
      </c>
      <c r="E185" t="s">
        <v>837</v>
      </c>
      <c r="F185" s="30">
        <v>1.2259709810475854</v>
      </c>
      <c r="G185" s="30">
        <v>0.63715016120072177</v>
      </c>
    </row>
    <row r="186" spans="1:7" x14ac:dyDescent="0.25">
      <c r="A186" s="22" t="s">
        <v>163</v>
      </c>
      <c r="B186" s="22">
        <v>68312</v>
      </c>
      <c r="C186" s="22" t="s">
        <v>164</v>
      </c>
      <c r="D186" s="22" t="b">
        <v>0</v>
      </c>
      <c r="E186" t="s">
        <v>165</v>
      </c>
      <c r="F186" s="30">
        <v>-1.1996998366259666</v>
      </c>
      <c r="G186" s="30">
        <v>0.54696263308250925</v>
      </c>
    </row>
    <row r="187" spans="1:7" x14ac:dyDescent="0.25">
      <c r="A187" s="22" t="s">
        <v>838</v>
      </c>
      <c r="B187" s="22">
        <v>56615</v>
      </c>
      <c r="C187" s="22" t="s">
        <v>839</v>
      </c>
      <c r="D187" s="22" t="b">
        <v>1</v>
      </c>
      <c r="E187" t="s">
        <v>840</v>
      </c>
      <c r="F187" s="30">
        <v>-1.0968814193009679</v>
      </c>
      <c r="G187" s="30">
        <v>0.48622434086449295</v>
      </c>
    </row>
    <row r="188" spans="1:7" x14ac:dyDescent="0.25">
      <c r="A188" s="22" t="s">
        <v>841</v>
      </c>
      <c r="B188" s="22">
        <v>76263</v>
      </c>
      <c r="C188" s="22" t="s">
        <v>842</v>
      </c>
      <c r="D188" s="22" t="b">
        <v>1</v>
      </c>
      <c r="E188" t="s">
        <v>843</v>
      </c>
      <c r="F188" s="30">
        <v>0.76640990348854632</v>
      </c>
      <c r="G188" s="30">
        <v>0.31477191143221617</v>
      </c>
    </row>
    <row r="189" spans="1:7" x14ac:dyDescent="0.25">
      <c r="A189" s="22" t="s">
        <v>844</v>
      </c>
      <c r="B189" s="22">
        <v>14857</v>
      </c>
      <c r="C189" s="22" t="s">
        <v>845</v>
      </c>
      <c r="D189" s="22" t="b">
        <v>0</v>
      </c>
      <c r="E189" t="s">
        <v>846</v>
      </c>
      <c r="F189" s="30">
        <v>3.7563238182715013</v>
      </c>
      <c r="G189" s="30">
        <v>2.6658432764318105</v>
      </c>
    </row>
    <row r="190" spans="1:7" x14ac:dyDescent="0.25">
      <c r="A190" s="22" t="s">
        <v>847</v>
      </c>
      <c r="B190" s="22">
        <v>13361</v>
      </c>
      <c r="C190" s="22" t="s">
        <v>848</v>
      </c>
      <c r="D190" s="22" t="b">
        <v>0</v>
      </c>
      <c r="E190" t="s">
        <v>849</v>
      </c>
      <c r="F190" s="30">
        <v>0.54117242032448498</v>
      </c>
      <c r="G190" s="30">
        <v>0.18108949301138139</v>
      </c>
    </row>
    <row r="191" spans="1:7" x14ac:dyDescent="0.25">
      <c r="A191" s="22" t="s">
        <v>850</v>
      </c>
      <c r="B191" s="22">
        <v>110391</v>
      </c>
      <c r="C191" s="22" t="s">
        <v>851</v>
      </c>
      <c r="D191" s="22" t="b">
        <v>1</v>
      </c>
      <c r="E191" t="s">
        <v>852</v>
      </c>
      <c r="F191" s="30">
        <v>-2.2568338323339776</v>
      </c>
      <c r="G191" s="30">
        <v>1.8710600771684942</v>
      </c>
    </row>
    <row r="192" spans="1:7" x14ac:dyDescent="0.25">
      <c r="A192" s="22" t="s">
        <v>853</v>
      </c>
      <c r="B192" s="22">
        <v>18597</v>
      </c>
      <c r="C192" s="22" t="s">
        <v>854</v>
      </c>
      <c r="D192" s="22" t="b">
        <v>1</v>
      </c>
      <c r="E192" t="s">
        <v>855</v>
      </c>
      <c r="F192" s="30">
        <v>1.8648518032405461</v>
      </c>
      <c r="G192" s="30">
        <v>3.9823252886442724</v>
      </c>
    </row>
    <row r="193" spans="1:7" x14ac:dyDescent="0.25">
      <c r="A193" s="22" t="s">
        <v>856</v>
      </c>
      <c r="B193" s="22">
        <v>27402</v>
      </c>
      <c r="C193" s="22" t="s">
        <v>857</v>
      </c>
      <c r="D193" s="22" t="b">
        <v>1</v>
      </c>
      <c r="E193" t="s">
        <v>858</v>
      </c>
      <c r="F193" s="30">
        <v>0.99688406763478299</v>
      </c>
      <c r="G193" s="30">
        <v>1.4690438486596122</v>
      </c>
    </row>
    <row r="194" spans="1:7" x14ac:dyDescent="0.25">
      <c r="A194" s="22" t="s">
        <v>859</v>
      </c>
      <c r="B194" s="22">
        <v>68263</v>
      </c>
      <c r="C194" s="22" t="s">
        <v>860</v>
      </c>
      <c r="D194" s="22" t="b">
        <v>1</v>
      </c>
      <c r="E194" t="s">
        <v>861</v>
      </c>
      <c r="F194" s="30">
        <v>1.670109599374634</v>
      </c>
      <c r="G194" s="30">
        <v>2.5660117617897926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971"/>
  <sheetViews>
    <sheetView zoomScale="75" zoomScaleNormal="75" workbookViewId="0"/>
  </sheetViews>
  <sheetFormatPr defaultRowHeight="15" x14ac:dyDescent="0.25"/>
  <cols>
    <col min="46" max="46" width="12.42578125" customWidth="1"/>
    <col min="51" max="51" width="14.7109375" customWidth="1"/>
    <col min="52" max="52" width="12.85546875" customWidth="1"/>
    <col min="55" max="55" width="17.28515625" customWidth="1"/>
    <col min="56" max="56" width="20" customWidth="1"/>
  </cols>
  <sheetData>
    <row r="1" spans="1:67" x14ac:dyDescent="0.25">
      <c r="AR1" s="8"/>
      <c r="AS1" s="8"/>
      <c r="AT1" s="8"/>
      <c r="AU1" s="8"/>
      <c r="AV1" s="8"/>
    </row>
    <row r="2" spans="1:67" x14ac:dyDescent="0.25">
      <c r="A2" s="4" t="s">
        <v>870</v>
      </c>
      <c r="F2" s="4" t="s">
        <v>871</v>
      </c>
      <c r="J2" s="4" t="s">
        <v>874</v>
      </c>
      <c r="P2" s="4" t="s">
        <v>875</v>
      </c>
      <c r="U2" s="4" t="s">
        <v>876</v>
      </c>
      <c r="Y2" s="4" t="s">
        <v>877</v>
      </c>
      <c r="AE2" s="4" t="s">
        <v>878</v>
      </c>
      <c r="AJ2" s="4" t="s">
        <v>879</v>
      </c>
      <c r="AR2" s="4" t="s">
        <v>892</v>
      </c>
      <c r="AS2" s="8"/>
      <c r="AT2" s="8"/>
      <c r="AU2" s="8"/>
      <c r="AV2" s="8"/>
      <c r="AX2" s="4" t="s">
        <v>880</v>
      </c>
      <c r="BF2" s="4" t="s">
        <v>895</v>
      </c>
      <c r="BM2" s="4" t="s">
        <v>896</v>
      </c>
    </row>
    <row r="3" spans="1:67" x14ac:dyDescent="0.25">
      <c r="AR3" s="8"/>
      <c r="AS3" s="8"/>
      <c r="AT3" s="8"/>
      <c r="AU3" s="8"/>
      <c r="AV3" s="8"/>
      <c r="AX3" s="4"/>
    </row>
    <row r="4" spans="1:67" ht="17.25" x14ac:dyDescent="0.25">
      <c r="B4" t="s">
        <v>86</v>
      </c>
      <c r="C4" t="s">
        <v>87</v>
      </c>
      <c r="G4" t="s">
        <v>86</v>
      </c>
      <c r="H4" t="s">
        <v>87</v>
      </c>
      <c r="J4" s="10" t="s">
        <v>872</v>
      </c>
      <c r="K4" s="10"/>
      <c r="M4" s="10" t="s">
        <v>873</v>
      </c>
      <c r="N4" s="10"/>
      <c r="Q4" s="10" t="s">
        <v>872</v>
      </c>
      <c r="R4" s="10"/>
      <c r="V4" t="s">
        <v>86</v>
      </c>
      <c r="W4" t="s">
        <v>87</v>
      </c>
      <c r="Z4" s="23" t="s">
        <v>872</v>
      </c>
      <c r="AA4" s="23"/>
      <c r="AB4" s="23"/>
      <c r="AC4" s="23"/>
      <c r="AF4" t="s">
        <v>86</v>
      </c>
      <c r="AG4" t="s">
        <v>87</v>
      </c>
      <c r="AH4" s="22"/>
      <c r="AI4" s="22"/>
      <c r="AK4" s="10" t="s">
        <v>73</v>
      </c>
      <c r="AL4" s="10"/>
      <c r="AO4" s="10" t="s">
        <v>74</v>
      </c>
      <c r="AP4" s="10"/>
      <c r="AS4" s="10" t="s">
        <v>55</v>
      </c>
      <c r="AT4" s="10"/>
      <c r="AU4" s="8"/>
      <c r="AV4" s="8"/>
      <c r="AY4" s="10" t="s">
        <v>881</v>
      </c>
      <c r="AZ4" s="10"/>
      <c r="BC4" s="10" t="s">
        <v>882</v>
      </c>
      <c r="BD4" s="10"/>
      <c r="BG4" t="s">
        <v>86</v>
      </c>
      <c r="BH4" t="s">
        <v>87</v>
      </c>
      <c r="BN4" t="s">
        <v>86</v>
      </c>
      <c r="BO4" t="s">
        <v>87</v>
      </c>
    </row>
    <row r="5" spans="1:67" ht="17.25" x14ac:dyDescent="0.25">
      <c r="B5" s="8">
        <v>9.56</v>
      </c>
      <c r="C5" s="8">
        <v>8.69</v>
      </c>
      <c r="G5" s="8">
        <v>16.39</v>
      </c>
      <c r="H5" s="8">
        <v>7.8</v>
      </c>
      <c r="J5" t="s">
        <v>81</v>
      </c>
      <c r="K5" s="8" t="s">
        <v>82</v>
      </c>
      <c r="L5" s="8"/>
      <c r="M5" t="s">
        <v>81</v>
      </c>
      <c r="N5" s="8" t="s">
        <v>82</v>
      </c>
      <c r="Q5" s="8" t="s">
        <v>81</v>
      </c>
      <c r="R5" s="8" t="s">
        <v>82</v>
      </c>
      <c r="V5" s="19">
        <v>4.0349000000000004</v>
      </c>
      <c r="W5" s="19">
        <v>-7.5823</v>
      </c>
      <c r="Y5" s="6"/>
      <c r="Z5" s="9" t="s">
        <v>65</v>
      </c>
      <c r="AA5" s="9" t="s">
        <v>66</v>
      </c>
      <c r="AB5" t="s">
        <v>67</v>
      </c>
      <c r="AC5" t="s">
        <v>68</v>
      </c>
      <c r="AF5" s="5">
        <v>0.30640000000000001</v>
      </c>
      <c r="AG5" s="5">
        <v>0.30809999999999998</v>
      </c>
      <c r="AK5" t="s">
        <v>3</v>
      </c>
      <c r="AL5" t="s">
        <v>4</v>
      </c>
      <c r="AO5" t="s">
        <v>3</v>
      </c>
      <c r="AP5" t="s">
        <v>4</v>
      </c>
      <c r="AS5" t="s">
        <v>86</v>
      </c>
      <c r="AT5" t="s">
        <v>87</v>
      </c>
      <c r="AU5" s="8"/>
      <c r="AV5" s="8"/>
      <c r="AY5" t="s">
        <v>86</v>
      </c>
      <c r="AZ5" t="s">
        <v>87</v>
      </c>
      <c r="BC5" t="s">
        <v>86</v>
      </c>
      <c r="BD5" t="s">
        <v>87</v>
      </c>
      <c r="BG5" s="8">
        <v>0.80769299999999999</v>
      </c>
      <c r="BH5" s="8">
        <v>0.78195800000000004</v>
      </c>
      <c r="BN5" s="8">
        <v>1.178723</v>
      </c>
      <c r="BO5" s="8">
        <v>7.6277439999999999</v>
      </c>
    </row>
    <row r="6" spans="1:67" x14ac:dyDescent="0.25">
      <c r="B6" s="8">
        <v>19.23</v>
      </c>
      <c r="C6" s="8">
        <v>12.06</v>
      </c>
      <c r="G6" s="8">
        <v>6.11</v>
      </c>
      <c r="H6" s="8">
        <v>13.47</v>
      </c>
      <c r="J6" s="24">
        <v>353.61063909113102</v>
      </c>
      <c r="K6" s="24">
        <v>360.71623059079099</v>
      </c>
      <c r="L6" s="8"/>
      <c r="M6" s="24">
        <v>312.96583776066802</v>
      </c>
      <c r="N6" s="24">
        <v>290.47523198833602</v>
      </c>
      <c r="Q6" s="24">
        <v>292.95780000000002</v>
      </c>
      <c r="R6" s="24">
        <v>303.07130000000001</v>
      </c>
      <c r="V6" s="19">
        <v>5.1605999999999996</v>
      </c>
      <c r="W6" s="19">
        <v>-0.91810000000000003</v>
      </c>
      <c r="Y6" s="6"/>
      <c r="Z6" s="19">
        <v>-8.0699999999999999E-4</v>
      </c>
      <c r="AA6" s="19">
        <v>0.38769999999999999</v>
      </c>
      <c r="AB6" s="19">
        <v>0.58760000000000001</v>
      </c>
      <c r="AC6" s="19">
        <v>0.58750000000000002</v>
      </c>
      <c r="AF6" s="5">
        <v>0.18290000000000001</v>
      </c>
      <c r="AG6" s="5">
        <v>0.41189999999999999</v>
      </c>
      <c r="AH6" s="8"/>
      <c r="AI6" s="8"/>
      <c r="AK6" s="8">
        <v>1</v>
      </c>
      <c r="AL6" s="8">
        <v>1</v>
      </c>
      <c r="AO6" s="5">
        <v>0.755552</v>
      </c>
      <c r="AP6" s="5">
        <v>0.67732400000000004</v>
      </c>
      <c r="AS6" s="19">
        <v>1.041296</v>
      </c>
      <c r="AT6" s="19">
        <v>1.303315</v>
      </c>
      <c r="AU6" s="8"/>
      <c r="AV6" s="8"/>
      <c r="AY6" s="19">
        <v>1.1888190000000001</v>
      </c>
      <c r="AZ6" s="19">
        <v>0.55638399999999999</v>
      </c>
      <c r="BB6" s="9"/>
      <c r="BC6" s="19">
        <v>1.6652389999999999</v>
      </c>
      <c r="BD6" s="19">
        <v>0.44550400000000001</v>
      </c>
      <c r="BG6" s="8">
        <v>0.91592799999999996</v>
      </c>
      <c r="BH6" s="8">
        <v>0.41918699999999998</v>
      </c>
      <c r="BN6" s="8">
        <v>1.0546420000000001</v>
      </c>
      <c r="BO6" s="8">
        <v>5.3214670000000002</v>
      </c>
    </row>
    <row r="7" spans="1:67" x14ac:dyDescent="0.25">
      <c r="B7" s="8">
        <v>11.41</v>
      </c>
      <c r="C7" s="8">
        <v>1.46</v>
      </c>
      <c r="G7" s="8">
        <v>17.62</v>
      </c>
      <c r="H7" s="8">
        <v>9.9700000000000006</v>
      </c>
      <c r="J7" s="24">
        <v>408.27337472300701</v>
      </c>
      <c r="K7" s="24">
        <v>422.511225827087</v>
      </c>
      <c r="L7" s="8"/>
      <c r="M7" s="24">
        <v>317.865088895859</v>
      </c>
      <c r="N7" s="24">
        <v>199.820145003227</v>
      </c>
      <c r="Q7" s="24">
        <v>330.40800000000002</v>
      </c>
      <c r="R7" s="24">
        <v>343.90690000000001</v>
      </c>
      <c r="V7" s="19">
        <v>1.3069999999999999</v>
      </c>
      <c r="W7" s="19">
        <v>-8.4725000000000001</v>
      </c>
      <c r="Z7" s="19">
        <v>4.7000000000000002E-3</v>
      </c>
      <c r="AA7" s="19">
        <v>0.48880000000000001</v>
      </c>
      <c r="AB7" s="19">
        <v>0.33810000000000001</v>
      </c>
      <c r="AC7" s="19">
        <v>0.50249999999999995</v>
      </c>
      <c r="AF7" s="5">
        <v>0.31990000000000002</v>
      </c>
      <c r="AG7" s="5">
        <v>0.26600000000000001</v>
      </c>
      <c r="AH7" s="8"/>
      <c r="AI7" s="8"/>
      <c r="AK7" s="8">
        <v>1</v>
      </c>
      <c r="AL7" s="8">
        <v>1</v>
      </c>
      <c r="AO7" s="5">
        <v>0.65507199999999999</v>
      </c>
      <c r="AP7" s="5">
        <v>0.58001599999999998</v>
      </c>
      <c r="AS7" s="19">
        <v>1.021844</v>
      </c>
      <c r="AT7" s="19">
        <v>1.0773980000000001</v>
      </c>
      <c r="AU7" s="8"/>
      <c r="AV7" s="8"/>
      <c r="AY7" s="19">
        <v>1.122225</v>
      </c>
      <c r="AZ7" s="19">
        <v>0.501359</v>
      </c>
      <c r="BB7" s="9"/>
      <c r="BC7" s="19">
        <v>0.61172199999999999</v>
      </c>
      <c r="BD7" s="19">
        <v>0.50192800000000004</v>
      </c>
      <c r="BG7" s="8">
        <v>0.62089300000000003</v>
      </c>
      <c r="BH7" s="8">
        <v>0.30677500000000002</v>
      </c>
      <c r="BN7" s="8">
        <v>1.0167649999999999</v>
      </c>
      <c r="BO7" s="8">
        <v>1.3640890000000001</v>
      </c>
    </row>
    <row r="8" spans="1:67" x14ac:dyDescent="0.25">
      <c r="J8" s="24">
        <v>410.92413032134499</v>
      </c>
      <c r="K8" s="24">
        <v>393.94894584871599</v>
      </c>
      <c r="L8" s="8"/>
      <c r="M8" s="24">
        <v>395.38882712381098</v>
      </c>
      <c r="N8" s="24">
        <v>342.24388172952303</v>
      </c>
      <c r="Q8" s="24">
        <v>340.10739999999998</v>
      </c>
      <c r="R8" s="24">
        <v>341.75540000000001</v>
      </c>
      <c r="Z8" s="19">
        <v>1.7100000000000001E-2</v>
      </c>
      <c r="AA8" s="19">
        <v>0.49719999999999998</v>
      </c>
      <c r="AB8" s="19">
        <v>0.51300000000000001</v>
      </c>
      <c r="AC8" s="19">
        <v>0.54</v>
      </c>
      <c r="AH8" s="8"/>
      <c r="AI8" s="8"/>
      <c r="AK8" s="8">
        <v>1</v>
      </c>
      <c r="AL8" s="8">
        <v>1</v>
      </c>
      <c r="AO8" s="5">
        <v>0.73189199999999999</v>
      </c>
      <c r="AP8" s="5">
        <v>0.49710500000000002</v>
      </c>
      <c r="AS8" s="19">
        <v>1.167651</v>
      </c>
      <c r="AT8" s="19">
        <v>0.53258499999999998</v>
      </c>
      <c r="AU8" s="8"/>
      <c r="AV8" s="8"/>
      <c r="AY8" s="19">
        <v>0.77231000000000005</v>
      </c>
      <c r="AZ8" s="19">
        <v>0.61553400000000003</v>
      </c>
      <c r="BB8" s="9"/>
      <c r="BC8" s="19">
        <v>0.91045399999999999</v>
      </c>
      <c r="BD8" s="19">
        <v>1.6842410000000001</v>
      </c>
      <c r="BG8" s="8">
        <v>1.655486</v>
      </c>
      <c r="BH8" s="8">
        <v>0.23180799999999999</v>
      </c>
      <c r="BN8" s="8">
        <v>1.1183369999999999</v>
      </c>
      <c r="BO8" s="8">
        <v>3.8931659999999999</v>
      </c>
    </row>
    <row r="9" spans="1:67" x14ac:dyDescent="0.25">
      <c r="A9" s="6" t="s">
        <v>5</v>
      </c>
      <c r="B9" s="9">
        <f>AVERAGE(B5:B7)</f>
        <v>13.4</v>
      </c>
      <c r="C9" s="9">
        <f>AVERAGE(C5:C7)</f>
        <v>7.4033333333333333</v>
      </c>
      <c r="F9" s="6" t="s">
        <v>5</v>
      </c>
      <c r="G9" s="9">
        <f>AVERAGE(G5:G7)</f>
        <v>13.373333333333335</v>
      </c>
      <c r="H9" s="9">
        <f>AVERAGE(H5:H7)</f>
        <v>10.413333333333334</v>
      </c>
      <c r="J9" s="24">
        <v>351.35754618325097</v>
      </c>
      <c r="K9" s="24">
        <v>450.47043558348201</v>
      </c>
      <c r="M9" s="24">
        <v>360.66400218660698</v>
      </c>
      <c r="N9" s="24">
        <v>373.67436178848499</v>
      </c>
      <c r="U9" s="6" t="s">
        <v>5</v>
      </c>
      <c r="V9" s="9">
        <f>AVERAGE(V5:V7)</f>
        <v>3.500833333333333</v>
      </c>
      <c r="W9" s="9">
        <f>AVERAGE(W5:W7)</f>
        <v>-5.657633333333334</v>
      </c>
      <c r="AE9" s="6" t="s">
        <v>5</v>
      </c>
      <c r="AF9" s="9">
        <f>AVERAGE(AF5:AF7)</f>
        <v>0.26973333333333332</v>
      </c>
      <c r="AG9" s="9">
        <f>AVERAGE(AG5:AG7)</f>
        <v>0.32866666666666666</v>
      </c>
      <c r="AK9" s="8"/>
      <c r="AL9" s="8"/>
      <c r="AO9" s="8"/>
      <c r="AP9" s="8"/>
      <c r="AS9" s="19">
        <v>0.86675000000000002</v>
      </c>
      <c r="AT9" s="19">
        <v>1.0359229999999999</v>
      </c>
      <c r="AU9" s="8"/>
      <c r="AV9" s="8"/>
      <c r="AY9" s="19">
        <v>0.81891000000000003</v>
      </c>
      <c r="AZ9" s="19">
        <v>0.52483999999999997</v>
      </c>
      <c r="BB9" s="9"/>
      <c r="BC9" s="19">
        <v>0.86938599999999999</v>
      </c>
      <c r="BD9" s="19">
        <v>1.1658949999999999</v>
      </c>
      <c r="BG9" s="8"/>
      <c r="BH9" s="8">
        <v>0.38070300000000001</v>
      </c>
      <c r="BN9" s="8">
        <v>0.63153300000000001</v>
      </c>
      <c r="BO9" s="8">
        <v>9.7476009999999995</v>
      </c>
    </row>
    <row r="10" spans="1:67" x14ac:dyDescent="0.25">
      <c r="A10" s="6" t="s">
        <v>6</v>
      </c>
      <c r="B10" s="9">
        <f>STDEV(B5:B7)</f>
        <v>5.1329621077892211</v>
      </c>
      <c r="C10" s="9">
        <f>STDEV(C5:C7)</f>
        <v>5.4158686591657048</v>
      </c>
      <c r="F10" s="6" t="s">
        <v>6</v>
      </c>
      <c r="G10" s="9">
        <f>STDEV(G5:G7)</f>
        <v>6.320224152143127</v>
      </c>
      <c r="H10" s="9">
        <f>STDEV(H5:H7)</f>
        <v>2.8608798180513197</v>
      </c>
      <c r="J10" s="24">
        <v>378.06460221068602</v>
      </c>
      <c r="K10" s="24">
        <v>361.16779027166098</v>
      </c>
      <c r="L10" s="9"/>
      <c r="M10" s="24">
        <v>262.167221978567</v>
      </c>
      <c r="N10" s="24">
        <v>245.08470070652899</v>
      </c>
      <c r="P10" s="6"/>
      <c r="Q10" s="9"/>
      <c r="R10" s="9"/>
      <c r="U10" s="6" t="s">
        <v>6</v>
      </c>
      <c r="V10" s="9">
        <f>STDEV(V5:V7)</f>
        <v>1.9815344163888078</v>
      </c>
      <c r="W10" s="9">
        <f>STDEV(W5:W7)</f>
        <v>4.1286191606072498</v>
      </c>
      <c r="Y10" s="6" t="s">
        <v>5</v>
      </c>
      <c r="Z10" s="9">
        <f>AVERAGE(Z6:Z8)</f>
        <v>6.9976666666666668E-3</v>
      </c>
      <c r="AA10" s="9">
        <f>AVERAGE(AA6:AA8)</f>
        <v>0.45789999999999997</v>
      </c>
      <c r="AB10" s="9">
        <f>AVERAGE(AB6:AB8)</f>
        <v>0.47956666666666664</v>
      </c>
      <c r="AC10" s="9">
        <f>AVERAGE(AC6:AC8)</f>
        <v>0.54333333333333333</v>
      </c>
      <c r="AE10" s="6" t="s">
        <v>6</v>
      </c>
      <c r="AF10" s="9">
        <f>STDEV(AF5:AF7)</f>
        <v>7.5502207473247623E-2</v>
      </c>
      <c r="AG10" s="9">
        <f>STDEV(AG5:AG7)</f>
        <v>7.5092898021939247E-2</v>
      </c>
      <c r="AH10" s="9"/>
      <c r="AI10" s="9"/>
      <c r="AJ10" s="6" t="s">
        <v>5</v>
      </c>
      <c r="AK10" s="9">
        <f>AVERAGE(AK6:AK8)</f>
        <v>1</v>
      </c>
      <c r="AL10" s="9">
        <f>AVERAGE(AL6:AL8)</f>
        <v>1</v>
      </c>
      <c r="AN10" s="6" t="s">
        <v>5</v>
      </c>
      <c r="AO10" s="9">
        <f>AVERAGE(AO6:AO8)</f>
        <v>0.71417199999999992</v>
      </c>
      <c r="AP10" s="9">
        <f>AVERAGE(AP6:AP8)</f>
        <v>0.58481499999999997</v>
      </c>
      <c r="AS10" s="19">
        <v>0.90245900000000001</v>
      </c>
      <c r="AT10" s="19">
        <v>1.198952</v>
      </c>
      <c r="AU10" s="8"/>
      <c r="AV10" s="8"/>
      <c r="AY10" s="19">
        <v>1.097737</v>
      </c>
      <c r="AZ10" s="19">
        <v>0.65409799999999996</v>
      </c>
      <c r="BB10" s="9"/>
      <c r="BC10" s="19">
        <v>0.94320000000000004</v>
      </c>
      <c r="BD10" s="19">
        <v>1.2274670000000001</v>
      </c>
      <c r="BN10" s="8"/>
      <c r="BO10" s="8">
        <v>8.1414910000000003</v>
      </c>
    </row>
    <row r="11" spans="1:67" x14ac:dyDescent="0.25">
      <c r="A11" s="6" t="s">
        <v>7</v>
      </c>
      <c r="B11">
        <f>COUNT(B5:B7)</f>
        <v>3</v>
      </c>
      <c r="C11">
        <f>COUNT(C5:C7)</f>
        <v>3</v>
      </c>
      <c r="F11" s="6" t="s">
        <v>7</v>
      </c>
      <c r="G11">
        <f>COUNT(G5:G7)</f>
        <v>3</v>
      </c>
      <c r="H11">
        <f>COUNT(H5:H7)</f>
        <v>3</v>
      </c>
      <c r="J11" s="24">
        <v>351.66184000910403</v>
      </c>
      <c r="K11" s="24">
        <v>294.478400782466</v>
      </c>
      <c r="L11" s="9"/>
      <c r="M11" s="24">
        <v>261.54325031591202</v>
      </c>
      <c r="N11" s="24">
        <v>258.29857178531</v>
      </c>
      <c r="Q11" s="10" t="s">
        <v>873</v>
      </c>
      <c r="R11" s="10"/>
      <c r="U11" s="6" t="s">
        <v>7</v>
      </c>
      <c r="V11">
        <f>COUNT(V5:V7)</f>
        <v>3</v>
      </c>
      <c r="W11">
        <f>COUNT(W5:W7)</f>
        <v>3</v>
      </c>
      <c r="Y11" s="6" t="s">
        <v>6</v>
      </c>
      <c r="Z11" s="9">
        <f>STDEV(Z6:Z8)</f>
        <v>9.1719472487216871E-3</v>
      </c>
      <c r="AA11" s="9">
        <f>STDEV(AA6:AA8)</f>
        <v>6.0939888414732121E-2</v>
      </c>
      <c r="AB11" s="9">
        <f>STDEV(AB6:AB8)</f>
        <v>0.12806601162421449</v>
      </c>
      <c r="AC11" s="9">
        <f>STDEV(AC6:AC8)</f>
        <v>4.2597926397106897E-2</v>
      </c>
      <c r="AE11" s="6" t="s">
        <v>7</v>
      </c>
      <c r="AF11">
        <f>COUNT(AF5:AF7)</f>
        <v>3</v>
      </c>
      <c r="AG11">
        <f>COUNT(AG5:AG7)</f>
        <v>3</v>
      </c>
      <c r="AH11" s="9"/>
      <c r="AI11" s="9"/>
      <c r="AJ11" s="6" t="s">
        <v>6</v>
      </c>
      <c r="AK11" s="9">
        <f>STDEV(AK6:AK8)</f>
        <v>0</v>
      </c>
      <c r="AL11" s="9">
        <f>STDEV(AL6:AL8)</f>
        <v>0</v>
      </c>
      <c r="AN11" s="6" t="s">
        <v>6</v>
      </c>
      <c r="AO11" s="9">
        <f>STDEV(AO6:AO8)</f>
        <v>5.2531480085754298E-2</v>
      </c>
      <c r="AP11" s="9">
        <f>STDEV(AP6:AP8)</f>
        <v>9.0205292477770121E-2</v>
      </c>
      <c r="AS11" s="19"/>
      <c r="AT11" s="19">
        <v>0.76814300000000002</v>
      </c>
      <c r="AU11" s="8"/>
      <c r="AV11" s="8"/>
      <c r="AY11" s="19"/>
      <c r="AZ11" s="19">
        <v>0.53502499999999997</v>
      </c>
      <c r="BB11" s="9"/>
      <c r="BC11" s="19"/>
      <c r="BD11" s="19">
        <v>1.049186</v>
      </c>
      <c r="BF11" s="6" t="s">
        <v>5</v>
      </c>
      <c r="BG11" s="9">
        <f>AVERAGE(BG5:BG9)</f>
        <v>1</v>
      </c>
      <c r="BH11" s="9">
        <f>AVERAGE(BH5:BH9)</f>
        <v>0.42408619999999997</v>
      </c>
    </row>
    <row r="12" spans="1:67" x14ac:dyDescent="0.25">
      <c r="J12" s="24">
        <v>380.17587244079499</v>
      </c>
      <c r="K12" s="24">
        <v>305.13936879793903</v>
      </c>
      <c r="M12" s="24">
        <v>318.620452723651</v>
      </c>
      <c r="N12" s="24">
        <v>269.13022859198702</v>
      </c>
      <c r="Q12" s="8" t="s">
        <v>81</v>
      </c>
      <c r="R12" s="8" t="s">
        <v>82</v>
      </c>
      <c r="Y12" s="6" t="s">
        <v>7</v>
      </c>
      <c r="Z12">
        <f>COUNT(Z6:Z8)</f>
        <v>3</v>
      </c>
      <c r="AA12">
        <f>COUNT(AA6:AA8)</f>
        <v>3</v>
      </c>
      <c r="AB12">
        <f>COUNT(AB6:AB8)</f>
        <v>3</v>
      </c>
      <c r="AC12">
        <f>COUNT(AC6:AC8)</f>
        <v>3</v>
      </c>
      <c r="AE12" s="6"/>
      <c r="AJ12" s="6" t="s">
        <v>7</v>
      </c>
      <c r="AK12">
        <f>COUNT(AK6:AK8)</f>
        <v>3</v>
      </c>
      <c r="AL12">
        <f>COUNT(AL6:AL8)</f>
        <v>3</v>
      </c>
      <c r="AN12" s="6" t="s">
        <v>7</v>
      </c>
      <c r="AO12">
        <f>COUNT(AO6:AO8)</f>
        <v>3</v>
      </c>
      <c r="AP12">
        <f>COUNT(AP6:AP8)</f>
        <v>3</v>
      </c>
      <c r="AS12" s="8"/>
      <c r="AT12" s="8"/>
      <c r="AU12" s="8"/>
      <c r="AV12" s="8"/>
      <c r="AY12" s="8"/>
      <c r="AZ12" s="8"/>
      <c r="BC12" s="8"/>
      <c r="BD12" s="8"/>
      <c r="BF12" s="6" t="s">
        <v>6</v>
      </c>
      <c r="BG12" s="9">
        <f>STDEV(BG5:BG9)</f>
        <v>0.45366437560455053</v>
      </c>
      <c r="BH12" s="9">
        <f>STDEV(BH5:BH9)</f>
        <v>0.21255067235767572</v>
      </c>
      <c r="BM12" s="6" t="s">
        <v>5</v>
      </c>
      <c r="BN12" s="9">
        <f>AVERAGE(BN5:BN10)</f>
        <v>1</v>
      </c>
      <c r="BO12" s="9">
        <f>AVERAGE(BO5:BO10)</f>
        <v>6.0159263333333328</v>
      </c>
    </row>
    <row r="13" spans="1:67" x14ac:dyDescent="0.25">
      <c r="J13" s="24">
        <v>419.99355386429801</v>
      </c>
      <c r="K13" s="24">
        <v>260.46176694461502</v>
      </c>
      <c r="M13" s="24">
        <v>299.23753361306598</v>
      </c>
      <c r="N13" s="24">
        <v>303.80529405619302</v>
      </c>
      <c r="Q13" s="24">
        <v>315.4948</v>
      </c>
      <c r="R13" s="24">
        <v>288.62240000000003</v>
      </c>
      <c r="AR13" s="6" t="s">
        <v>5</v>
      </c>
      <c r="AS13" s="9">
        <f>AVERAGE(AS6:AS11)</f>
        <v>1</v>
      </c>
      <c r="AT13" s="9">
        <f>AVERAGE(AT6:AT11)</f>
        <v>0.98605266666666669</v>
      </c>
      <c r="AX13" s="6" t="s">
        <v>5</v>
      </c>
      <c r="AY13" s="9">
        <f>AVERAGE(AY6:AY11)</f>
        <v>1.0000001999999999</v>
      </c>
      <c r="AZ13" s="9">
        <f>AVERAGE(AZ6:AZ11)</f>
        <v>0.56453999999999993</v>
      </c>
      <c r="BB13" s="6" t="s">
        <v>5</v>
      </c>
      <c r="BC13" s="9">
        <f>AVERAGE(BC6:BC11)</f>
        <v>1.0000002000000001</v>
      </c>
      <c r="BD13" s="9">
        <f>AVERAGE(BD6:BD11)</f>
        <v>1.0123701666666667</v>
      </c>
      <c r="BF13" s="6" t="s">
        <v>7</v>
      </c>
      <c r="BG13">
        <f>COUNT(BG5:BG9)</f>
        <v>4</v>
      </c>
      <c r="BH13">
        <f>COUNT(BH5:BH9)</f>
        <v>5</v>
      </c>
      <c r="BM13" s="6" t="s">
        <v>6</v>
      </c>
      <c r="BN13" s="9">
        <f>STDEV(BN5:BN10)</f>
        <v>0.21504668084860085</v>
      </c>
      <c r="BO13" s="9">
        <f>STDEV(BO5:BO10)</f>
        <v>3.0876966474970744</v>
      </c>
    </row>
    <row r="14" spans="1:67" x14ac:dyDescent="0.25">
      <c r="J14" s="24">
        <v>428.169009244481</v>
      </c>
      <c r="K14" s="24">
        <v>420.72782240465</v>
      </c>
      <c r="M14" s="24">
        <v>354.74948079340498</v>
      </c>
      <c r="N14" s="24">
        <v>246.053724894949</v>
      </c>
      <c r="Q14" s="24">
        <v>338.8159</v>
      </c>
      <c r="R14" s="24">
        <v>332.82380000000001</v>
      </c>
      <c r="Z14" s="23" t="s">
        <v>873</v>
      </c>
      <c r="AA14" s="23"/>
      <c r="AB14" s="23"/>
      <c r="AC14" s="23"/>
      <c r="AF14" s="22"/>
      <c r="AG14" s="22"/>
      <c r="AH14" s="22"/>
      <c r="AI14" s="22"/>
      <c r="AK14" s="10" t="s">
        <v>75</v>
      </c>
      <c r="AL14" s="10"/>
      <c r="AO14" s="10" t="s">
        <v>48</v>
      </c>
      <c r="AP14" s="10"/>
      <c r="AR14" s="6" t="s">
        <v>6</v>
      </c>
      <c r="AS14" s="9">
        <f>STDEV(AS6:AS11)</f>
        <v>0.11995747885605153</v>
      </c>
      <c r="AT14" s="9">
        <f>STDEV(AT6:AT11)</f>
        <v>0.28633200376253165</v>
      </c>
      <c r="AX14" s="6" t="s">
        <v>6</v>
      </c>
      <c r="AY14" s="9">
        <f>STDEV(AY6:AY11)</f>
        <v>0.19025010562073391</v>
      </c>
      <c r="AZ14" s="9">
        <f>STDEV(AZ6:AZ11)</f>
        <v>5.8526246628329073E-2</v>
      </c>
      <c r="BB14" s="6" t="s">
        <v>6</v>
      </c>
      <c r="BC14" s="9">
        <f>STDEV(BC6:BC11)</f>
        <v>0.39421043730373229</v>
      </c>
      <c r="BD14" s="9">
        <f>STDEV(BD6:BD11)</f>
        <v>0.46999804273014456</v>
      </c>
      <c r="BM14" s="6" t="s">
        <v>7</v>
      </c>
      <c r="BN14">
        <f>COUNT(BN5:BN10)</f>
        <v>5</v>
      </c>
      <c r="BO14">
        <f>COUNT(BO5:BO10)</f>
        <v>6</v>
      </c>
    </row>
    <row r="15" spans="1:67" ht="17.25" x14ac:dyDescent="0.25">
      <c r="J15" s="24">
        <v>356.13551689390698</v>
      </c>
      <c r="K15" s="24">
        <v>362.590067465419</v>
      </c>
      <c r="M15" s="24">
        <v>272.28841238202398</v>
      </c>
      <c r="N15" s="24">
        <v>283.38797031891198</v>
      </c>
      <c r="Q15" s="24">
        <v>220.0531</v>
      </c>
      <c r="R15" s="24">
        <v>199.3364</v>
      </c>
      <c r="Y15" s="6"/>
      <c r="Z15" s="9" t="s">
        <v>65</v>
      </c>
      <c r="AA15" s="9" t="s">
        <v>66</v>
      </c>
      <c r="AB15" t="s">
        <v>67</v>
      </c>
      <c r="AC15" t="s">
        <v>68</v>
      </c>
      <c r="AE15" s="6"/>
      <c r="AF15" s="9"/>
      <c r="AG15" s="9"/>
      <c r="AK15" t="s">
        <v>3</v>
      </c>
      <c r="AL15" t="s">
        <v>4</v>
      </c>
      <c r="AO15" t="s">
        <v>3</v>
      </c>
      <c r="AP15" t="s">
        <v>4</v>
      </c>
      <c r="AR15" s="6" t="s">
        <v>7</v>
      </c>
      <c r="AS15" s="11">
        <f>COUNT(AS6:AS11)</f>
        <v>5</v>
      </c>
      <c r="AT15" s="11">
        <f>COUNT(AT6:AT11)</f>
        <v>6</v>
      </c>
      <c r="AU15" s="8"/>
      <c r="AV15" s="8"/>
      <c r="AX15" s="6" t="s">
        <v>7</v>
      </c>
      <c r="AY15" s="11">
        <f>COUNT(AY6:AY11)</f>
        <v>5</v>
      </c>
      <c r="AZ15" s="11">
        <f>COUNT(AZ6:AZ11)</f>
        <v>6</v>
      </c>
      <c r="BB15" s="6" t="s">
        <v>7</v>
      </c>
      <c r="BC15" s="11">
        <f>COUNT(BC6:BC11)</f>
        <v>5</v>
      </c>
      <c r="BD15" s="11">
        <f>COUNT(BD6:BD11)</f>
        <v>6</v>
      </c>
    </row>
    <row r="16" spans="1:67" x14ac:dyDescent="0.25">
      <c r="J16" s="24">
        <v>396.95080117850898</v>
      </c>
      <c r="K16" s="24">
        <v>427.34216496632502</v>
      </c>
      <c r="M16" s="24">
        <v>360.10508581576102</v>
      </c>
      <c r="N16" s="24">
        <v>278.180768015772</v>
      </c>
      <c r="Q16" s="24"/>
      <c r="R16" s="24"/>
      <c r="Y16" s="6"/>
      <c r="Z16" s="19">
        <v>7.3999999999999999E-4</v>
      </c>
      <c r="AA16" s="19">
        <v>0.32929999999999998</v>
      </c>
      <c r="AB16" s="19">
        <v>0.49280000000000002</v>
      </c>
      <c r="AC16" s="19">
        <v>0.49619999999999997</v>
      </c>
      <c r="AE16" s="6"/>
      <c r="AF16" s="8"/>
      <c r="AG16" s="8"/>
      <c r="AH16" s="8"/>
      <c r="AI16" s="8"/>
      <c r="AK16" s="5">
        <v>0.77692399999999995</v>
      </c>
      <c r="AL16" s="5">
        <v>0.83847000000000005</v>
      </c>
      <c r="AM16" s="7"/>
      <c r="AN16" s="7"/>
      <c r="AO16" s="5">
        <v>0.62676399999999999</v>
      </c>
      <c r="AP16" s="5">
        <v>0.565801</v>
      </c>
      <c r="AR16" s="8"/>
      <c r="AT16" s="8"/>
      <c r="AU16" s="8"/>
      <c r="AV16" s="8"/>
    </row>
    <row r="17" spans="10:56" x14ac:dyDescent="0.25">
      <c r="J17" s="24">
        <v>380.26989408909299</v>
      </c>
      <c r="K17" s="24">
        <v>328.84500057440198</v>
      </c>
      <c r="M17" s="24">
        <v>338.92621033486802</v>
      </c>
      <c r="N17" s="24">
        <v>271.36039761735299</v>
      </c>
      <c r="Z17" s="19">
        <v>-1.76E-4</v>
      </c>
      <c r="AA17" s="19">
        <v>0.41170000000000001</v>
      </c>
      <c r="AB17" s="19">
        <v>0.54710000000000003</v>
      </c>
      <c r="AC17" s="19">
        <v>0.54349999999999998</v>
      </c>
      <c r="AE17" s="8"/>
      <c r="AF17" s="8"/>
      <c r="AG17" s="8"/>
      <c r="AH17" s="8"/>
      <c r="AI17" s="8"/>
      <c r="AK17" s="5">
        <v>0.70715700000000004</v>
      </c>
      <c r="AL17" s="5">
        <v>0.66518600000000006</v>
      </c>
      <c r="AM17" s="7"/>
      <c r="AN17" s="7"/>
      <c r="AO17" s="5">
        <v>0.52704399999999996</v>
      </c>
      <c r="AP17" s="5">
        <v>0.56923100000000004</v>
      </c>
      <c r="AS17" s="10" t="s">
        <v>893</v>
      </c>
      <c r="AT17" s="10"/>
      <c r="AU17" s="8"/>
      <c r="AV17" s="8"/>
      <c r="AY17" s="10" t="s">
        <v>883</v>
      </c>
      <c r="AZ17" s="10"/>
      <c r="BC17" s="10" t="s">
        <v>884</v>
      </c>
      <c r="BD17" s="10"/>
    </row>
    <row r="18" spans="10:56" ht="17.25" x14ac:dyDescent="0.25">
      <c r="J18" s="24">
        <v>375.48487564142602</v>
      </c>
      <c r="K18" s="24">
        <v>319.73749887346202</v>
      </c>
      <c r="M18" s="24">
        <v>305.087651852394</v>
      </c>
      <c r="N18" s="24">
        <v>291.76796110560502</v>
      </c>
      <c r="Z18" s="19">
        <v>2.23E-2</v>
      </c>
      <c r="AA18" s="19">
        <v>0.4249</v>
      </c>
      <c r="AB18" s="19">
        <v>0.65559999999999996</v>
      </c>
      <c r="AC18" s="19">
        <v>0.65149999999999997</v>
      </c>
      <c r="AF18" s="8"/>
      <c r="AG18" s="8"/>
      <c r="AH18" s="8"/>
      <c r="AI18" s="8"/>
      <c r="AK18" s="5">
        <v>0.78131700000000004</v>
      </c>
      <c r="AL18" s="5">
        <v>0.86646100000000004</v>
      </c>
      <c r="AM18" s="7"/>
      <c r="AN18" s="7"/>
      <c r="AO18" s="5">
        <v>0.51283000000000001</v>
      </c>
      <c r="AP18" s="5">
        <v>0.532613</v>
      </c>
      <c r="AS18" t="s">
        <v>86</v>
      </c>
      <c r="AT18" t="s">
        <v>87</v>
      </c>
      <c r="AU18" s="8"/>
      <c r="AV18" s="8"/>
      <c r="AY18" t="s">
        <v>86</v>
      </c>
      <c r="AZ18" t="s">
        <v>87</v>
      </c>
      <c r="BC18" t="s">
        <v>86</v>
      </c>
      <c r="BD18" t="s">
        <v>87</v>
      </c>
    </row>
    <row r="19" spans="10:56" x14ac:dyDescent="0.25">
      <c r="J19" s="24">
        <v>384.77140257369399</v>
      </c>
      <c r="K19" s="24">
        <v>348.17218401776302</v>
      </c>
      <c r="M19" s="24">
        <v>364.67244116621703</v>
      </c>
      <c r="N19" s="24">
        <v>291.14643224481</v>
      </c>
      <c r="AK19" s="8"/>
      <c r="AL19" s="8"/>
      <c r="AO19" s="8"/>
      <c r="AP19" s="8"/>
      <c r="AS19" s="19">
        <v>3.714172</v>
      </c>
      <c r="AT19" s="19">
        <v>0.19243399999999999</v>
      </c>
      <c r="AU19" s="8"/>
      <c r="AV19" s="8"/>
      <c r="AX19" s="9"/>
      <c r="AY19" s="19">
        <v>1.2805599999999999</v>
      </c>
      <c r="AZ19" s="19">
        <v>1.3766290000000001</v>
      </c>
      <c r="BA19" s="9"/>
      <c r="BB19" s="9"/>
      <c r="BC19" s="19">
        <v>0.87652699999999995</v>
      </c>
      <c r="BD19" s="19">
        <v>1.9985280000000001</v>
      </c>
    </row>
    <row r="20" spans="10:56" x14ac:dyDescent="0.25">
      <c r="J20" s="24">
        <v>376.86481203509697</v>
      </c>
      <c r="K20" s="24">
        <v>328.03579337904</v>
      </c>
      <c r="M20" s="24">
        <v>337.72705157728802</v>
      </c>
      <c r="N20" s="24">
        <v>253.99356060048601</v>
      </c>
      <c r="Y20" s="6" t="s">
        <v>5</v>
      </c>
      <c r="Z20" s="9">
        <f>AVERAGE(Z16:Z18)</f>
        <v>7.6213333333333333E-3</v>
      </c>
      <c r="AA20" s="9">
        <f>AVERAGE(AA16:AA18)</f>
        <v>0.38863333333333333</v>
      </c>
      <c r="AB20" s="9">
        <f>AVERAGE(AB16:AB18)</f>
        <v>0.56516666666666671</v>
      </c>
      <c r="AC20" s="9">
        <f>AVERAGE(AC16:AC18)</f>
        <v>0.56373333333333331</v>
      </c>
      <c r="AE20" s="6"/>
      <c r="AF20" s="9"/>
      <c r="AG20" s="9"/>
      <c r="AH20" s="9"/>
      <c r="AI20" s="9"/>
      <c r="AJ20" s="6" t="s">
        <v>5</v>
      </c>
      <c r="AK20" s="9">
        <f>AVERAGE(AK16:AK18)</f>
        <v>0.75513266666666679</v>
      </c>
      <c r="AL20" s="9">
        <f>AVERAGE(AL16:AL18)</f>
        <v>0.79003900000000005</v>
      </c>
      <c r="AN20" s="6" t="s">
        <v>5</v>
      </c>
      <c r="AO20" s="9">
        <f>AVERAGE(AO16:AO18)</f>
        <v>0.55554599999999998</v>
      </c>
      <c r="AP20" s="9">
        <f>AVERAGE(AP16:AP18)</f>
        <v>0.55588166666666672</v>
      </c>
      <c r="AS20" s="19">
        <v>0.811697</v>
      </c>
      <c r="AT20" s="19">
        <v>2.290216</v>
      </c>
      <c r="AU20" s="8"/>
      <c r="AV20" s="8"/>
      <c r="AX20" s="9"/>
      <c r="AY20" s="19">
        <v>0.95937499999999998</v>
      </c>
      <c r="AZ20" s="19">
        <v>2.015555</v>
      </c>
      <c r="BA20" s="9"/>
      <c r="BB20" s="9"/>
      <c r="BC20" s="19">
        <v>1.0139800000000001</v>
      </c>
      <c r="BD20" s="19">
        <v>2.6639789999999999</v>
      </c>
    </row>
    <row r="21" spans="10:56" x14ac:dyDescent="0.25">
      <c r="J21" s="24">
        <v>352.85327757027102</v>
      </c>
      <c r="K21" s="24">
        <v>313.66289002511098</v>
      </c>
      <c r="M21" s="24">
        <v>286.485931587072</v>
      </c>
      <c r="N21" s="24">
        <v>237.230354272418</v>
      </c>
      <c r="Y21" s="6" t="s">
        <v>6</v>
      </c>
      <c r="Z21" s="9">
        <f>STDEV(Z16:Z18)</f>
        <v>1.2720346116884296E-2</v>
      </c>
      <c r="AA21" s="9">
        <f>STDEV(AA16:AA18)</f>
        <v>5.1806305922478021E-2</v>
      </c>
      <c r="AB21" s="9">
        <f>STDEV(AB16:AB18)</f>
        <v>8.2890067760457931E-2</v>
      </c>
      <c r="AC21" s="9">
        <f>STDEV(AC16:AC18)</f>
        <v>7.960253346052143E-2</v>
      </c>
      <c r="AE21" s="6"/>
      <c r="AF21" s="9"/>
      <c r="AG21" s="9"/>
      <c r="AH21" s="9"/>
      <c r="AI21" s="9"/>
      <c r="AJ21" s="6" t="s">
        <v>6</v>
      </c>
      <c r="AK21" s="9">
        <f>STDEV(AK16:AK18)</f>
        <v>4.1606166085489435E-2</v>
      </c>
      <c r="AL21" s="9">
        <f>STDEV(AL16:AL18)</f>
        <v>0.10902787591712515</v>
      </c>
      <c r="AN21" s="6" t="s">
        <v>6</v>
      </c>
      <c r="AO21" s="9">
        <f>STDEV(AO16:AO18)</f>
        <v>6.2084717056615474E-2</v>
      </c>
      <c r="AP21" s="9">
        <f>STDEV(AP16:AP18)</f>
        <v>2.0224103474155136E-2</v>
      </c>
      <c r="AS21" s="19">
        <v>0.224666</v>
      </c>
      <c r="AT21" s="19">
        <v>0.59663900000000003</v>
      </c>
      <c r="AU21" s="8"/>
      <c r="AV21" s="8"/>
      <c r="AX21" s="9"/>
      <c r="AY21" s="19">
        <v>1.1892039999999999</v>
      </c>
      <c r="AZ21" s="19">
        <v>0.61458400000000002</v>
      </c>
      <c r="BA21" s="9"/>
      <c r="BB21" s="9"/>
      <c r="BC21" s="19">
        <v>1.5140499999999999</v>
      </c>
      <c r="BD21" s="19">
        <v>0.74716099999999996</v>
      </c>
    </row>
    <row r="22" spans="10:56" x14ac:dyDescent="0.25">
      <c r="J22" s="24">
        <v>402.73034291312501</v>
      </c>
      <c r="K22" s="24">
        <v>447.80983974207999</v>
      </c>
      <c r="M22" s="24">
        <v>415.81606630554802</v>
      </c>
      <c r="N22" s="24">
        <v>397.02476934281901</v>
      </c>
      <c r="Y22" s="6" t="s">
        <v>7</v>
      </c>
      <c r="Z22">
        <f>COUNT(Z16:Z18)</f>
        <v>3</v>
      </c>
      <c r="AA22">
        <f>COUNT(AA16:AA18)</f>
        <v>3</v>
      </c>
      <c r="AB22">
        <f>COUNT(AB16:AB18)</f>
        <v>3</v>
      </c>
      <c r="AC22">
        <f>COUNT(AC16:AC18)</f>
        <v>3</v>
      </c>
      <c r="AE22" s="6"/>
      <c r="AJ22" s="6" t="s">
        <v>7</v>
      </c>
      <c r="AK22">
        <f>COUNT(AK16:AK18)</f>
        <v>3</v>
      </c>
      <c r="AL22">
        <f>COUNT(AL16:AL18)</f>
        <v>3</v>
      </c>
      <c r="AN22" s="6" t="s">
        <v>7</v>
      </c>
      <c r="AO22">
        <f>COUNT(AO16:AO18)</f>
        <v>3</v>
      </c>
      <c r="AP22">
        <f>COUNT(AP16:AP18)</f>
        <v>3</v>
      </c>
      <c r="AS22" s="19">
        <v>0.13528899999999999</v>
      </c>
      <c r="AT22" s="19">
        <v>0.34969099999999997</v>
      </c>
      <c r="AX22" s="9"/>
      <c r="AY22" s="19">
        <v>0.74174499999999999</v>
      </c>
      <c r="AZ22" s="19">
        <v>0.75131199999999998</v>
      </c>
      <c r="BA22" s="9"/>
      <c r="BB22" s="9"/>
      <c r="BC22" s="19">
        <v>0.86435099999999998</v>
      </c>
      <c r="BD22" s="19">
        <v>1.0395220000000001</v>
      </c>
    </row>
    <row r="23" spans="10:56" x14ac:dyDescent="0.25">
      <c r="J23" s="24">
        <v>268.754248409083</v>
      </c>
      <c r="K23" s="24">
        <v>276.29583123213399</v>
      </c>
      <c r="M23" s="24">
        <v>333.292472988756</v>
      </c>
      <c r="N23" s="24">
        <v>216.965639170652</v>
      </c>
      <c r="AS23" s="19">
        <v>0.114176</v>
      </c>
      <c r="AT23" s="19"/>
      <c r="AX23" s="9"/>
      <c r="AY23" s="19">
        <v>0.82911699999999999</v>
      </c>
      <c r="AZ23" s="19">
        <v>0.84577800000000003</v>
      </c>
      <c r="BA23" s="9"/>
      <c r="BB23" s="9"/>
      <c r="BC23" s="19">
        <v>0.73109199999999996</v>
      </c>
      <c r="BD23" s="19">
        <v>1.3068150000000001</v>
      </c>
    </row>
    <row r="24" spans="10:56" x14ac:dyDescent="0.25">
      <c r="J24" s="24">
        <v>326.803450843934</v>
      </c>
      <c r="K24" s="24">
        <v>270.31750698443102</v>
      </c>
      <c r="M24" s="24">
        <v>254.68888788273401</v>
      </c>
      <c r="N24" s="24">
        <v>204.24703403470301</v>
      </c>
      <c r="AK24" s="10" t="s">
        <v>51</v>
      </c>
      <c r="AL24" s="10"/>
      <c r="AO24" s="10" t="s">
        <v>50</v>
      </c>
      <c r="AP24" s="10"/>
      <c r="AS24" s="8"/>
      <c r="AT24" s="8"/>
      <c r="AX24" s="9"/>
      <c r="AY24" s="19"/>
      <c r="AZ24" s="19">
        <v>0.91514200000000001</v>
      </c>
      <c r="BA24" s="9"/>
      <c r="BB24" s="9"/>
      <c r="BC24" s="19"/>
      <c r="BD24" s="19">
        <v>2.5766659999999999</v>
      </c>
    </row>
    <row r="25" spans="10:56" ht="17.25" x14ac:dyDescent="0.25">
      <c r="J25" s="24">
        <v>300.49322487885502</v>
      </c>
      <c r="K25" s="24">
        <v>349.79000102748898</v>
      </c>
      <c r="M25" s="24">
        <v>336.86097362903899</v>
      </c>
      <c r="N25" s="24">
        <v>252.380500683034</v>
      </c>
      <c r="Z25" s="8"/>
      <c r="AA25" s="8"/>
      <c r="AB25" s="8"/>
      <c r="AK25" t="s">
        <v>3</v>
      </c>
      <c r="AL25" t="s">
        <v>4</v>
      </c>
      <c r="AO25" t="s">
        <v>3</v>
      </c>
      <c r="AP25" t="s">
        <v>4</v>
      </c>
      <c r="AR25" s="6" t="s">
        <v>5</v>
      </c>
      <c r="AS25" s="9">
        <f>AVERAGE(AS19:AS23)</f>
        <v>1</v>
      </c>
      <c r="AT25" s="9">
        <f>AVERAGE(AT19:AT23)</f>
        <v>0.85724500000000003</v>
      </c>
      <c r="AY25" s="8"/>
      <c r="AZ25" s="8"/>
      <c r="BC25" s="8"/>
      <c r="BD25" s="8"/>
    </row>
    <row r="26" spans="10:56" x14ac:dyDescent="0.25">
      <c r="J26" s="24">
        <v>365.19398505251201</v>
      </c>
      <c r="K26" s="24">
        <v>340.20218707581199</v>
      </c>
      <c r="M26" s="24">
        <v>365.47594589808301</v>
      </c>
      <c r="N26" s="24">
        <v>230.36782172276401</v>
      </c>
      <c r="Z26" s="8"/>
      <c r="AA26" s="8"/>
      <c r="AB26" s="8"/>
      <c r="AK26" s="5">
        <v>0.76532999999999995</v>
      </c>
      <c r="AL26" s="5">
        <v>0.76697800000000005</v>
      </c>
      <c r="AM26" s="7"/>
      <c r="AN26" s="7"/>
      <c r="AO26" s="5">
        <v>0.74116499999999996</v>
      </c>
      <c r="AP26" s="5">
        <v>0.78808</v>
      </c>
      <c r="AQ26" s="7"/>
      <c r="AR26" s="6" t="s">
        <v>6</v>
      </c>
      <c r="AS26" s="9">
        <f>STDEV(AS19:AS23)</f>
        <v>1.5439996558812765</v>
      </c>
      <c r="AT26" s="9">
        <f>STDEV(AT19:AT23)</f>
        <v>0.96969172123824998</v>
      </c>
      <c r="AX26" s="6" t="s">
        <v>5</v>
      </c>
      <c r="AY26" s="9">
        <f>AVERAGE(AY19:AY24)</f>
        <v>1.0000002000000001</v>
      </c>
      <c r="AZ26" s="9">
        <f>AVERAGE(AZ19:AZ24)</f>
        <v>1.0865</v>
      </c>
      <c r="BB26" s="6" t="s">
        <v>5</v>
      </c>
      <c r="BC26" s="9">
        <f>AVERAGE(BC19:BC24)</f>
        <v>1</v>
      </c>
      <c r="BD26" s="9">
        <f>AVERAGE(BD19:BD24)</f>
        <v>1.7221118333333332</v>
      </c>
    </row>
    <row r="27" spans="10:56" x14ac:dyDescent="0.25">
      <c r="J27" s="24">
        <v>389.41439246191698</v>
      </c>
      <c r="K27" s="24">
        <v>392.570503500803</v>
      </c>
      <c r="M27" s="24">
        <v>332.88461884589998</v>
      </c>
      <c r="N27" s="24">
        <v>233.928465657901</v>
      </c>
      <c r="Z27" s="8"/>
      <c r="AA27" s="8"/>
      <c r="AB27" s="8"/>
      <c r="AK27" s="5">
        <v>0.69877999999999996</v>
      </c>
      <c r="AL27" s="5">
        <v>0.74956400000000001</v>
      </c>
      <c r="AM27" s="7"/>
      <c r="AN27" s="7"/>
      <c r="AO27" s="5">
        <v>0.669095</v>
      </c>
      <c r="AP27" s="5">
        <v>0.73084899999999997</v>
      </c>
      <c r="AQ27" s="7"/>
      <c r="AR27" s="6" t="s">
        <v>7</v>
      </c>
      <c r="AS27" s="11">
        <f>COUNT(AS19:AS23)</f>
        <v>5</v>
      </c>
      <c r="AT27" s="11">
        <f>COUNT(AT19:AT23)</f>
        <v>4</v>
      </c>
      <c r="AX27" s="6" t="s">
        <v>6</v>
      </c>
      <c r="AY27" s="9">
        <f>STDEV(AY19:AY24)</f>
        <v>0.23024937706473786</v>
      </c>
      <c r="AZ27" s="9">
        <f>STDEV(AZ19:AZ24)</f>
        <v>0.52338979384661266</v>
      </c>
      <c r="BB27" s="6" t="s">
        <v>6</v>
      </c>
      <c r="BC27" s="9">
        <f>STDEV(BC19:BC24)</f>
        <v>0.30430272275071718</v>
      </c>
      <c r="BD27" s="9">
        <f>STDEV(BD19:BD24)</f>
        <v>0.81027303402875683</v>
      </c>
    </row>
    <row r="28" spans="10:56" x14ac:dyDescent="0.25">
      <c r="J28" s="24">
        <v>320.76894249566101</v>
      </c>
      <c r="K28" s="24">
        <v>417.86152352518201</v>
      </c>
      <c r="M28" s="24">
        <v>326.13821600349797</v>
      </c>
      <c r="N28" s="24">
        <v>265.41619633855697</v>
      </c>
      <c r="Y28" s="8"/>
      <c r="Z28" s="8"/>
      <c r="AA28" s="8"/>
      <c r="AB28" s="8"/>
      <c r="AK28" s="5">
        <v>0.69106299999999998</v>
      </c>
      <c r="AL28" s="5">
        <v>0.71536100000000002</v>
      </c>
      <c r="AM28" s="7"/>
      <c r="AN28" s="7"/>
      <c r="AO28" s="5">
        <v>0.66022000000000003</v>
      </c>
      <c r="AP28" s="5">
        <v>0.71458900000000003</v>
      </c>
      <c r="AQ28" s="7"/>
      <c r="AX28" s="6" t="s">
        <v>7</v>
      </c>
      <c r="AY28" s="11">
        <f>COUNT(AY19:AY24)</f>
        <v>5</v>
      </c>
      <c r="AZ28" s="11">
        <f>COUNT(AZ19:AZ24)</f>
        <v>6</v>
      </c>
      <c r="BB28" s="6" t="s">
        <v>7</v>
      </c>
      <c r="BC28" s="11">
        <f>COUNT(BC19:BC24)</f>
        <v>5</v>
      </c>
      <c r="BD28" s="11">
        <f>COUNT(BD19:BD24)</f>
        <v>6</v>
      </c>
    </row>
    <row r="29" spans="10:56" x14ac:dyDescent="0.25">
      <c r="J29" s="24">
        <v>400.43993052717002</v>
      </c>
      <c r="K29" s="24">
        <v>361.06412754612802</v>
      </c>
      <c r="M29" s="24">
        <v>326.39005861678299</v>
      </c>
      <c r="N29" s="24">
        <v>284.202202926268</v>
      </c>
      <c r="Y29" s="8"/>
      <c r="Z29" s="8"/>
      <c r="AA29" s="8"/>
      <c r="AK29" s="8"/>
      <c r="AL29" s="8"/>
      <c r="AO29" s="8"/>
      <c r="AP29" s="8"/>
      <c r="AS29" s="10" t="s">
        <v>894</v>
      </c>
      <c r="AT29" s="10"/>
    </row>
    <row r="30" spans="10:56" ht="17.25" x14ac:dyDescent="0.25">
      <c r="J30" s="24">
        <v>396.30539426417198</v>
      </c>
      <c r="K30" s="24">
        <v>294.777983337129</v>
      </c>
      <c r="M30" s="24">
        <v>390.90546793379002</v>
      </c>
      <c r="N30" s="24">
        <v>304.81685093439802</v>
      </c>
      <c r="Y30" s="8"/>
      <c r="Z30" s="8"/>
      <c r="AA30" s="8"/>
      <c r="AJ30" s="6" t="s">
        <v>5</v>
      </c>
      <c r="AK30" s="9">
        <f>AVERAGE(AK26:AK28)</f>
        <v>0.71839099999999989</v>
      </c>
      <c r="AL30" s="9">
        <f>AVERAGE(AL26:AL28)</f>
        <v>0.74396766666666669</v>
      </c>
      <c r="AN30" s="6" t="s">
        <v>5</v>
      </c>
      <c r="AO30" s="9">
        <f>AVERAGE(AO26:AO28)</f>
        <v>0.69016</v>
      </c>
      <c r="AP30" s="9">
        <f>AVERAGE(AP26:AP28)</f>
        <v>0.744506</v>
      </c>
      <c r="AS30" t="s">
        <v>86</v>
      </c>
      <c r="AT30" t="s">
        <v>87</v>
      </c>
      <c r="AY30" s="10" t="s">
        <v>885</v>
      </c>
      <c r="AZ30" s="10"/>
      <c r="BC30" s="10" t="s">
        <v>886</v>
      </c>
      <c r="BD30" s="10"/>
    </row>
    <row r="31" spans="10:56" ht="17.25" x14ac:dyDescent="0.25">
      <c r="J31" s="24">
        <v>416.853845533406</v>
      </c>
      <c r="K31" s="24">
        <v>432.730839457885</v>
      </c>
      <c r="M31" s="24">
        <v>378.44146135433499</v>
      </c>
      <c r="N31" s="24">
        <v>298.95484147762602</v>
      </c>
      <c r="Y31" s="8"/>
      <c r="Z31" s="8"/>
      <c r="AA31" s="8"/>
      <c r="AJ31" s="6" t="s">
        <v>6</v>
      </c>
      <c r="AK31" s="9">
        <f>STDEV(AK26:AK28)</f>
        <v>4.0833078661790853E-2</v>
      </c>
      <c r="AL31" s="9">
        <f>STDEV(AL26:AL28)</f>
        <v>2.6259624565734635E-2</v>
      </c>
      <c r="AN31" s="6" t="s">
        <v>6</v>
      </c>
      <c r="AO31" s="9">
        <f>STDEV(AO26:AO28)</f>
        <v>4.4393962708908934E-2</v>
      </c>
      <c r="AP31" s="9">
        <f>STDEV(AP26:AP28)</f>
        <v>3.8602033715854918E-2</v>
      </c>
      <c r="AS31" s="19">
        <v>1.441387</v>
      </c>
      <c r="AT31" s="19">
        <v>1.759733</v>
      </c>
      <c r="AU31" s="8"/>
      <c r="AV31" s="8"/>
      <c r="AY31" t="s">
        <v>86</v>
      </c>
      <c r="AZ31" t="s">
        <v>87</v>
      </c>
      <c r="BC31" t="s">
        <v>86</v>
      </c>
      <c r="BD31" t="s">
        <v>87</v>
      </c>
    </row>
    <row r="32" spans="10:56" x14ac:dyDescent="0.25">
      <c r="J32" s="24">
        <v>417.35572064705599</v>
      </c>
      <c r="K32" s="24">
        <v>337.60057285636998</v>
      </c>
      <c r="M32" s="24">
        <v>394.69268257213002</v>
      </c>
      <c r="N32" s="24">
        <v>313.01955237858499</v>
      </c>
      <c r="AJ32" s="6" t="s">
        <v>7</v>
      </c>
      <c r="AK32">
        <f>COUNT(AK26:AK28)</f>
        <v>3</v>
      </c>
      <c r="AL32">
        <f>COUNT(AL26:AL28)</f>
        <v>3</v>
      </c>
      <c r="AN32" s="6" t="s">
        <v>7</v>
      </c>
      <c r="AO32">
        <f>COUNT(AO26:AO28)</f>
        <v>3</v>
      </c>
      <c r="AP32">
        <f>COUNT(AP26:AP28)</f>
        <v>3</v>
      </c>
      <c r="AS32" s="19">
        <v>0.57590699999999995</v>
      </c>
      <c r="AT32" s="19">
        <v>1.2129760000000001</v>
      </c>
      <c r="AU32" s="8"/>
      <c r="AX32" s="9"/>
      <c r="AY32" s="19">
        <v>0.71751600000000004</v>
      </c>
      <c r="AZ32" s="19">
        <v>2.2447330000000001</v>
      </c>
      <c r="BA32" s="9"/>
      <c r="BB32" s="9"/>
      <c r="BC32" s="19">
        <v>0.36089700000000002</v>
      </c>
      <c r="BD32" s="19">
        <v>5.5259939999999999</v>
      </c>
    </row>
    <row r="33" spans="10:56" x14ac:dyDescent="0.25">
      <c r="J33" s="24">
        <v>336.37111142310999</v>
      </c>
      <c r="K33" s="24">
        <v>310.19435230222803</v>
      </c>
      <c r="M33" s="24">
        <v>328.77940010772102</v>
      </c>
      <c r="N33" s="24">
        <v>360.18914220474801</v>
      </c>
      <c r="AS33" s="19">
        <v>1.052441</v>
      </c>
      <c r="AT33" s="19">
        <v>0.51251899999999995</v>
      </c>
      <c r="AX33" s="9"/>
      <c r="AY33" s="19">
        <v>0.94263300000000005</v>
      </c>
      <c r="AZ33" s="19">
        <v>2.6492800000000001</v>
      </c>
      <c r="BA33" s="9"/>
      <c r="BB33" s="9"/>
      <c r="BC33" s="19">
        <v>0.69733299999999998</v>
      </c>
      <c r="BD33" s="19">
        <v>7.1304990000000004</v>
      </c>
    </row>
    <row r="34" spans="10:56" x14ac:dyDescent="0.25">
      <c r="J34" s="24">
        <v>347.47299375793602</v>
      </c>
      <c r="K34" s="24">
        <v>403.265085550099</v>
      </c>
      <c r="M34" s="24">
        <v>309.06824476844901</v>
      </c>
      <c r="N34" s="24">
        <v>248.98548851270701</v>
      </c>
      <c r="AK34" s="10" t="s">
        <v>52</v>
      </c>
      <c r="AL34" s="10"/>
      <c r="AO34" s="10" t="s">
        <v>56</v>
      </c>
      <c r="AP34" s="10"/>
      <c r="AS34" s="19">
        <v>0.896374</v>
      </c>
      <c r="AT34" s="19">
        <v>1.2408889999999999</v>
      </c>
      <c r="AU34" s="8"/>
      <c r="AV34" s="8"/>
      <c r="AX34" s="9"/>
      <c r="AY34" s="19">
        <v>1.0335909999999999</v>
      </c>
      <c r="AZ34" s="19">
        <v>3.56778</v>
      </c>
      <c r="BA34" s="9"/>
      <c r="BB34" s="9"/>
      <c r="BC34" s="19">
        <v>2.1303450000000002</v>
      </c>
      <c r="BD34" s="19">
        <v>0.25944899999999999</v>
      </c>
    </row>
    <row r="35" spans="10:56" ht="17.25" x14ac:dyDescent="0.25">
      <c r="J35" s="24">
        <v>403.59845120031503</v>
      </c>
      <c r="K35" s="24">
        <v>366.17739550991701</v>
      </c>
      <c r="M35" s="24">
        <v>315.95504100775099</v>
      </c>
      <c r="N35" s="24">
        <v>261.81042484504701</v>
      </c>
      <c r="AK35" t="s">
        <v>3</v>
      </c>
      <c r="AL35" t="s">
        <v>4</v>
      </c>
      <c r="AO35" t="s">
        <v>3</v>
      </c>
      <c r="AP35" t="s">
        <v>4</v>
      </c>
      <c r="AS35" s="19">
        <v>1.0338909999999999</v>
      </c>
      <c r="AT35" s="19">
        <v>1.600233</v>
      </c>
      <c r="AU35" s="8"/>
      <c r="AV35" s="8"/>
      <c r="AX35" s="9"/>
      <c r="AY35" s="19">
        <v>1.2178739999999999</v>
      </c>
      <c r="AZ35" s="19">
        <v>2.237368</v>
      </c>
      <c r="BA35" s="9"/>
      <c r="BB35" s="9"/>
      <c r="BC35" s="19">
        <v>1.1488160000000001</v>
      </c>
      <c r="BD35" s="19">
        <v>4.2463139999999999</v>
      </c>
    </row>
    <row r="36" spans="10:56" x14ac:dyDescent="0.25">
      <c r="J36" s="24">
        <v>359.66463609164799</v>
      </c>
      <c r="K36" s="24">
        <v>331.56237010585698</v>
      </c>
      <c r="M36" s="24">
        <v>335.03864662492799</v>
      </c>
      <c r="N36" s="24">
        <v>260.45833357248898</v>
      </c>
      <c r="AK36" s="5">
        <v>0.72635799999999995</v>
      </c>
      <c r="AL36" s="5">
        <v>0.71965699999999999</v>
      </c>
      <c r="AM36" s="7"/>
      <c r="AN36" s="7"/>
      <c r="AO36" s="5">
        <v>0.61922100000000002</v>
      </c>
      <c r="AP36" s="5">
        <v>0.56848699999999996</v>
      </c>
      <c r="AS36" s="19"/>
      <c r="AT36" s="19">
        <v>0.90896200000000005</v>
      </c>
      <c r="AU36" s="8"/>
      <c r="AV36" s="8"/>
      <c r="AX36" s="9"/>
      <c r="AY36" s="19">
        <v>1.0883860000000001</v>
      </c>
      <c r="AZ36" s="19">
        <v>2.1938819999999999</v>
      </c>
      <c r="BA36" s="9"/>
      <c r="BB36" s="9"/>
      <c r="BC36" s="19">
        <v>0.662609</v>
      </c>
      <c r="BD36" s="19">
        <v>3.2857609999999999</v>
      </c>
    </row>
    <row r="37" spans="10:56" x14ac:dyDescent="0.25">
      <c r="J37" s="24">
        <v>342.69280419554298</v>
      </c>
      <c r="K37" s="24">
        <v>301.32373996521301</v>
      </c>
      <c r="M37" s="24">
        <v>308.46413300723799</v>
      </c>
      <c r="N37" s="24">
        <v>313.43657689882701</v>
      </c>
      <c r="AK37" s="5">
        <v>0.77818200000000004</v>
      </c>
      <c r="AL37" s="5">
        <v>0.65947699999999998</v>
      </c>
      <c r="AM37" s="7"/>
      <c r="AN37" s="7"/>
      <c r="AO37" s="5">
        <v>0.56965900000000003</v>
      </c>
      <c r="AP37" s="5">
        <v>0.54464699999999999</v>
      </c>
      <c r="AS37" s="8"/>
      <c r="AT37" s="8"/>
      <c r="AU37" s="8"/>
      <c r="AV37" s="8"/>
      <c r="AX37" s="9"/>
      <c r="AY37" s="19"/>
      <c r="AZ37" s="19">
        <v>7.6924460000000003</v>
      </c>
      <c r="BA37" s="9"/>
      <c r="BB37" s="9"/>
      <c r="BC37" s="19"/>
      <c r="BD37" s="19">
        <v>14.319649999999999</v>
      </c>
    </row>
    <row r="38" spans="10:56" x14ac:dyDescent="0.25">
      <c r="J38" s="24">
        <v>291.405816110844</v>
      </c>
      <c r="K38" s="24">
        <v>361.34217201816898</v>
      </c>
      <c r="M38" s="24">
        <v>235.781319672596</v>
      </c>
      <c r="N38" s="24">
        <v>285.32343249311299</v>
      </c>
      <c r="AK38" s="5">
        <v>0.61496700000000004</v>
      </c>
      <c r="AL38" s="5">
        <v>0.78193699999999999</v>
      </c>
      <c r="AM38" s="7"/>
      <c r="AN38" s="7"/>
      <c r="AO38" s="5">
        <v>0.58121599999999995</v>
      </c>
      <c r="AP38" s="5">
        <v>0.64781900000000003</v>
      </c>
      <c r="AR38" s="6" t="s">
        <v>5</v>
      </c>
      <c r="AS38" s="9">
        <f>AVERAGE(AS31:AS36)</f>
        <v>0.99999999999999978</v>
      </c>
      <c r="AT38" s="9">
        <f>AVERAGE(AT31:AT36)</f>
        <v>1.2058853333333335</v>
      </c>
      <c r="AU38" s="8"/>
      <c r="AV38" s="8"/>
      <c r="AY38" s="8"/>
      <c r="AZ38" s="8"/>
      <c r="BC38" s="8"/>
      <c r="BD38" s="8"/>
    </row>
    <row r="39" spans="10:56" x14ac:dyDescent="0.25">
      <c r="J39" s="24">
        <v>397.89515454558602</v>
      </c>
      <c r="K39" s="24">
        <v>359.38472339532001</v>
      </c>
      <c r="M39" s="24">
        <v>264.00834417274899</v>
      </c>
      <c r="N39" s="24">
        <v>291.503533274316</v>
      </c>
      <c r="AK39" s="8"/>
      <c r="AL39" s="8"/>
      <c r="AO39" s="8"/>
      <c r="AP39" s="8"/>
      <c r="AR39" s="6" t="s">
        <v>6</v>
      </c>
      <c r="AS39" s="9">
        <f>STDEV(AS31:AS36)</f>
        <v>0.31197530457393652</v>
      </c>
      <c r="AT39" s="9">
        <f>STDEV(AT31:AT36)</f>
        <v>0.45441241012748168</v>
      </c>
      <c r="AU39" s="8"/>
      <c r="AV39" s="8"/>
      <c r="AX39" s="6" t="s">
        <v>5</v>
      </c>
      <c r="AY39" s="9">
        <f>AVERAGE(AY32:AY37)</f>
        <v>1</v>
      </c>
      <c r="AZ39" s="9">
        <f>AVERAGE(AZ32:AZ37)</f>
        <v>3.4309148333333339</v>
      </c>
      <c r="BB39" s="6" t="s">
        <v>5</v>
      </c>
      <c r="BC39" s="9">
        <f>AVERAGE(BC32:BC37)</f>
        <v>1</v>
      </c>
      <c r="BD39" s="9">
        <f>AVERAGE(BD32:BD37)</f>
        <v>5.7946111666666669</v>
      </c>
    </row>
    <row r="40" spans="10:56" x14ac:dyDescent="0.25">
      <c r="J40" s="24">
        <v>400.821240956682</v>
      </c>
      <c r="K40" s="24">
        <v>433.852616175099</v>
      </c>
      <c r="M40" s="24">
        <v>307.174554492163</v>
      </c>
      <c r="N40" s="24">
        <v>226.829074581893</v>
      </c>
      <c r="AJ40" s="6" t="s">
        <v>5</v>
      </c>
      <c r="AK40" s="9">
        <f>AVERAGE(AK36:AK38)</f>
        <v>0.70650233333333334</v>
      </c>
      <c r="AL40" s="9">
        <f>AVERAGE(AL36:AL38)</f>
        <v>0.72035700000000003</v>
      </c>
      <c r="AN40" s="6" t="s">
        <v>5</v>
      </c>
      <c r="AO40" s="9">
        <f>AVERAGE(AO36:AO38)</f>
        <v>0.590032</v>
      </c>
      <c r="AP40" s="9">
        <f>AVERAGE(AP36:AP38)</f>
        <v>0.58698433333333344</v>
      </c>
      <c r="AR40" s="6" t="s">
        <v>7</v>
      </c>
      <c r="AS40" s="11">
        <f>COUNT(AS31:AS36)</f>
        <v>5</v>
      </c>
      <c r="AT40" s="11">
        <f>COUNT(AT31:AT36)</f>
        <v>6</v>
      </c>
      <c r="AX40" s="6" t="s">
        <v>6</v>
      </c>
      <c r="AY40" s="9">
        <f>STDEV(AY32:AY37)</f>
        <v>0.18674695653343309</v>
      </c>
      <c r="AZ40" s="9">
        <f>STDEV(AZ32:AZ37)</f>
        <v>2.1518440736648565</v>
      </c>
      <c r="BB40" s="6" t="s">
        <v>6</v>
      </c>
      <c r="BC40" s="9">
        <f>STDEV(BC32:BC37)</f>
        <v>0.69168610389034146</v>
      </c>
      <c r="BD40" s="9">
        <f>STDEV(BD32:BD37)</f>
        <v>4.7720564137844566</v>
      </c>
    </row>
    <row r="41" spans="10:56" x14ac:dyDescent="0.25">
      <c r="J41" s="24">
        <v>436.526699639404</v>
      </c>
      <c r="K41" s="24">
        <v>340.85488141228399</v>
      </c>
      <c r="M41" s="24">
        <v>299.72780954101398</v>
      </c>
      <c r="N41" s="24">
        <v>282.203408313897</v>
      </c>
      <c r="AJ41" s="6" t="s">
        <v>6</v>
      </c>
      <c r="AK41" s="9">
        <f>STDEV(AK36:AK38)</f>
        <v>8.3399458513430003E-2</v>
      </c>
      <c r="AL41" s="9">
        <f>STDEV(AL36:AL38)</f>
        <v>6.1233000906374013E-2</v>
      </c>
      <c r="AN41" s="6" t="s">
        <v>6</v>
      </c>
      <c r="AO41" s="9">
        <f>STDEV(AO36:AO38)</f>
        <v>2.5930471515188468E-2</v>
      </c>
      <c r="AP41" s="9">
        <f>STDEV(AP36:AP38)</f>
        <v>5.4016005973538402E-2</v>
      </c>
      <c r="AX41" s="6" t="s">
        <v>7</v>
      </c>
      <c r="AY41" s="11">
        <f>COUNT(AY32:AY37)</f>
        <v>5</v>
      </c>
      <c r="AZ41" s="11">
        <f>COUNT(AZ32:AZ37)</f>
        <v>6</v>
      </c>
      <c r="BB41" s="6" t="s">
        <v>7</v>
      </c>
      <c r="BC41" s="11">
        <f>COUNT(BC32:BC37)</f>
        <v>5</v>
      </c>
      <c r="BD41" s="11">
        <f>COUNT(BD32:BD37)</f>
        <v>6</v>
      </c>
    </row>
    <row r="42" spans="10:56" x14ac:dyDescent="0.25">
      <c r="J42" s="24">
        <v>321.85174102284702</v>
      </c>
      <c r="K42" s="24">
        <v>329.87495648998203</v>
      </c>
      <c r="M42" s="24">
        <v>320.70652242547402</v>
      </c>
      <c r="N42" s="24">
        <v>231.48153917960499</v>
      </c>
      <c r="AJ42" s="6" t="s">
        <v>7</v>
      </c>
      <c r="AK42">
        <f>COUNT(AK36:AK38)</f>
        <v>3</v>
      </c>
      <c r="AL42">
        <f>COUNT(AL36:AL38)</f>
        <v>3</v>
      </c>
      <c r="AN42" s="6" t="s">
        <v>7</v>
      </c>
      <c r="AO42">
        <f>COUNT(AO36:AO38)</f>
        <v>3</v>
      </c>
      <c r="AP42">
        <f>COUNT(AP36:AP38)</f>
        <v>3</v>
      </c>
    </row>
    <row r="43" spans="10:56" x14ac:dyDescent="0.25">
      <c r="J43" s="24">
        <v>279.11044257039299</v>
      </c>
      <c r="K43" s="24">
        <v>260.175776856791</v>
      </c>
      <c r="M43" s="24">
        <v>317.86305208666602</v>
      </c>
      <c r="N43" s="24">
        <v>253.644141994107</v>
      </c>
      <c r="AR43" s="8"/>
      <c r="AS43" s="8"/>
      <c r="AT43" s="8"/>
      <c r="AY43" s="10" t="s">
        <v>887</v>
      </c>
      <c r="AZ43" s="10"/>
      <c r="BC43" s="10" t="s">
        <v>888</v>
      </c>
      <c r="BD43" s="10"/>
    </row>
    <row r="44" spans="10:56" ht="17.25" x14ac:dyDescent="0.25">
      <c r="J44" s="24">
        <v>320.71756893313602</v>
      </c>
      <c r="K44" s="24">
        <v>269.81873414802601</v>
      </c>
      <c r="M44" s="24">
        <v>298.17998379332101</v>
      </c>
      <c r="N44" s="24">
        <v>258.38685152110099</v>
      </c>
      <c r="AK44" s="10" t="s">
        <v>55</v>
      </c>
      <c r="AL44" s="10"/>
      <c r="AO44" s="10" t="s">
        <v>57</v>
      </c>
      <c r="AP44" s="10"/>
      <c r="AU44" s="8"/>
      <c r="AV44" s="8"/>
      <c r="AW44" s="8"/>
      <c r="AY44" t="s">
        <v>86</v>
      </c>
      <c r="AZ44" t="s">
        <v>87</v>
      </c>
      <c r="BC44" t="s">
        <v>86</v>
      </c>
      <c r="BD44" t="s">
        <v>87</v>
      </c>
    </row>
    <row r="45" spans="10:56" ht="17.25" x14ac:dyDescent="0.25">
      <c r="J45" s="24">
        <v>273.48053341733799</v>
      </c>
      <c r="K45" s="24">
        <v>364.09283350045899</v>
      </c>
      <c r="M45" s="24">
        <v>299.81407848722603</v>
      </c>
      <c r="N45" s="24">
        <v>281.45336385980301</v>
      </c>
      <c r="AK45" t="s">
        <v>3</v>
      </c>
      <c r="AL45" t="s">
        <v>4</v>
      </c>
      <c r="AO45" t="s">
        <v>3</v>
      </c>
      <c r="AP45" t="s">
        <v>4</v>
      </c>
      <c r="AX45" s="9"/>
      <c r="AY45" s="19">
        <v>7.5022000000000005E-2</v>
      </c>
      <c r="AZ45" s="19">
        <v>10.569039999999999</v>
      </c>
      <c r="BA45" s="9"/>
      <c r="BB45" s="9"/>
      <c r="BC45" s="19">
        <v>7.1048E-2</v>
      </c>
      <c r="BD45" s="19">
        <v>12.25942</v>
      </c>
    </row>
    <row r="46" spans="10:56" x14ac:dyDescent="0.25">
      <c r="J46" s="24">
        <v>387.31682589976998</v>
      </c>
      <c r="K46" s="24">
        <v>344.78065881267298</v>
      </c>
      <c r="M46" s="24">
        <v>383.86553294812802</v>
      </c>
      <c r="N46" s="24">
        <v>266.199027701847</v>
      </c>
      <c r="AK46" s="5">
        <v>0.63346800000000003</v>
      </c>
      <c r="AL46" s="5">
        <v>0.60276300000000005</v>
      </c>
      <c r="AM46" s="7"/>
      <c r="AN46" s="7"/>
      <c r="AO46" s="5">
        <v>0.63863700000000001</v>
      </c>
      <c r="AP46" s="5">
        <v>0.61197100000000004</v>
      </c>
      <c r="AX46" s="9"/>
      <c r="AY46" s="19">
        <v>0.37821500000000002</v>
      </c>
      <c r="AZ46" s="19">
        <v>16.522780000000001</v>
      </c>
      <c r="BA46" s="9"/>
      <c r="BB46" s="9"/>
      <c r="BC46" s="19">
        <v>0.46082099999999998</v>
      </c>
      <c r="BD46" s="19">
        <v>18.60406</v>
      </c>
    </row>
    <row r="47" spans="10:56" x14ac:dyDescent="0.25">
      <c r="J47" s="24">
        <v>313.81534208447101</v>
      </c>
      <c r="K47" s="24">
        <v>346.82911857780402</v>
      </c>
      <c r="M47" s="24">
        <v>385.48602157303498</v>
      </c>
      <c r="N47" s="24">
        <v>288.41751294895801</v>
      </c>
      <c r="AK47" s="5">
        <v>0.59242399999999995</v>
      </c>
      <c r="AL47" s="5">
        <v>0.56748600000000005</v>
      </c>
      <c r="AM47" s="7"/>
      <c r="AN47" s="7"/>
      <c r="AO47" s="5">
        <v>0.58878200000000003</v>
      </c>
      <c r="AP47" s="5">
        <v>0.56479000000000001</v>
      </c>
      <c r="AX47" s="9"/>
      <c r="AY47" s="19">
        <v>3.5530599999999999</v>
      </c>
      <c r="AZ47" s="19">
        <v>13.71702</v>
      </c>
      <c r="BA47" s="9"/>
      <c r="BB47" s="9"/>
      <c r="BC47" s="19">
        <v>3.7651599999999998</v>
      </c>
      <c r="BD47" s="19">
        <v>2.8220079999999998</v>
      </c>
    </row>
    <row r="48" spans="10:56" x14ac:dyDescent="0.25">
      <c r="J48" s="24">
        <v>331.62789161819899</v>
      </c>
      <c r="K48" s="24">
        <v>347.30836397177501</v>
      </c>
      <c r="M48" s="24">
        <v>387.65906327255601</v>
      </c>
      <c r="N48" s="24">
        <v>287.09611171001001</v>
      </c>
      <c r="AK48" s="5">
        <v>0.59372999999999998</v>
      </c>
      <c r="AL48" s="5">
        <v>0.66267900000000002</v>
      </c>
      <c r="AM48" s="7"/>
      <c r="AN48" s="7"/>
      <c r="AO48" s="5">
        <v>0.60700299999999996</v>
      </c>
      <c r="AP48" s="5">
        <v>0.66210000000000002</v>
      </c>
      <c r="AX48" s="9"/>
      <c r="AY48" s="19">
        <v>0.88948400000000005</v>
      </c>
      <c r="AZ48" s="19">
        <v>9.0008400000000002</v>
      </c>
      <c r="BA48" s="9"/>
      <c r="BB48" s="9"/>
      <c r="BC48" s="19">
        <v>0.64496900000000001</v>
      </c>
      <c r="BD48" s="19">
        <v>8.5750910000000005</v>
      </c>
    </row>
    <row r="49" spans="10:56" x14ac:dyDescent="0.25">
      <c r="J49" s="24">
        <v>291.097805854917</v>
      </c>
      <c r="K49" s="24">
        <v>407.448983107137</v>
      </c>
      <c r="M49" s="24">
        <v>302.94819554124302</v>
      </c>
      <c r="N49" s="24">
        <v>220.273927554149</v>
      </c>
      <c r="AK49" s="8"/>
      <c r="AL49" s="8"/>
      <c r="AO49" s="8"/>
      <c r="AP49" s="8"/>
      <c r="AX49" s="9"/>
      <c r="AY49" s="19">
        <v>0.10421900000000001</v>
      </c>
      <c r="AZ49" s="19">
        <v>5.0751980000000003</v>
      </c>
      <c r="BA49" s="9"/>
      <c r="BB49" s="9"/>
      <c r="BC49" s="19">
        <v>5.8001999999999998E-2</v>
      </c>
      <c r="BD49" s="19">
        <v>5.3155039999999998</v>
      </c>
    </row>
    <row r="50" spans="10:56" x14ac:dyDescent="0.25">
      <c r="J50" s="24">
        <v>308.59123630928298</v>
      </c>
      <c r="K50" s="24">
        <v>357.10899800316099</v>
      </c>
      <c r="M50" s="24">
        <v>356.87838171724599</v>
      </c>
      <c r="N50" s="24">
        <v>256.15127170327798</v>
      </c>
      <c r="AJ50" s="6" t="s">
        <v>5</v>
      </c>
      <c r="AK50" s="9">
        <f>AVERAGE(AK46:AK48)</f>
        <v>0.60654066666666662</v>
      </c>
      <c r="AL50" s="9">
        <f>AVERAGE(AL46:AL48)</f>
        <v>0.61097600000000007</v>
      </c>
      <c r="AN50" s="6" t="s">
        <v>5</v>
      </c>
      <c r="AO50" s="9">
        <f>AVERAGE(AO46:AO48)</f>
        <v>0.61147399999999996</v>
      </c>
      <c r="AP50" s="9">
        <f>AVERAGE(AP46:AP48)</f>
        <v>0.61295366666666673</v>
      </c>
      <c r="AX50" s="9"/>
      <c r="AY50" s="19"/>
      <c r="AZ50" s="19">
        <v>24.658750000000001</v>
      </c>
      <c r="BA50" s="9"/>
      <c r="BB50" s="9"/>
      <c r="BC50" s="19"/>
      <c r="BD50" s="19">
        <v>8.6203819999999993</v>
      </c>
    </row>
    <row r="51" spans="10:56" x14ac:dyDescent="0.25">
      <c r="J51" s="24">
        <v>371.181250223679</v>
      </c>
      <c r="K51" s="24">
        <v>349.15236778764302</v>
      </c>
      <c r="M51" s="24">
        <v>352.15457005754399</v>
      </c>
      <c r="N51" s="24">
        <v>212.59365253806101</v>
      </c>
      <c r="AJ51" s="6" t="s">
        <v>6</v>
      </c>
      <c r="AK51" s="9">
        <f>STDEV(AK46:AK48)</f>
        <v>2.3328895587518394E-2</v>
      </c>
      <c r="AL51" s="9">
        <f>STDEV(AL46:AL48)</f>
        <v>4.8125012612985345E-2</v>
      </c>
      <c r="AN51" s="6" t="s">
        <v>6</v>
      </c>
      <c r="AO51" s="9">
        <f>STDEV(AO46:AO48)</f>
        <v>2.5226427353075582E-2</v>
      </c>
      <c r="AP51" s="9">
        <f>STDEV(AP46:AP48)</f>
        <v>4.8662441886256937E-2</v>
      </c>
      <c r="AY51" s="8"/>
      <c r="AZ51" s="8"/>
      <c r="BC51" s="8"/>
      <c r="BD51" s="8"/>
    </row>
    <row r="52" spans="10:56" x14ac:dyDescent="0.25">
      <c r="J52" s="24">
        <v>393.55341726353402</v>
      </c>
      <c r="K52" s="24">
        <v>486.358677382476</v>
      </c>
      <c r="M52" s="24">
        <v>365.73003867593098</v>
      </c>
      <c r="N52" s="24">
        <v>275.20275288472999</v>
      </c>
      <c r="AJ52" s="6" t="s">
        <v>7</v>
      </c>
      <c r="AK52">
        <f>COUNT(AK46:AK48)</f>
        <v>3</v>
      </c>
      <c r="AL52">
        <f>COUNT(AL46:AL48)</f>
        <v>3</v>
      </c>
      <c r="AN52" s="6" t="s">
        <v>7</v>
      </c>
      <c r="AO52">
        <f>COUNT(AO46:AO48)</f>
        <v>3</v>
      </c>
      <c r="AP52">
        <f>COUNT(AP46:AP48)</f>
        <v>3</v>
      </c>
      <c r="AX52" s="6" t="s">
        <v>5</v>
      </c>
      <c r="AY52" s="9">
        <f>AVERAGE(AY45:AY50)</f>
        <v>1</v>
      </c>
      <c r="AZ52" s="9">
        <f>AVERAGE(AZ45:AZ50)</f>
        <v>13.257271333333334</v>
      </c>
      <c r="BB52" s="6" t="s">
        <v>5</v>
      </c>
      <c r="BC52" s="9">
        <f>AVERAGE(BC45:BC50)</f>
        <v>1</v>
      </c>
      <c r="BD52" s="9">
        <f>AVERAGE(BD45:BD50)</f>
        <v>9.3660774999999994</v>
      </c>
    </row>
    <row r="53" spans="10:56" x14ac:dyDescent="0.25">
      <c r="J53" s="24">
        <v>431.943434575629</v>
      </c>
      <c r="K53" s="24">
        <v>422.43486905028197</v>
      </c>
      <c r="M53" s="24">
        <v>285.02558453878902</v>
      </c>
      <c r="N53" s="24">
        <v>291.51614590057898</v>
      </c>
      <c r="AX53" s="6" t="s">
        <v>6</v>
      </c>
      <c r="AY53" s="9">
        <f>STDEV(AY45:AY50)</f>
        <v>1.464151088218528</v>
      </c>
      <c r="AZ53" s="9">
        <f>STDEV(AZ45:AZ50)</f>
        <v>6.8287444073412713</v>
      </c>
      <c r="BB53" s="6" t="s">
        <v>6</v>
      </c>
      <c r="BC53" s="9">
        <f>STDEV(BC45:BC50)</f>
        <v>1.5663000096493327</v>
      </c>
      <c r="BD53" s="9">
        <f>STDEV(BD45:BD50)</f>
        <v>5.5520350181577109</v>
      </c>
    </row>
    <row r="54" spans="10:56" x14ac:dyDescent="0.25">
      <c r="J54" s="24">
        <v>358.147180063772</v>
      </c>
      <c r="K54" s="24">
        <v>382.81929162693001</v>
      </c>
      <c r="M54" s="24">
        <v>318.49907782827898</v>
      </c>
      <c r="N54" s="24">
        <v>296.52871664866001</v>
      </c>
      <c r="AK54" s="10" t="s">
        <v>76</v>
      </c>
      <c r="AL54" s="10"/>
      <c r="AO54" s="10" t="s">
        <v>54</v>
      </c>
      <c r="AP54" s="10"/>
      <c r="AX54" s="6" t="s">
        <v>7</v>
      </c>
      <c r="AY54" s="11">
        <f>COUNT(AY45:AY50)</f>
        <v>5</v>
      </c>
      <c r="AZ54" s="11">
        <f>COUNT(AZ45:AZ50)</f>
        <v>6</v>
      </c>
      <c r="BB54" s="6" t="s">
        <v>7</v>
      </c>
      <c r="BC54" s="11">
        <f>COUNT(BC45:BC50)</f>
        <v>5</v>
      </c>
      <c r="BD54" s="11">
        <f>COUNT(BD45:BD50)</f>
        <v>6</v>
      </c>
    </row>
    <row r="55" spans="10:56" ht="17.25" x14ac:dyDescent="0.25">
      <c r="J55" s="24">
        <v>316.37256197228601</v>
      </c>
      <c r="K55" s="24">
        <v>295.27372833815599</v>
      </c>
      <c r="M55" s="24">
        <v>332.17164857095901</v>
      </c>
      <c r="N55" s="24">
        <v>316.65041365536001</v>
      </c>
      <c r="AK55" t="s">
        <v>3</v>
      </c>
      <c r="AL55" t="s">
        <v>4</v>
      </c>
      <c r="AO55" t="s">
        <v>3</v>
      </c>
      <c r="AP55" t="s">
        <v>4</v>
      </c>
    </row>
    <row r="56" spans="10:56" x14ac:dyDescent="0.25">
      <c r="J56" s="24">
        <v>329.93972866213699</v>
      </c>
      <c r="K56" s="24">
        <v>367.71447246876301</v>
      </c>
      <c r="M56" s="24">
        <v>403.94285236900799</v>
      </c>
      <c r="N56" s="24">
        <v>268.49024906075999</v>
      </c>
      <c r="AK56" s="5">
        <v>0.51822900000000005</v>
      </c>
      <c r="AL56" s="5">
        <v>0.53485099999999997</v>
      </c>
      <c r="AM56" s="7"/>
      <c r="AN56" s="7"/>
      <c r="AO56" s="5">
        <v>0.45006299999999999</v>
      </c>
      <c r="AP56" s="5">
        <v>0.57130099999999995</v>
      </c>
      <c r="AY56" s="10" t="s">
        <v>889</v>
      </c>
      <c r="AZ56" s="10"/>
      <c r="BC56" s="10" t="s">
        <v>890</v>
      </c>
      <c r="BD56" s="10"/>
    </row>
    <row r="57" spans="10:56" ht="17.25" x14ac:dyDescent="0.25">
      <c r="J57" s="24">
        <v>381.97045530546302</v>
      </c>
      <c r="K57" s="24">
        <v>356.91039982971603</v>
      </c>
      <c r="M57" s="24">
        <v>318.93219904858302</v>
      </c>
      <c r="N57" s="24">
        <v>316.89417385593299</v>
      </c>
      <c r="AK57" s="5">
        <v>0.458204</v>
      </c>
      <c r="AL57" s="5">
        <v>0.50563000000000002</v>
      </c>
      <c r="AM57" s="7"/>
      <c r="AN57" s="7"/>
      <c r="AO57" s="5">
        <v>0.46384999999999998</v>
      </c>
      <c r="AP57" s="5">
        <v>0.49643100000000001</v>
      </c>
      <c r="AY57" t="s">
        <v>86</v>
      </c>
      <c r="AZ57" t="s">
        <v>87</v>
      </c>
      <c r="BC57" t="s">
        <v>86</v>
      </c>
      <c r="BD57" t="s">
        <v>87</v>
      </c>
    </row>
    <row r="58" spans="10:56" x14ac:dyDescent="0.25">
      <c r="J58" s="24">
        <v>384.36010841154098</v>
      </c>
      <c r="K58" s="24">
        <v>332.23226738602301</v>
      </c>
      <c r="M58" s="24">
        <v>289.133182665535</v>
      </c>
      <c r="N58" s="24">
        <v>281.52869061401998</v>
      </c>
      <c r="AK58" s="5">
        <v>0.54506399999999999</v>
      </c>
      <c r="AL58" s="5">
        <v>0.58452300000000001</v>
      </c>
      <c r="AM58" s="7"/>
      <c r="AN58" s="7"/>
      <c r="AO58" s="5">
        <v>0.49348999999999998</v>
      </c>
      <c r="AP58" s="5">
        <v>0.53975300000000004</v>
      </c>
      <c r="AX58" s="9"/>
      <c r="AY58" s="19">
        <v>0.32172299999999998</v>
      </c>
      <c r="AZ58" s="19">
        <v>2.4810379999999999</v>
      </c>
      <c r="BA58" s="9"/>
      <c r="BB58" s="9"/>
      <c r="BC58" s="19">
        <v>0.44139</v>
      </c>
      <c r="BD58" s="19">
        <v>4.1259949999999996</v>
      </c>
    </row>
    <row r="59" spans="10:56" x14ac:dyDescent="0.25">
      <c r="J59" s="24">
        <v>388.13628948542203</v>
      </c>
      <c r="K59" s="24">
        <v>412.43193765159299</v>
      </c>
      <c r="M59" s="24">
        <v>317.42307196655202</v>
      </c>
      <c r="N59" s="24">
        <v>269.85916058019399</v>
      </c>
      <c r="AK59" s="8"/>
      <c r="AL59" s="8"/>
      <c r="AO59" s="8"/>
      <c r="AP59" s="8"/>
      <c r="AX59" s="9"/>
      <c r="AY59" s="19">
        <v>1.2833060000000001</v>
      </c>
      <c r="AZ59" s="19">
        <v>3.2969719999999998</v>
      </c>
      <c r="BA59" s="9"/>
      <c r="BB59" s="9"/>
      <c r="BC59" s="19">
        <v>3.6788660000000002</v>
      </c>
      <c r="BD59" s="19">
        <v>4.8130170000000003</v>
      </c>
    </row>
    <row r="60" spans="10:56" x14ac:dyDescent="0.25">
      <c r="J60" s="24">
        <v>411.78303145352101</v>
      </c>
      <c r="K60" s="24">
        <v>501.60140432717299</v>
      </c>
      <c r="M60" s="24">
        <v>337.83805645728398</v>
      </c>
      <c r="N60" s="24">
        <v>299.72027701320002</v>
      </c>
      <c r="AJ60" s="6" t="s">
        <v>5</v>
      </c>
      <c r="AK60" s="9">
        <f>AVERAGE(AK56:AK58)</f>
        <v>0.50716566666666674</v>
      </c>
      <c r="AL60" s="9">
        <f>AVERAGE(AL56:AL58)</f>
        <v>0.54166800000000004</v>
      </c>
      <c r="AN60" s="6" t="s">
        <v>5</v>
      </c>
      <c r="AO60" s="9">
        <f>AVERAGE(AO56:AO58)</f>
        <v>0.46913433333333332</v>
      </c>
      <c r="AP60" s="9">
        <f>AVERAGE(AP56:AP58)</f>
        <v>0.53582833333333335</v>
      </c>
      <c r="AX60" s="9"/>
      <c r="AY60" s="19">
        <v>1.269004</v>
      </c>
      <c r="AZ60" s="19">
        <v>9.6406989999999997</v>
      </c>
      <c r="BA60" s="9"/>
      <c r="BB60" s="9"/>
      <c r="BC60" s="19">
        <v>0.59960800000000003</v>
      </c>
      <c r="BD60" s="19">
        <v>5.0732710000000001</v>
      </c>
    </row>
    <row r="61" spans="10:56" x14ac:dyDescent="0.25">
      <c r="J61" s="24">
        <v>392.413721534204</v>
      </c>
      <c r="K61" s="24">
        <v>515.06384990832703</v>
      </c>
      <c r="M61" s="24">
        <v>293.57448899636199</v>
      </c>
      <c r="N61" s="24">
        <v>248.656942693671</v>
      </c>
      <c r="AJ61" s="6" t="s">
        <v>6</v>
      </c>
      <c r="AK61" s="9">
        <f>STDEV(AK56:AK58)</f>
        <v>4.4474294916651953E-2</v>
      </c>
      <c r="AL61" s="9">
        <f>STDEV(AL56:AL58)</f>
        <v>3.9885836822110173E-2</v>
      </c>
      <c r="AN61" s="6" t="s">
        <v>6</v>
      </c>
      <c r="AO61" s="9">
        <f>STDEV(AO56:AO58)</f>
        <v>2.2190520866652345E-2</v>
      </c>
      <c r="AP61" s="9">
        <f>STDEV(AP56:AP58)</f>
        <v>3.7588980849889118E-2</v>
      </c>
      <c r="AX61" s="9"/>
      <c r="AY61" s="19">
        <v>1.564154</v>
      </c>
      <c r="AZ61" s="19">
        <v>4.3672529999999998</v>
      </c>
      <c r="BA61" s="9"/>
      <c r="BB61" s="9"/>
      <c r="BC61" s="19">
        <v>0.138237</v>
      </c>
      <c r="BD61" s="19">
        <v>1.9962390000000001</v>
      </c>
    </row>
    <row r="62" spans="10:56" x14ac:dyDescent="0.25">
      <c r="J62" s="24">
        <v>423.45511765905701</v>
      </c>
      <c r="K62" s="24">
        <v>407.17101801395302</v>
      </c>
      <c r="M62" s="24">
        <v>377.12260006003697</v>
      </c>
      <c r="N62" s="24">
        <v>298.67393226582101</v>
      </c>
      <c r="AJ62" s="6" t="s">
        <v>7</v>
      </c>
      <c r="AK62">
        <f>COUNT(AK56:AK58)</f>
        <v>3</v>
      </c>
      <c r="AL62">
        <f>COUNT(AL56:AL58)</f>
        <v>3</v>
      </c>
      <c r="AN62" s="6" t="s">
        <v>7</v>
      </c>
      <c r="AO62">
        <f>COUNT(AO56:AO58)</f>
        <v>3</v>
      </c>
      <c r="AP62">
        <f>COUNT(AP56:AP58)</f>
        <v>3</v>
      </c>
      <c r="AX62" s="9"/>
      <c r="AY62" s="19">
        <v>0.56181300000000001</v>
      </c>
      <c r="AZ62" s="19">
        <v>4.9227299999999996</v>
      </c>
      <c r="BA62" s="9"/>
      <c r="BB62" s="9"/>
      <c r="BC62" s="19"/>
      <c r="BD62" s="19">
        <v>1.408237</v>
      </c>
    </row>
    <row r="63" spans="10:56" x14ac:dyDescent="0.25">
      <c r="J63" s="24">
        <v>377.33770166440098</v>
      </c>
      <c r="K63" s="24">
        <v>417.207295588671</v>
      </c>
      <c r="M63" s="24">
        <v>235.15856748453299</v>
      </c>
      <c r="N63" s="24">
        <v>217.50577953726699</v>
      </c>
      <c r="AX63" s="9"/>
      <c r="AY63" s="19"/>
      <c r="AZ63" s="19">
        <v>13.34825</v>
      </c>
      <c r="BA63" s="9"/>
      <c r="BB63" s="9"/>
      <c r="BC63" s="19"/>
      <c r="BD63" s="19">
        <v>3.997045</v>
      </c>
    </row>
    <row r="64" spans="10:56" x14ac:dyDescent="0.25">
      <c r="J64" s="24">
        <v>403.46580357201901</v>
      </c>
      <c r="K64" s="24">
        <v>465.73781120047698</v>
      </c>
      <c r="M64" s="24">
        <v>243.79304197060901</v>
      </c>
      <c r="N64" s="24">
        <v>257.96927959491597</v>
      </c>
      <c r="AY64" s="8"/>
      <c r="AZ64" s="8"/>
      <c r="BC64" s="8"/>
      <c r="BD64" s="8"/>
    </row>
    <row r="65" spans="10:56" x14ac:dyDescent="0.25">
      <c r="J65" s="24">
        <v>365.73814838585901</v>
      </c>
      <c r="K65" s="24">
        <v>469.29316636862899</v>
      </c>
      <c r="M65" s="24">
        <v>317.49644801072799</v>
      </c>
      <c r="N65" s="24">
        <v>321.41101773522098</v>
      </c>
      <c r="AX65" s="6" t="s">
        <v>5</v>
      </c>
      <c r="AY65" s="9">
        <f>AVERAGE(AY58:AY63)</f>
        <v>1</v>
      </c>
      <c r="AZ65" s="9">
        <f>AVERAGE(AZ58:AZ63)</f>
        <v>6.3428236666666669</v>
      </c>
      <c r="BB65" s="6" t="s">
        <v>5</v>
      </c>
      <c r="BC65" s="9">
        <f>AVERAGE(BC58:BC63)</f>
        <v>1.2145252500000001</v>
      </c>
      <c r="BD65" s="9">
        <f>AVERAGE(BD58:BD63)</f>
        <v>3.5689673333333332</v>
      </c>
    </row>
    <row r="66" spans="10:56" x14ac:dyDescent="0.25">
      <c r="J66" s="24">
        <v>410.65671609632301</v>
      </c>
      <c r="K66" s="24">
        <v>299.04472992469999</v>
      </c>
      <c r="M66" s="24">
        <v>292.14677198171597</v>
      </c>
      <c r="N66" s="24">
        <v>245.365844970078</v>
      </c>
      <c r="AX66" s="6" t="s">
        <v>6</v>
      </c>
      <c r="AY66" s="9">
        <f>STDEV(AY58:AY63)</f>
        <v>0.52984967515937953</v>
      </c>
      <c r="AZ66" s="9">
        <f>STDEV(AZ58:AZ63)</f>
        <v>4.2441047634967104</v>
      </c>
      <c r="BB66" s="6" t="s">
        <v>6</v>
      </c>
      <c r="BC66" s="9">
        <f>STDEV(BC58:BC63)</f>
        <v>1.6540085719587179</v>
      </c>
      <c r="BD66" s="9">
        <f>STDEV(BD58:BD63)</f>
        <v>1.5130333366233106</v>
      </c>
    </row>
    <row r="67" spans="10:56" x14ac:dyDescent="0.25">
      <c r="J67" s="24">
        <v>281.76968881820102</v>
      </c>
      <c r="K67" s="24">
        <v>262.74131849436702</v>
      </c>
      <c r="M67" s="24">
        <v>234.486530129085</v>
      </c>
      <c r="N67" s="24">
        <v>207.48315690544999</v>
      </c>
      <c r="AX67" s="6" t="s">
        <v>7</v>
      </c>
      <c r="AY67" s="11">
        <f>COUNT(AY58:AY63)</f>
        <v>5</v>
      </c>
      <c r="AZ67" s="11">
        <f>COUNT(AZ58:AZ63)</f>
        <v>6</v>
      </c>
      <c r="BB67" s="6" t="s">
        <v>7</v>
      </c>
      <c r="BC67" s="11">
        <f>COUNT(BC58:BC63)</f>
        <v>4</v>
      </c>
      <c r="BD67" s="11">
        <f>COUNT(BD58:BD63)</f>
        <v>6</v>
      </c>
    </row>
    <row r="68" spans="10:56" x14ac:dyDescent="0.25">
      <c r="J68" s="24">
        <v>289.140407129648</v>
      </c>
      <c r="K68" s="24">
        <v>268.169511804298</v>
      </c>
      <c r="M68" s="24">
        <v>261.83099361599602</v>
      </c>
      <c r="N68" s="24">
        <v>258.883820790036</v>
      </c>
    </row>
    <row r="69" spans="10:56" x14ac:dyDescent="0.25">
      <c r="J69" s="24">
        <v>259.44622106977801</v>
      </c>
      <c r="K69" s="24">
        <v>252.21952181955001</v>
      </c>
      <c r="M69" s="24">
        <v>266.396132789251</v>
      </c>
      <c r="N69" s="24">
        <v>326.03651372299998</v>
      </c>
      <c r="AY69" s="10" t="s">
        <v>891</v>
      </c>
      <c r="AZ69" s="10"/>
    </row>
    <row r="70" spans="10:56" ht="17.25" x14ac:dyDescent="0.25">
      <c r="J70" s="24">
        <v>293.22383242322201</v>
      </c>
      <c r="K70" s="24">
        <v>254.38496918125301</v>
      </c>
      <c r="M70" s="24">
        <v>307.973934164426</v>
      </c>
      <c r="N70" s="24">
        <v>273.91603013891802</v>
      </c>
      <c r="AY70" t="s">
        <v>86</v>
      </c>
      <c r="AZ70" t="s">
        <v>87</v>
      </c>
    </row>
    <row r="71" spans="10:56" x14ac:dyDescent="0.25">
      <c r="J71" s="24">
        <v>338.36875753579602</v>
      </c>
      <c r="K71" s="24">
        <v>293.64878793938198</v>
      </c>
      <c r="M71" s="24">
        <v>383.89753691679698</v>
      </c>
      <c r="N71" s="24">
        <v>394.84068603329501</v>
      </c>
      <c r="AX71" s="9"/>
      <c r="AY71" s="19">
        <v>3.1419999999999997E-2</v>
      </c>
      <c r="AZ71" s="19">
        <v>7.5776750000000002</v>
      </c>
    </row>
    <row r="72" spans="10:56" x14ac:dyDescent="0.25">
      <c r="J72" s="24">
        <v>306.822069228651</v>
      </c>
      <c r="K72" s="24">
        <v>304.16329172188699</v>
      </c>
      <c r="M72" s="24">
        <v>363.434546498374</v>
      </c>
      <c r="N72" s="24">
        <v>413.16163665244301</v>
      </c>
      <c r="AX72" s="9"/>
      <c r="AY72" s="19">
        <v>0.35803000000000001</v>
      </c>
      <c r="AZ72" s="19">
        <v>7.8196919999999999</v>
      </c>
    </row>
    <row r="73" spans="10:56" x14ac:dyDescent="0.25">
      <c r="J73" s="24">
        <v>338.53233337087602</v>
      </c>
      <c r="K73" s="24">
        <v>307.58292013720899</v>
      </c>
      <c r="M73" s="24">
        <v>242.86144364187399</v>
      </c>
      <c r="N73" s="24">
        <v>248.19981030059901</v>
      </c>
      <c r="AX73" s="9"/>
      <c r="AY73" s="19">
        <v>3.5873590000000002</v>
      </c>
      <c r="AZ73" s="19">
        <v>3.0845549999999999</v>
      </c>
    </row>
    <row r="74" spans="10:56" x14ac:dyDescent="0.25">
      <c r="J74" s="24">
        <v>394.25494080415501</v>
      </c>
      <c r="K74" s="24">
        <v>323.047229526808</v>
      </c>
      <c r="M74" s="24">
        <v>285.41479845982298</v>
      </c>
      <c r="N74" s="24">
        <v>389.84828698446699</v>
      </c>
      <c r="AX74" s="9"/>
      <c r="AY74" s="19">
        <v>0.97723400000000005</v>
      </c>
      <c r="AZ74" s="19">
        <v>4.2159680000000002</v>
      </c>
    </row>
    <row r="75" spans="10:56" x14ac:dyDescent="0.25">
      <c r="J75" s="24">
        <v>399.57530049162699</v>
      </c>
      <c r="K75" s="24">
        <v>307.81160119551402</v>
      </c>
      <c r="M75" s="24">
        <v>331.85946291090499</v>
      </c>
      <c r="N75" s="24">
        <v>287.71730366249699</v>
      </c>
      <c r="AX75" s="9"/>
      <c r="AY75" s="19">
        <v>4.5956999999999998E-2</v>
      </c>
      <c r="AZ75" s="19">
        <v>2.8581449999999999</v>
      </c>
    </row>
    <row r="76" spans="10:56" x14ac:dyDescent="0.25">
      <c r="J76" s="24">
        <v>305.82621573945403</v>
      </c>
      <c r="K76" s="24">
        <v>347.78906085915997</v>
      </c>
      <c r="M76" s="24">
        <v>367.94054787090602</v>
      </c>
      <c r="N76" s="24">
        <v>406.165833177786</v>
      </c>
      <c r="AX76" s="9"/>
      <c r="AY76" s="19"/>
      <c r="AZ76" s="19">
        <v>5.1033109999999997</v>
      </c>
    </row>
    <row r="77" spans="10:56" x14ac:dyDescent="0.25">
      <c r="J77" s="24">
        <v>282.88516983928002</v>
      </c>
      <c r="K77" s="24">
        <v>316.26655093210201</v>
      </c>
      <c r="M77" s="24">
        <v>392.62917298890602</v>
      </c>
      <c r="N77" s="24">
        <v>305.76538265484299</v>
      </c>
      <c r="AY77" s="8"/>
      <c r="AZ77" s="8"/>
    </row>
    <row r="78" spans="10:56" x14ac:dyDescent="0.25">
      <c r="J78" s="24">
        <v>313.27867998582099</v>
      </c>
      <c r="K78" s="24">
        <v>298.31718039779099</v>
      </c>
      <c r="M78" s="24">
        <v>305.86127937187501</v>
      </c>
      <c r="N78" s="24">
        <v>357.09780282696499</v>
      </c>
      <c r="AX78" s="6" t="s">
        <v>5</v>
      </c>
      <c r="AY78" s="9">
        <f>AVERAGE(AY71:AY76)</f>
        <v>1</v>
      </c>
      <c r="AZ78" s="9">
        <f>AVERAGE(AZ71:AZ76)</f>
        <v>5.1098910000000002</v>
      </c>
    </row>
    <row r="79" spans="10:56" x14ac:dyDescent="0.25">
      <c r="J79" s="24">
        <v>343.882449173537</v>
      </c>
      <c r="K79" s="24">
        <v>277.175617323388</v>
      </c>
      <c r="M79" s="24">
        <v>371.598036466172</v>
      </c>
      <c r="N79" s="24">
        <v>353.857630415095</v>
      </c>
      <c r="AX79" s="6" t="s">
        <v>6</v>
      </c>
      <c r="AY79" s="9">
        <f>STDEV(AY71:AY76)</f>
        <v>1.4962800229891797</v>
      </c>
      <c r="AZ79" s="9">
        <f>STDEV(AZ71:AZ76)</f>
        <v>2.1635372387827316</v>
      </c>
    </row>
    <row r="80" spans="10:56" x14ac:dyDescent="0.25">
      <c r="J80" s="24">
        <v>255.39284450607099</v>
      </c>
      <c r="K80" s="24">
        <v>298.38179219857102</v>
      </c>
      <c r="M80" s="24">
        <v>336.322257190877</v>
      </c>
      <c r="N80" s="24">
        <v>253.59962303976999</v>
      </c>
      <c r="AX80" s="6" t="s">
        <v>7</v>
      </c>
      <c r="AY80" s="11">
        <f>COUNT(AY71:AY76)</f>
        <v>5</v>
      </c>
      <c r="AZ80" s="11">
        <f>COUNT(AZ71:AZ76)</f>
        <v>6</v>
      </c>
    </row>
    <row r="81" spans="10:14" x14ac:dyDescent="0.25">
      <c r="J81" s="24">
        <v>369.94078708767699</v>
      </c>
      <c r="K81" s="24">
        <v>374.564941878497</v>
      </c>
      <c r="M81" s="24">
        <v>264.64762869824898</v>
      </c>
      <c r="N81" s="24">
        <v>245.36631517898701</v>
      </c>
    </row>
    <row r="82" spans="10:14" x14ac:dyDescent="0.25">
      <c r="J82" s="24">
        <v>387.36613852762599</v>
      </c>
      <c r="K82" s="24">
        <v>343.7785054551</v>
      </c>
      <c r="M82" s="24">
        <v>335.80956949861701</v>
      </c>
      <c r="N82" s="24">
        <v>256.76079841242</v>
      </c>
    </row>
    <row r="83" spans="10:14" x14ac:dyDescent="0.25">
      <c r="J83" s="24">
        <v>311.08231210002799</v>
      </c>
      <c r="K83" s="24">
        <v>406.27933585194899</v>
      </c>
      <c r="M83" s="24">
        <v>321.833274147417</v>
      </c>
      <c r="N83" s="24">
        <v>254.953283123982</v>
      </c>
    </row>
    <row r="84" spans="10:14" x14ac:dyDescent="0.25">
      <c r="J84" s="24">
        <v>298.14964663133799</v>
      </c>
      <c r="K84" s="24">
        <v>405.09400186103301</v>
      </c>
      <c r="M84" s="24">
        <v>405.32669545058002</v>
      </c>
      <c r="N84" s="24">
        <v>288.29760203518202</v>
      </c>
    </row>
    <row r="85" spans="10:14" x14ac:dyDescent="0.25">
      <c r="J85" s="24">
        <v>326.650481026872</v>
      </c>
      <c r="K85" s="24">
        <v>416.00553239719301</v>
      </c>
      <c r="M85" s="24">
        <v>301.87530398133299</v>
      </c>
      <c r="N85" s="24">
        <v>263.69079099286898</v>
      </c>
    </row>
    <row r="86" spans="10:14" x14ac:dyDescent="0.25">
      <c r="J86" s="24">
        <v>343.81215499575899</v>
      </c>
      <c r="K86" s="24">
        <v>406.07595938219401</v>
      </c>
      <c r="M86" s="24">
        <v>323.24803977097503</v>
      </c>
      <c r="N86" s="24">
        <v>300.9684854043</v>
      </c>
    </row>
    <row r="87" spans="10:14" x14ac:dyDescent="0.25">
      <c r="J87" s="24">
        <v>422.84087236896602</v>
      </c>
      <c r="K87" s="24">
        <v>470.877508787333</v>
      </c>
      <c r="M87" s="24">
        <v>273.79904888712701</v>
      </c>
      <c r="N87" s="24">
        <v>299.89905330132001</v>
      </c>
    </row>
    <row r="88" spans="10:14" x14ac:dyDescent="0.25">
      <c r="J88" s="24">
        <v>369.985667108695</v>
      </c>
      <c r="K88" s="24">
        <v>365.71095752558102</v>
      </c>
      <c r="M88" s="24">
        <v>289.26819325219202</v>
      </c>
      <c r="N88" s="24">
        <v>245.374154219557</v>
      </c>
    </row>
    <row r="89" spans="10:14" x14ac:dyDescent="0.25">
      <c r="J89" s="24">
        <v>394.12413117000199</v>
      </c>
      <c r="K89" s="24">
        <v>389.86789250726099</v>
      </c>
      <c r="M89" s="24">
        <v>293.067544202921</v>
      </c>
      <c r="N89" s="24">
        <v>298.09375153375402</v>
      </c>
    </row>
    <row r="90" spans="10:14" x14ac:dyDescent="0.25">
      <c r="J90" s="24">
        <v>296.92377530148599</v>
      </c>
      <c r="K90" s="24">
        <v>399.04804869054601</v>
      </c>
      <c r="M90" s="24">
        <v>319.28388467292302</v>
      </c>
      <c r="N90" s="24">
        <v>346.127963369263</v>
      </c>
    </row>
    <row r="91" spans="10:14" x14ac:dyDescent="0.25">
      <c r="J91" s="24">
        <v>305.427447565661</v>
      </c>
      <c r="K91" s="24">
        <v>252.10693644727601</v>
      </c>
      <c r="M91" s="24">
        <v>291.027163013934</v>
      </c>
      <c r="N91" s="24">
        <v>313.45465609211499</v>
      </c>
    </row>
    <row r="92" spans="10:14" x14ac:dyDescent="0.25">
      <c r="J92" s="24">
        <v>310.957485158309</v>
      </c>
      <c r="K92" s="24">
        <v>350.984511210054</v>
      </c>
      <c r="M92" s="24">
        <v>247.44973646717199</v>
      </c>
      <c r="N92" s="24">
        <v>338.94010741916702</v>
      </c>
    </row>
    <row r="93" spans="10:14" x14ac:dyDescent="0.25">
      <c r="J93" s="24">
        <v>352.13497884551401</v>
      </c>
      <c r="K93" s="24">
        <v>376.09166810917998</v>
      </c>
      <c r="M93" s="24">
        <v>264.08616352800499</v>
      </c>
      <c r="N93" s="24">
        <v>301.95415505208399</v>
      </c>
    </row>
    <row r="94" spans="10:14" x14ac:dyDescent="0.25">
      <c r="J94" s="24">
        <v>380.99766791757997</v>
      </c>
      <c r="K94" s="24">
        <v>479.72597159318002</v>
      </c>
      <c r="M94" s="24">
        <v>288.62657154675298</v>
      </c>
      <c r="N94" s="24">
        <v>372.259039999734</v>
      </c>
    </row>
    <row r="95" spans="10:14" x14ac:dyDescent="0.25">
      <c r="J95" s="24">
        <v>338.76763521981798</v>
      </c>
      <c r="K95" s="24">
        <v>274.36165555022802</v>
      </c>
      <c r="M95" s="24">
        <v>347.24047659999201</v>
      </c>
      <c r="N95" s="24">
        <v>301.89161154141198</v>
      </c>
    </row>
    <row r="96" spans="10:14" x14ac:dyDescent="0.25">
      <c r="J96" s="24">
        <v>407.35406420280901</v>
      </c>
      <c r="K96" s="24">
        <v>371.25638530080801</v>
      </c>
      <c r="M96" s="24">
        <v>303.51378701556803</v>
      </c>
      <c r="N96" s="24">
        <v>293.70240726400999</v>
      </c>
    </row>
    <row r="97" spans="10:14" x14ac:dyDescent="0.25">
      <c r="J97" s="24">
        <v>380.03306025962098</v>
      </c>
      <c r="K97" s="24">
        <v>409.96718850484001</v>
      </c>
      <c r="M97" s="24">
        <v>325.30924117359399</v>
      </c>
      <c r="N97" s="24">
        <v>326.44716298083603</v>
      </c>
    </row>
    <row r="98" spans="10:14" x14ac:dyDescent="0.25">
      <c r="J98" s="24">
        <v>436.37510833478598</v>
      </c>
      <c r="K98" s="24">
        <v>361.01159586269898</v>
      </c>
      <c r="M98" s="24">
        <v>315.55090473813601</v>
      </c>
      <c r="N98" s="24">
        <v>259.29986246843299</v>
      </c>
    </row>
    <row r="99" spans="10:14" x14ac:dyDescent="0.25">
      <c r="J99" s="24">
        <v>425.76422109698899</v>
      </c>
      <c r="K99" s="24">
        <v>419.32983205064602</v>
      </c>
      <c r="M99" s="24">
        <v>338.35464442303697</v>
      </c>
      <c r="N99" s="24">
        <v>334.96420670081</v>
      </c>
    </row>
    <row r="100" spans="10:14" x14ac:dyDescent="0.25">
      <c r="J100" s="24">
        <v>371.73019203848497</v>
      </c>
      <c r="K100" s="24">
        <v>480.063055074582</v>
      </c>
      <c r="M100" s="24">
        <v>312.12416952443903</v>
      </c>
      <c r="N100" s="24">
        <v>327.17910840051002</v>
      </c>
    </row>
    <row r="101" spans="10:14" x14ac:dyDescent="0.25">
      <c r="J101" s="24">
        <v>340.70694434566502</v>
      </c>
      <c r="K101" s="24">
        <v>358.48272814371501</v>
      </c>
      <c r="M101" s="24">
        <v>336.487540441823</v>
      </c>
      <c r="N101" s="24">
        <v>323.87819229607999</v>
      </c>
    </row>
    <row r="102" spans="10:14" x14ac:dyDescent="0.25">
      <c r="J102" s="24">
        <v>262.34984387811301</v>
      </c>
      <c r="K102" s="24">
        <v>280.875718843144</v>
      </c>
      <c r="M102" s="24">
        <v>327.40879789936997</v>
      </c>
      <c r="N102" s="24">
        <v>363.68374932039302</v>
      </c>
    </row>
    <row r="103" spans="10:14" x14ac:dyDescent="0.25">
      <c r="J103" s="24">
        <v>297.75879254923098</v>
      </c>
      <c r="K103" s="24">
        <v>328.97454674250099</v>
      </c>
      <c r="M103" s="24">
        <v>342.16464159122899</v>
      </c>
      <c r="N103" s="24">
        <v>383.57462574628101</v>
      </c>
    </row>
    <row r="104" spans="10:14" x14ac:dyDescent="0.25">
      <c r="J104" s="24">
        <v>257.833899304829</v>
      </c>
      <c r="K104" s="24">
        <v>280.74122338088301</v>
      </c>
      <c r="M104" s="24">
        <v>341.55418871466298</v>
      </c>
      <c r="N104" s="24">
        <v>259.11970107513002</v>
      </c>
    </row>
    <row r="105" spans="10:14" x14ac:dyDescent="0.25">
      <c r="J105" s="24">
        <v>258.665210186857</v>
      </c>
      <c r="K105" s="24">
        <v>299.78852203950498</v>
      </c>
      <c r="M105" s="24">
        <v>312.93349053619102</v>
      </c>
      <c r="N105" s="24">
        <v>205.12784948347499</v>
      </c>
    </row>
    <row r="106" spans="10:14" x14ac:dyDescent="0.25">
      <c r="J106" s="24">
        <v>318.65365451408798</v>
      </c>
      <c r="K106" s="24">
        <v>313.16749463239597</v>
      </c>
      <c r="M106" s="24">
        <v>317.11306374716003</v>
      </c>
      <c r="N106" s="24">
        <v>219.35764809547601</v>
      </c>
    </row>
    <row r="107" spans="10:14" x14ac:dyDescent="0.25">
      <c r="J107" s="24">
        <v>418.99881654276402</v>
      </c>
      <c r="K107" s="24">
        <v>324.67412213118598</v>
      </c>
      <c r="M107" s="24">
        <v>267.18855553861101</v>
      </c>
      <c r="N107" s="24">
        <v>227.50323420413</v>
      </c>
    </row>
    <row r="108" spans="10:14" x14ac:dyDescent="0.25">
      <c r="J108" s="24">
        <v>356.45820546036703</v>
      </c>
      <c r="K108" s="24">
        <v>294.75352226981198</v>
      </c>
      <c r="M108" s="24">
        <v>292.83454389988202</v>
      </c>
      <c r="N108" s="24">
        <v>233.05604120868099</v>
      </c>
    </row>
    <row r="109" spans="10:14" x14ac:dyDescent="0.25">
      <c r="J109" s="24">
        <v>338.76125312181102</v>
      </c>
      <c r="K109" s="24">
        <v>308.65190623283797</v>
      </c>
      <c r="M109" s="24">
        <v>255.43702699144799</v>
      </c>
      <c r="N109" s="24">
        <v>296.26312195234601</v>
      </c>
    </row>
    <row r="110" spans="10:14" x14ac:dyDescent="0.25">
      <c r="J110" s="24">
        <v>356.38718151642303</v>
      </c>
      <c r="K110" s="24">
        <v>327.26440473159499</v>
      </c>
      <c r="M110" s="24">
        <v>323.66889636577798</v>
      </c>
      <c r="N110" s="24">
        <v>320.74901699222698</v>
      </c>
    </row>
    <row r="111" spans="10:14" x14ac:dyDescent="0.25">
      <c r="J111" s="24">
        <v>330.05010338752902</v>
      </c>
      <c r="K111" s="24">
        <v>352.13776310148899</v>
      </c>
      <c r="M111" s="24">
        <v>313.39970065678801</v>
      </c>
      <c r="N111" s="24">
        <v>262.965928044924</v>
      </c>
    </row>
    <row r="112" spans="10:14" x14ac:dyDescent="0.25">
      <c r="J112" s="24">
        <v>307.43687713490402</v>
      </c>
      <c r="K112" s="24">
        <v>244.176021663315</v>
      </c>
      <c r="M112" s="24">
        <v>319.13631285254701</v>
      </c>
      <c r="N112" s="24">
        <v>327.60006318430402</v>
      </c>
    </row>
    <row r="113" spans="10:14" x14ac:dyDescent="0.25">
      <c r="J113" s="24">
        <v>330.92554848926602</v>
      </c>
      <c r="K113" s="24">
        <v>236.529701682308</v>
      </c>
      <c r="M113" s="24">
        <v>358.18320919483898</v>
      </c>
      <c r="N113" s="24">
        <v>226.50528377192899</v>
      </c>
    </row>
    <row r="114" spans="10:14" x14ac:dyDescent="0.25">
      <c r="J114" s="24">
        <v>317.99824136828403</v>
      </c>
      <c r="K114" s="24">
        <v>275.82115737267702</v>
      </c>
      <c r="M114" s="24">
        <v>319.334467314432</v>
      </c>
      <c r="N114" s="24">
        <v>239.08142065011</v>
      </c>
    </row>
    <row r="115" spans="10:14" x14ac:dyDescent="0.25">
      <c r="J115" s="24">
        <v>286.15172503882599</v>
      </c>
      <c r="K115" s="24">
        <v>282.25732280331499</v>
      </c>
      <c r="M115" s="24">
        <v>289.02343336554401</v>
      </c>
      <c r="N115" s="24">
        <v>272.55721396712403</v>
      </c>
    </row>
    <row r="116" spans="10:14" x14ac:dyDescent="0.25">
      <c r="J116" s="24">
        <v>335.53748491241601</v>
      </c>
      <c r="K116" s="24">
        <v>260.95636255526802</v>
      </c>
      <c r="M116" s="24">
        <v>295.07032116870801</v>
      </c>
      <c r="N116" s="24">
        <v>306.03859402069702</v>
      </c>
    </row>
    <row r="117" spans="10:14" x14ac:dyDescent="0.25">
      <c r="J117" s="24">
        <v>297.58986737405502</v>
      </c>
      <c r="K117" s="24">
        <v>285.46104207352101</v>
      </c>
      <c r="M117" s="24">
        <v>326.37310824466999</v>
      </c>
      <c r="N117" s="24">
        <v>272.67785644939698</v>
      </c>
    </row>
    <row r="118" spans="10:14" x14ac:dyDescent="0.25">
      <c r="J118" s="24">
        <v>264.654390078228</v>
      </c>
      <c r="K118" s="24">
        <v>312.16346855225299</v>
      </c>
      <c r="M118" s="24">
        <v>388.85512261525798</v>
      </c>
      <c r="N118" s="24">
        <v>295.26705173997601</v>
      </c>
    </row>
    <row r="119" spans="10:14" x14ac:dyDescent="0.25">
      <c r="J119" s="24">
        <v>334.22934896244402</v>
      </c>
      <c r="K119" s="24">
        <v>308.26897431526697</v>
      </c>
      <c r="M119" s="24">
        <v>360.99111885833901</v>
      </c>
      <c r="N119" s="24">
        <v>350.41317285737898</v>
      </c>
    </row>
    <row r="120" spans="10:14" x14ac:dyDescent="0.25">
      <c r="J120" s="24">
        <v>297.90004971726302</v>
      </c>
      <c r="K120" s="24">
        <v>338.16237118679197</v>
      </c>
      <c r="M120" s="24">
        <v>357.61821308898402</v>
      </c>
      <c r="N120" s="24">
        <v>378.78303985945303</v>
      </c>
    </row>
    <row r="121" spans="10:14" x14ac:dyDescent="0.25">
      <c r="J121" s="24">
        <v>348.46464872965998</v>
      </c>
      <c r="K121" s="24">
        <v>412.007820160005</v>
      </c>
      <c r="M121" s="24">
        <v>260.20750059610998</v>
      </c>
      <c r="N121" s="24">
        <v>360.99736651967902</v>
      </c>
    </row>
    <row r="122" spans="10:14" x14ac:dyDescent="0.25">
      <c r="J122" s="24">
        <v>319.38953688738798</v>
      </c>
      <c r="K122" s="24">
        <v>386.67222725064101</v>
      </c>
      <c r="M122" s="24">
        <v>280.11593811626699</v>
      </c>
      <c r="N122" s="24">
        <v>302.42003894331799</v>
      </c>
    </row>
    <row r="123" spans="10:14" x14ac:dyDescent="0.25">
      <c r="J123" s="24">
        <v>298.94652664077302</v>
      </c>
      <c r="K123" s="24">
        <v>357.67607676944601</v>
      </c>
      <c r="M123" s="24">
        <v>290.97123305884702</v>
      </c>
      <c r="N123" s="24">
        <v>293.57943829860898</v>
      </c>
    </row>
    <row r="124" spans="10:14" x14ac:dyDescent="0.25">
      <c r="J124" s="24">
        <v>331.70754377653299</v>
      </c>
      <c r="K124" s="24">
        <v>326.37852937821401</v>
      </c>
      <c r="M124" s="24">
        <v>306.99194277331202</v>
      </c>
      <c r="N124" s="24">
        <v>223.19235109099299</v>
      </c>
    </row>
    <row r="125" spans="10:14" x14ac:dyDescent="0.25">
      <c r="J125" s="24">
        <v>342.13415136669198</v>
      </c>
      <c r="K125" s="24">
        <v>371.04262403782701</v>
      </c>
      <c r="M125" s="24">
        <v>230.66259319878401</v>
      </c>
      <c r="N125" s="24">
        <v>236.65895908595601</v>
      </c>
    </row>
    <row r="126" spans="10:14" x14ac:dyDescent="0.25">
      <c r="J126" s="24">
        <v>356.25333387908103</v>
      </c>
      <c r="K126" s="24">
        <v>356.14511559491598</v>
      </c>
      <c r="M126" s="24">
        <v>334.46483331310799</v>
      </c>
      <c r="N126" s="24">
        <v>283.74842306959698</v>
      </c>
    </row>
    <row r="127" spans="10:14" x14ac:dyDescent="0.25">
      <c r="J127" s="24">
        <v>341.79372593978502</v>
      </c>
      <c r="K127" s="24">
        <v>370.672191011839</v>
      </c>
      <c r="M127" s="24">
        <v>312.91932458728297</v>
      </c>
      <c r="N127" s="24">
        <v>309.66968401883702</v>
      </c>
    </row>
    <row r="128" spans="10:14" x14ac:dyDescent="0.25">
      <c r="J128" s="24">
        <v>292.18786197574099</v>
      </c>
      <c r="K128" s="24">
        <v>244.64363156905799</v>
      </c>
      <c r="M128" s="24">
        <v>327.08131079653498</v>
      </c>
      <c r="N128" s="24">
        <v>267.25452609383302</v>
      </c>
    </row>
    <row r="129" spans="10:14" x14ac:dyDescent="0.25">
      <c r="J129" s="24">
        <v>324.516155087421</v>
      </c>
      <c r="K129" s="24">
        <v>243.32543102324101</v>
      </c>
      <c r="M129" s="24">
        <v>291.13637519954199</v>
      </c>
      <c r="N129" s="24">
        <v>254.53286041946001</v>
      </c>
    </row>
    <row r="130" spans="10:14" x14ac:dyDescent="0.25">
      <c r="J130" s="24">
        <v>340.54782872290701</v>
      </c>
      <c r="K130" s="24">
        <v>414.20636693897899</v>
      </c>
      <c r="M130" s="24">
        <v>343.80419277016</v>
      </c>
      <c r="N130" s="24">
        <v>252.63002412500899</v>
      </c>
    </row>
    <row r="131" spans="10:14" x14ac:dyDescent="0.25">
      <c r="J131" s="24">
        <v>357.25241483555698</v>
      </c>
      <c r="K131" s="24">
        <v>385.45028138014101</v>
      </c>
      <c r="M131" s="24">
        <v>256.26629567913898</v>
      </c>
      <c r="N131" s="24">
        <v>227.19481586102501</v>
      </c>
    </row>
    <row r="132" spans="10:14" x14ac:dyDescent="0.25">
      <c r="J132" s="24">
        <v>361.91514397659898</v>
      </c>
      <c r="K132" s="24">
        <v>474.15281522526402</v>
      </c>
      <c r="M132" s="24">
        <v>256.13756195407302</v>
      </c>
      <c r="N132" s="24">
        <v>301.49439445801698</v>
      </c>
    </row>
    <row r="133" spans="10:14" x14ac:dyDescent="0.25">
      <c r="J133" s="24">
        <v>381.35923931256701</v>
      </c>
      <c r="K133" s="24">
        <v>468.54035565142902</v>
      </c>
      <c r="M133" s="24">
        <v>316.57814993262002</v>
      </c>
      <c r="N133" s="24">
        <v>284.59423955030201</v>
      </c>
    </row>
    <row r="134" spans="10:14" x14ac:dyDescent="0.25">
      <c r="J134" s="24">
        <v>412.35973907882999</v>
      </c>
      <c r="K134" s="24">
        <v>269.58022220009201</v>
      </c>
      <c r="M134" s="24">
        <v>235.22771906696099</v>
      </c>
      <c r="N134" s="24">
        <v>295.99420064697102</v>
      </c>
    </row>
    <row r="135" spans="10:14" x14ac:dyDescent="0.25">
      <c r="J135" s="24">
        <v>409.533245032602</v>
      </c>
      <c r="K135" s="24">
        <v>397.84397946193502</v>
      </c>
      <c r="M135" s="24">
        <v>283.84329458055498</v>
      </c>
      <c r="N135" s="24">
        <v>238.50843286401201</v>
      </c>
    </row>
    <row r="136" spans="10:14" x14ac:dyDescent="0.25">
      <c r="J136" s="24">
        <v>400.48681497686198</v>
      </c>
      <c r="K136" s="24">
        <v>439.43583004927802</v>
      </c>
      <c r="M136" s="24">
        <v>289.59747854550801</v>
      </c>
      <c r="N136" s="24">
        <v>258.037356944924</v>
      </c>
    </row>
    <row r="137" spans="10:14" x14ac:dyDescent="0.25">
      <c r="J137" s="24">
        <v>416.19290796993101</v>
      </c>
      <c r="K137" s="24">
        <v>332.49111251883102</v>
      </c>
      <c r="M137" s="24">
        <v>308.61013416110001</v>
      </c>
      <c r="N137" s="24">
        <v>263.33534060154699</v>
      </c>
    </row>
    <row r="138" spans="10:14" x14ac:dyDescent="0.25">
      <c r="J138" s="24">
        <v>411.58749189838699</v>
      </c>
      <c r="K138" s="24">
        <v>449.26548554214799</v>
      </c>
      <c r="M138" s="24">
        <v>279.85731845410697</v>
      </c>
      <c r="N138" s="24">
        <v>333.02703958114</v>
      </c>
    </row>
    <row r="139" spans="10:14" x14ac:dyDescent="0.25">
      <c r="J139" s="24">
        <v>362.13441666785002</v>
      </c>
      <c r="K139" s="24">
        <v>332.84851417354702</v>
      </c>
      <c r="M139" s="24">
        <v>408.37062434764999</v>
      </c>
      <c r="N139" s="24">
        <v>274.18817609435803</v>
      </c>
    </row>
    <row r="140" spans="10:14" x14ac:dyDescent="0.25">
      <c r="J140" s="24">
        <v>375.15656893443099</v>
      </c>
      <c r="K140" s="24">
        <v>390.560036140568</v>
      </c>
      <c r="M140" s="24">
        <v>383.98809178515</v>
      </c>
      <c r="N140" s="24">
        <v>297.30418037044302</v>
      </c>
    </row>
    <row r="141" spans="10:14" x14ac:dyDescent="0.25">
      <c r="J141" s="24">
        <v>377.64057005887503</v>
      </c>
      <c r="K141" s="24">
        <v>409.09094352992702</v>
      </c>
      <c r="M141" s="24">
        <v>273.08760070436</v>
      </c>
      <c r="N141" s="24">
        <v>268.469453802396</v>
      </c>
    </row>
    <row r="142" spans="10:14" x14ac:dyDescent="0.25">
      <c r="J142" s="24">
        <v>329.01823137500298</v>
      </c>
      <c r="K142" s="24">
        <v>421.79868120206498</v>
      </c>
      <c r="M142" s="24">
        <v>291.62517496401699</v>
      </c>
      <c r="N142" s="24">
        <v>282.82437173717301</v>
      </c>
    </row>
    <row r="143" spans="10:14" x14ac:dyDescent="0.25">
      <c r="J143" s="24">
        <v>311.46442187858401</v>
      </c>
      <c r="K143" s="24">
        <v>351.40853528386799</v>
      </c>
      <c r="M143" s="24">
        <v>367.09804291649698</v>
      </c>
      <c r="N143" s="24">
        <v>326.62517116541801</v>
      </c>
    </row>
    <row r="144" spans="10:14" x14ac:dyDescent="0.25">
      <c r="J144" s="24">
        <v>311.44522155129101</v>
      </c>
      <c r="K144" s="24">
        <v>324.599973047829</v>
      </c>
      <c r="M144" s="24">
        <v>383.76744965878999</v>
      </c>
      <c r="N144" s="24">
        <v>341.57370784047203</v>
      </c>
    </row>
    <row r="145" spans="10:14" x14ac:dyDescent="0.25">
      <c r="J145" s="24">
        <v>302.21023130546098</v>
      </c>
      <c r="K145" s="24">
        <v>345.44717229278803</v>
      </c>
      <c r="M145" s="24">
        <v>415.31342786226998</v>
      </c>
      <c r="N145" s="24">
        <v>355.73609249767998</v>
      </c>
    </row>
    <row r="146" spans="10:14" x14ac:dyDescent="0.25">
      <c r="J146" s="24">
        <v>277.96298750001</v>
      </c>
      <c r="K146" s="24">
        <v>380.06057360575198</v>
      </c>
      <c r="M146" s="24">
        <v>404.49284857216998</v>
      </c>
      <c r="N146" s="24">
        <v>330.156755065845</v>
      </c>
    </row>
    <row r="147" spans="10:14" x14ac:dyDescent="0.25">
      <c r="J147" s="24">
        <v>405.368182975362</v>
      </c>
      <c r="K147" s="24">
        <v>374.84419666406802</v>
      </c>
      <c r="M147" s="24">
        <v>364.11405532741202</v>
      </c>
      <c r="N147" s="24">
        <v>357.88918196863398</v>
      </c>
    </row>
    <row r="148" spans="10:14" x14ac:dyDescent="0.25">
      <c r="J148" s="24">
        <v>384.21616800182301</v>
      </c>
      <c r="K148" s="24">
        <v>429.07098089725201</v>
      </c>
      <c r="M148" s="24">
        <v>330.591729907755</v>
      </c>
      <c r="N148" s="24">
        <v>349.256746267989</v>
      </c>
    </row>
    <row r="149" spans="10:14" x14ac:dyDescent="0.25">
      <c r="J149" s="24">
        <v>413.02329038936898</v>
      </c>
      <c r="K149" s="24">
        <v>304.71774745828498</v>
      </c>
      <c r="M149" s="24">
        <v>363.25645467141999</v>
      </c>
      <c r="N149" s="24">
        <v>227.834908320126</v>
      </c>
    </row>
    <row r="150" spans="10:14" x14ac:dyDescent="0.25">
      <c r="J150" s="24">
        <v>375.11875947772899</v>
      </c>
      <c r="K150" s="24">
        <v>361.39226844128001</v>
      </c>
      <c r="M150" s="24">
        <v>370.72087287043598</v>
      </c>
      <c r="N150" s="24">
        <v>274.91155117395999</v>
      </c>
    </row>
    <row r="151" spans="10:14" x14ac:dyDescent="0.25">
      <c r="J151" s="24">
        <v>289.41591723660503</v>
      </c>
      <c r="K151" s="24">
        <v>252.62888920673601</v>
      </c>
      <c r="M151" s="24">
        <v>334.60941475550698</v>
      </c>
      <c r="N151" s="24">
        <v>275.55241954195901</v>
      </c>
    </row>
    <row r="152" spans="10:14" x14ac:dyDescent="0.25">
      <c r="J152" s="24">
        <v>317.82281798376903</v>
      </c>
      <c r="K152" s="24">
        <v>265.44408047164802</v>
      </c>
      <c r="M152" s="24">
        <v>279.64268917366297</v>
      </c>
      <c r="N152" s="24">
        <v>268.98287640750198</v>
      </c>
    </row>
    <row r="153" spans="10:14" x14ac:dyDescent="0.25">
      <c r="J153" s="24">
        <v>356.51155191328098</v>
      </c>
      <c r="K153" s="24">
        <v>298.39034440859598</v>
      </c>
      <c r="M153" s="24">
        <v>268.37721982839099</v>
      </c>
      <c r="N153" s="24">
        <v>263.87064716641697</v>
      </c>
    </row>
    <row r="154" spans="10:14" x14ac:dyDescent="0.25">
      <c r="J154" s="24">
        <v>300.26652684925301</v>
      </c>
      <c r="K154" s="24">
        <v>275.46783145179597</v>
      </c>
      <c r="M154" s="24">
        <v>260.01732573964199</v>
      </c>
      <c r="N154" s="24">
        <v>310.807813821313</v>
      </c>
    </row>
    <row r="155" spans="10:14" x14ac:dyDescent="0.25">
      <c r="J155" s="24">
        <v>298.20181849679</v>
      </c>
      <c r="K155" s="24">
        <v>255.021874822858</v>
      </c>
      <c r="M155" s="24">
        <v>315.67721004394599</v>
      </c>
      <c r="N155" s="24">
        <v>277.59424388410099</v>
      </c>
    </row>
    <row r="156" spans="10:14" x14ac:dyDescent="0.25">
      <c r="J156" s="24">
        <v>289.76695696589297</v>
      </c>
      <c r="K156" s="24">
        <v>292.27720679379598</v>
      </c>
      <c r="M156" s="24">
        <v>289.80787306495398</v>
      </c>
      <c r="N156" s="24">
        <v>325.273436338571</v>
      </c>
    </row>
    <row r="157" spans="10:14" x14ac:dyDescent="0.25">
      <c r="J157" s="24">
        <v>265.87498986949402</v>
      </c>
      <c r="K157" s="24">
        <v>263.396942446678</v>
      </c>
      <c r="M157" s="24">
        <v>312.639354315719</v>
      </c>
      <c r="N157" s="24">
        <v>267.53486804138402</v>
      </c>
    </row>
    <row r="158" spans="10:14" x14ac:dyDescent="0.25">
      <c r="J158" s="24">
        <v>287.62643473505801</v>
      </c>
      <c r="K158" s="24">
        <v>329.84633730125398</v>
      </c>
      <c r="M158" s="24">
        <v>293.42490020704599</v>
      </c>
      <c r="N158" s="24">
        <v>282.96690303498502</v>
      </c>
    </row>
    <row r="159" spans="10:14" x14ac:dyDescent="0.25">
      <c r="J159" s="24">
        <v>296.298009535944</v>
      </c>
      <c r="K159" s="24">
        <v>282.74803844055901</v>
      </c>
      <c r="M159" s="24">
        <v>237.544390393643</v>
      </c>
      <c r="N159" s="24">
        <v>260.49340164102398</v>
      </c>
    </row>
    <row r="160" spans="10:14" x14ac:dyDescent="0.25">
      <c r="J160" s="24">
        <v>304.34730852857001</v>
      </c>
      <c r="K160" s="24">
        <v>332.28114806459502</v>
      </c>
      <c r="M160" s="24">
        <v>304.59048343123499</v>
      </c>
      <c r="N160" s="24">
        <v>278.03978978114799</v>
      </c>
    </row>
    <row r="161" spans="10:14" x14ac:dyDescent="0.25">
      <c r="J161" s="24">
        <v>297.01181805758</v>
      </c>
      <c r="K161" s="24">
        <v>382.56222676412699</v>
      </c>
      <c r="M161" s="24">
        <v>348.09534930572698</v>
      </c>
      <c r="N161" s="24">
        <v>258.44434745418903</v>
      </c>
    </row>
    <row r="162" spans="10:14" x14ac:dyDescent="0.25">
      <c r="J162" s="24">
        <v>366.35456832874701</v>
      </c>
      <c r="K162" s="24">
        <v>423.528718432088</v>
      </c>
      <c r="M162" s="24">
        <v>356.18155135936598</v>
      </c>
      <c r="N162" s="24">
        <v>255.387899257491</v>
      </c>
    </row>
    <row r="163" spans="10:14" x14ac:dyDescent="0.25">
      <c r="J163" s="24">
        <v>408.90424047315599</v>
      </c>
      <c r="K163" s="24">
        <v>350.867905706312</v>
      </c>
      <c r="M163" s="24">
        <v>307.50151101824099</v>
      </c>
      <c r="N163" s="24">
        <v>257.98382027269201</v>
      </c>
    </row>
    <row r="164" spans="10:14" x14ac:dyDescent="0.25">
      <c r="J164" s="24">
        <v>344.59174826108801</v>
      </c>
      <c r="K164" s="24">
        <v>338.85253186606701</v>
      </c>
      <c r="M164" s="24">
        <v>333.82512583112401</v>
      </c>
      <c r="N164" s="24">
        <v>309.31001373285602</v>
      </c>
    </row>
    <row r="165" spans="10:14" x14ac:dyDescent="0.25">
      <c r="J165" s="24">
        <v>353.93434878109798</v>
      </c>
      <c r="K165" s="24">
        <v>340.62820323133002</v>
      </c>
      <c r="M165" s="24">
        <v>346.81539875025197</v>
      </c>
      <c r="N165" s="24">
        <v>290.15942020604399</v>
      </c>
    </row>
    <row r="166" spans="10:14" x14ac:dyDescent="0.25">
      <c r="J166" s="24">
        <v>400.89450634411202</v>
      </c>
      <c r="K166" s="24">
        <v>320.58915854683198</v>
      </c>
      <c r="M166" s="24">
        <v>275.95440259504102</v>
      </c>
      <c r="N166" s="24">
        <v>262.80481829117701</v>
      </c>
    </row>
    <row r="167" spans="10:14" x14ac:dyDescent="0.25">
      <c r="J167" s="24">
        <v>298.604868057798</v>
      </c>
      <c r="K167" s="24">
        <v>278.822657923272</v>
      </c>
      <c r="M167" s="24">
        <v>244.029513193626</v>
      </c>
      <c r="N167" s="24">
        <v>273.55911945009302</v>
      </c>
    </row>
    <row r="168" spans="10:14" x14ac:dyDescent="0.25">
      <c r="J168" s="24">
        <v>245.979647257023</v>
      </c>
      <c r="K168" s="24">
        <v>265.39461009330199</v>
      </c>
      <c r="M168" s="24">
        <v>278.27640740828502</v>
      </c>
      <c r="N168" s="24">
        <v>293.88451596064601</v>
      </c>
    </row>
    <row r="169" spans="10:14" x14ac:dyDescent="0.25">
      <c r="J169" s="24">
        <v>374.46625249286001</v>
      </c>
      <c r="K169" s="24">
        <v>279.38342716164601</v>
      </c>
      <c r="M169" s="24">
        <v>271.34178017760701</v>
      </c>
      <c r="N169" s="24">
        <v>319.59782956297801</v>
      </c>
    </row>
    <row r="170" spans="10:14" x14ac:dyDescent="0.25">
      <c r="J170" s="24">
        <v>368.69197566229798</v>
      </c>
      <c r="K170" s="24">
        <v>331.91227201750002</v>
      </c>
      <c r="M170" s="24">
        <v>358.994870724034</v>
      </c>
      <c r="N170" s="24">
        <v>346.75315869666798</v>
      </c>
    </row>
    <row r="171" spans="10:14" x14ac:dyDescent="0.25">
      <c r="J171" s="24">
        <v>405.82791305495698</v>
      </c>
      <c r="K171" s="24">
        <v>385.46525093913499</v>
      </c>
      <c r="M171" s="24">
        <v>361.45766762498698</v>
      </c>
      <c r="N171" s="24">
        <v>323.61768306897102</v>
      </c>
    </row>
    <row r="172" spans="10:14" x14ac:dyDescent="0.25">
      <c r="J172" s="24">
        <v>335.21096491410998</v>
      </c>
      <c r="K172" s="24">
        <v>342.05717445824803</v>
      </c>
      <c r="M172" s="24">
        <v>325.41691414466499</v>
      </c>
      <c r="N172" s="24">
        <v>252.70520214978799</v>
      </c>
    </row>
    <row r="173" spans="10:14" x14ac:dyDescent="0.25">
      <c r="J173" s="24">
        <v>358.10669169113498</v>
      </c>
      <c r="K173" s="24">
        <v>356.595457248022</v>
      </c>
      <c r="M173" s="24">
        <v>295.574915642154</v>
      </c>
      <c r="N173" s="24">
        <v>279.92091313591601</v>
      </c>
    </row>
    <row r="174" spans="10:14" x14ac:dyDescent="0.25">
      <c r="J174" s="24">
        <v>335.97378261142399</v>
      </c>
      <c r="K174" s="24">
        <v>273.54646455831698</v>
      </c>
      <c r="M174" s="24">
        <v>338.59346035705198</v>
      </c>
      <c r="N174" s="24">
        <v>286.47957080490602</v>
      </c>
    </row>
    <row r="175" spans="10:14" x14ac:dyDescent="0.25">
      <c r="J175" s="24">
        <v>414.40609877615299</v>
      </c>
      <c r="K175" s="24">
        <v>406.18337655751799</v>
      </c>
      <c r="M175" s="24">
        <v>214.614979807883</v>
      </c>
      <c r="N175" s="24">
        <v>158.49987660896801</v>
      </c>
    </row>
    <row r="176" spans="10:14" x14ac:dyDescent="0.25">
      <c r="J176" s="24">
        <v>429.57599140866</v>
      </c>
      <c r="K176" s="24">
        <v>403.38434310201302</v>
      </c>
      <c r="M176" s="24">
        <v>252.951268687621</v>
      </c>
      <c r="N176" s="24">
        <v>252.52087743669199</v>
      </c>
    </row>
    <row r="177" spans="10:14" x14ac:dyDescent="0.25">
      <c r="J177" s="24">
        <v>377.374537406201</v>
      </c>
      <c r="K177" s="24">
        <v>282.98523188086699</v>
      </c>
      <c r="M177" s="24">
        <v>328.06081240140998</v>
      </c>
      <c r="N177" s="24">
        <v>244.59453050279501</v>
      </c>
    </row>
    <row r="178" spans="10:14" x14ac:dyDescent="0.25">
      <c r="J178" s="24">
        <v>420.97395764653203</v>
      </c>
      <c r="K178" s="24">
        <v>415.26506043305199</v>
      </c>
      <c r="M178" s="24">
        <v>307.375585452358</v>
      </c>
      <c r="N178" s="24">
        <v>327.28043761121103</v>
      </c>
    </row>
    <row r="179" spans="10:14" x14ac:dyDescent="0.25">
      <c r="J179" s="24">
        <v>337.70761444056097</v>
      </c>
      <c r="K179" s="24">
        <v>290.54717745445998</v>
      </c>
      <c r="M179" s="24">
        <v>338.12203841208202</v>
      </c>
      <c r="N179" s="24">
        <v>277.70432164177402</v>
      </c>
    </row>
    <row r="180" spans="10:14" x14ac:dyDescent="0.25">
      <c r="J180" s="24">
        <v>328.28860795138598</v>
      </c>
      <c r="K180" s="24">
        <v>297.74087006529101</v>
      </c>
      <c r="M180" s="24">
        <v>270.99577153790301</v>
      </c>
      <c r="N180" s="24">
        <v>303.88465607684799</v>
      </c>
    </row>
    <row r="181" spans="10:14" x14ac:dyDescent="0.25">
      <c r="J181" s="24">
        <v>396.55552135510197</v>
      </c>
      <c r="K181" s="24">
        <v>389.64385739269801</v>
      </c>
      <c r="M181" s="24">
        <v>305.63602190466099</v>
      </c>
      <c r="N181" s="24">
        <v>279.09593759426099</v>
      </c>
    </row>
    <row r="182" spans="10:14" x14ac:dyDescent="0.25">
      <c r="J182" s="24">
        <v>366.01327745775598</v>
      </c>
      <c r="K182" s="24">
        <v>391.33846065356403</v>
      </c>
      <c r="M182" s="24">
        <v>320.31932154156402</v>
      </c>
      <c r="N182" s="24">
        <v>258.286114767127</v>
      </c>
    </row>
    <row r="183" spans="10:14" x14ac:dyDescent="0.25">
      <c r="J183" s="24">
        <v>345.12615286518201</v>
      </c>
      <c r="K183" s="24">
        <v>347.16051893973997</v>
      </c>
      <c r="M183" s="24">
        <v>344.884830796644</v>
      </c>
      <c r="N183" s="24">
        <v>253.58623815092801</v>
      </c>
    </row>
    <row r="184" spans="10:14" x14ac:dyDescent="0.25">
      <c r="J184" s="24">
        <v>398.82259499035803</v>
      </c>
      <c r="K184" s="24">
        <v>338.068175620614</v>
      </c>
      <c r="M184" s="24">
        <v>414.59577611360498</v>
      </c>
      <c r="N184" s="24">
        <v>250.219462284467</v>
      </c>
    </row>
    <row r="185" spans="10:14" x14ac:dyDescent="0.25">
      <c r="J185" s="24">
        <v>413.617975991241</v>
      </c>
      <c r="K185" s="24">
        <v>342.22236753634701</v>
      </c>
      <c r="M185" s="24">
        <v>358.91559087600899</v>
      </c>
      <c r="N185" s="24">
        <v>281.94531946406101</v>
      </c>
    </row>
    <row r="186" spans="10:14" x14ac:dyDescent="0.25">
      <c r="J186" s="24">
        <v>371.18565583083199</v>
      </c>
      <c r="K186" s="24">
        <v>402.35086530341903</v>
      </c>
      <c r="M186" s="24">
        <v>319.513251362902</v>
      </c>
      <c r="N186" s="24">
        <v>298.60300809694297</v>
      </c>
    </row>
    <row r="187" spans="10:14" x14ac:dyDescent="0.25">
      <c r="J187" s="24">
        <v>321.93411456994602</v>
      </c>
      <c r="K187" s="24">
        <v>375.42419739746498</v>
      </c>
      <c r="M187" s="24">
        <v>311.85936454338503</v>
      </c>
      <c r="N187" s="24">
        <v>365.57189785942899</v>
      </c>
    </row>
    <row r="188" spans="10:14" x14ac:dyDescent="0.25">
      <c r="J188" s="24">
        <v>377.84982780285401</v>
      </c>
      <c r="K188" s="24">
        <v>365.642178579382</v>
      </c>
      <c r="M188" s="24">
        <v>370.005500734593</v>
      </c>
      <c r="N188" s="24">
        <v>321.723221915924</v>
      </c>
    </row>
    <row r="189" spans="10:14" x14ac:dyDescent="0.25">
      <c r="J189" s="24">
        <v>381.324291287726</v>
      </c>
      <c r="K189" s="24">
        <v>348.19527045912702</v>
      </c>
      <c r="M189" s="24">
        <v>302.625251159019</v>
      </c>
      <c r="N189" s="24">
        <v>301.71224636894698</v>
      </c>
    </row>
    <row r="190" spans="10:14" x14ac:dyDescent="0.25">
      <c r="J190" s="24">
        <v>401.41184556559</v>
      </c>
      <c r="K190" s="24">
        <v>376.66250769634502</v>
      </c>
      <c r="M190" s="24">
        <v>278.98109337018701</v>
      </c>
      <c r="N190" s="24">
        <v>322.17324201451902</v>
      </c>
    </row>
    <row r="191" spans="10:14" x14ac:dyDescent="0.25">
      <c r="J191" s="24">
        <v>406.38776013966799</v>
      </c>
      <c r="K191" s="24">
        <v>341.75676452828401</v>
      </c>
      <c r="M191" s="24">
        <v>348.36536783751501</v>
      </c>
      <c r="N191" s="24">
        <v>302.00793763607197</v>
      </c>
    </row>
    <row r="192" spans="10:14" x14ac:dyDescent="0.25">
      <c r="J192" s="24">
        <v>341.44057317587902</v>
      </c>
      <c r="K192" s="24">
        <v>379.95921434383501</v>
      </c>
      <c r="M192" s="24">
        <v>310.308740049628</v>
      </c>
      <c r="N192" s="24">
        <v>292.13497463250701</v>
      </c>
    </row>
    <row r="193" spans="10:14" x14ac:dyDescent="0.25">
      <c r="J193" s="24">
        <v>337.77829871670099</v>
      </c>
      <c r="K193" s="24">
        <v>295.936647496923</v>
      </c>
      <c r="M193" s="24">
        <v>301.85052814023999</v>
      </c>
      <c r="N193" s="24">
        <v>285.96873866779401</v>
      </c>
    </row>
    <row r="194" spans="10:14" x14ac:dyDescent="0.25">
      <c r="J194" s="24">
        <v>319.55413460171098</v>
      </c>
      <c r="K194" s="24">
        <v>312.89375650803402</v>
      </c>
      <c r="M194" s="24">
        <v>233.50009137446099</v>
      </c>
      <c r="N194" s="24">
        <v>229.64412908024201</v>
      </c>
    </row>
    <row r="195" spans="10:14" x14ac:dyDescent="0.25">
      <c r="J195" s="24">
        <v>349.09633633403502</v>
      </c>
      <c r="K195" s="24">
        <v>292.807956452035</v>
      </c>
      <c r="M195" s="24">
        <v>269.66662015241502</v>
      </c>
      <c r="N195" s="24">
        <v>259.27740474874099</v>
      </c>
    </row>
    <row r="196" spans="10:14" x14ac:dyDescent="0.25">
      <c r="J196" s="24">
        <v>304.10032840462497</v>
      </c>
      <c r="K196" s="24">
        <v>311.00277855552901</v>
      </c>
      <c r="M196" s="24">
        <v>322.130289328201</v>
      </c>
      <c r="N196" s="24">
        <v>304.72693487828502</v>
      </c>
    </row>
    <row r="197" spans="10:14" x14ac:dyDescent="0.25">
      <c r="J197" s="24">
        <v>334.099214511242</v>
      </c>
      <c r="K197" s="24">
        <v>247.89716535794801</v>
      </c>
      <c r="M197" s="24">
        <v>337.70692969687298</v>
      </c>
      <c r="N197" s="24">
        <v>327.57083380705399</v>
      </c>
    </row>
    <row r="198" spans="10:14" x14ac:dyDescent="0.25">
      <c r="J198" s="24">
        <v>288.356092479258</v>
      </c>
      <c r="K198" s="24">
        <v>290.796962894768</v>
      </c>
      <c r="M198" s="24">
        <v>311.89026821847699</v>
      </c>
      <c r="N198" s="24">
        <v>293.17578627420801</v>
      </c>
    </row>
    <row r="199" spans="10:14" x14ac:dyDescent="0.25">
      <c r="J199" s="24">
        <v>278.00386303486601</v>
      </c>
      <c r="K199" s="24">
        <v>261.88707075866398</v>
      </c>
      <c r="M199" s="24">
        <v>328.42609664782498</v>
      </c>
      <c r="N199" s="24">
        <v>277.19170109442501</v>
      </c>
    </row>
    <row r="200" spans="10:14" x14ac:dyDescent="0.25">
      <c r="J200" s="24">
        <v>264.93034428955099</v>
      </c>
      <c r="K200" s="24">
        <v>274.14237510630102</v>
      </c>
      <c r="M200" s="24">
        <v>315.841115965874</v>
      </c>
      <c r="N200" s="24">
        <v>280.927194447506</v>
      </c>
    </row>
    <row r="201" spans="10:14" x14ac:dyDescent="0.25">
      <c r="J201" s="24">
        <v>253.662615584908</v>
      </c>
      <c r="K201" s="24">
        <v>282.13998172150298</v>
      </c>
      <c r="M201" s="24">
        <v>311.49755326558</v>
      </c>
      <c r="N201" s="24">
        <v>335.656371789812</v>
      </c>
    </row>
    <row r="202" spans="10:14" x14ac:dyDescent="0.25">
      <c r="J202" s="24">
        <v>286.98351496436402</v>
      </c>
      <c r="K202" s="24">
        <v>280.48811614936602</v>
      </c>
      <c r="M202" s="24">
        <v>354.98225754088298</v>
      </c>
      <c r="N202" s="24">
        <v>305.96977516253799</v>
      </c>
    </row>
    <row r="203" spans="10:14" x14ac:dyDescent="0.25">
      <c r="J203" s="24">
        <v>241.9895751112</v>
      </c>
      <c r="K203" s="24">
        <v>315.41050809794302</v>
      </c>
      <c r="M203" s="24">
        <v>311.73866176188699</v>
      </c>
      <c r="N203" s="24">
        <v>254.27165205727599</v>
      </c>
    </row>
    <row r="204" spans="10:14" x14ac:dyDescent="0.25">
      <c r="J204" s="24">
        <v>339.77772765493597</v>
      </c>
      <c r="K204" s="24">
        <v>363.36423837905897</v>
      </c>
      <c r="M204" s="24">
        <v>299.95327468363899</v>
      </c>
      <c r="N204" s="24">
        <v>288.631099851898</v>
      </c>
    </row>
    <row r="205" spans="10:14" x14ac:dyDescent="0.25">
      <c r="J205" s="24">
        <v>389.822285063609</v>
      </c>
      <c r="K205" s="24">
        <v>329.40632902566801</v>
      </c>
      <c r="M205" s="24">
        <v>331.27608273586702</v>
      </c>
      <c r="N205" s="24">
        <v>353.09095123541198</v>
      </c>
    </row>
    <row r="206" spans="10:14" x14ac:dyDescent="0.25">
      <c r="J206" s="24">
        <v>383.05695066121598</v>
      </c>
      <c r="K206" s="24">
        <v>365.18447975395401</v>
      </c>
      <c r="M206" s="24">
        <v>333.092698873465</v>
      </c>
      <c r="N206" s="24">
        <v>332.33690626553903</v>
      </c>
    </row>
    <row r="207" spans="10:14" x14ac:dyDescent="0.25">
      <c r="J207" s="24">
        <v>300.78070162306602</v>
      </c>
      <c r="K207" s="24">
        <v>364.09092213508501</v>
      </c>
      <c r="M207" s="24">
        <v>273.32245991308798</v>
      </c>
      <c r="N207" s="24">
        <v>320.98623632599799</v>
      </c>
    </row>
    <row r="208" spans="10:14" x14ac:dyDescent="0.25">
      <c r="J208" s="24">
        <v>395.559049788251</v>
      </c>
      <c r="K208" s="24">
        <v>350.33112177134802</v>
      </c>
      <c r="M208" s="24">
        <v>323.20844156866099</v>
      </c>
      <c r="N208" s="24">
        <v>265.29415844894601</v>
      </c>
    </row>
    <row r="209" spans="10:14" x14ac:dyDescent="0.25">
      <c r="J209" s="24">
        <v>245.33775137582299</v>
      </c>
      <c r="K209" s="24">
        <v>217.28078798885701</v>
      </c>
      <c r="M209" s="24">
        <v>309.13299027368703</v>
      </c>
      <c r="N209" s="24">
        <v>295.087695272666</v>
      </c>
    </row>
    <row r="210" spans="10:14" x14ac:dyDescent="0.25">
      <c r="J210" s="24">
        <v>272.91003102039201</v>
      </c>
      <c r="K210" s="24">
        <v>316.90076406735699</v>
      </c>
      <c r="M210" s="24">
        <v>247.649411088931</v>
      </c>
      <c r="N210" s="24">
        <v>323.66798251994999</v>
      </c>
    </row>
    <row r="211" spans="10:14" x14ac:dyDescent="0.25">
      <c r="J211" s="24">
        <v>366.61979858772003</v>
      </c>
      <c r="K211" s="24">
        <v>353.16348324780301</v>
      </c>
      <c r="M211" s="24">
        <v>325.44042014564297</v>
      </c>
      <c r="N211" s="24">
        <v>325.37878807190799</v>
      </c>
    </row>
    <row r="212" spans="10:14" x14ac:dyDescent="0.25">
      <c r="J212" s="24">
        <v>404.59070749393601</v>
      </c>
      <c r="K212" s="24">
        <v>321.36390052806098</v>
      </c>
      <c r="M212" s="24">
        <v>354.34932931413601</v>
      </c>
      <c r="N212" s="24">
        <v>324.35366239295303</v>
      </c>
    </row>
    <row r="213" spans="10:14" x14ac:dyDescent="0.25">
      <c r="J213" s="24">
        <v>359.70377623768297</v>
      </c>
      <c r="K213" s="24">
        <v>329.49624050407999</v>
      </c>
      <c r="M213" s="24">
        <v>311.22627210025303</v>
      </c>
      <c r="N213" s="24">
        <v>331.87185133693498</v>
      </c>
    </row>
    <row r="214" spans="10:14" x14ac:dyDescent="0.25">
      <c r="J214" s="24">
        <v>398.70758496567203</v>
      </c>
      <c r="K214" s="24">
        <v>351.26478099671601</v>
      </c>
      <c r="M214" s="24">
        <v>361.27348193292801</v>
      </c>
      <c r="N214" s="24">
        <v>391.44635376356803</v>
      </c>
    </row>
    <row r="215" spans="10:14" x14ac:dyDescent="0.25">
      <c r="J215" s="24">
        <v>367.43674460187901</v>
      </c>
      <c r="K215" s="24">
        <v>395.18935888969901</v>
      </c>
      <c r="M215" s="24">
        <v>300.25714543530103</v>
      </c>
      <c r="N215" s="24">
        <v>320.15208369948198</v>
      </c>
    </row>
    <row r="216" spans="10:14" x14ac:dyDescent="0.25">
      <c r="J216" s="24">
        <v>375.89147456293</v>
      </c>
      <c r="K216" s="24">
        <v>306.480924924867</v>
      </c>
      <c r="M216" s="24">
        <v>300.78432528239603</v>
      </c>
      <c r="N216" s="24">
        <v>292.16178501826403</v>
      </c>
    </row>
    <row r="217" spans="10:14" x14ac:dyDescent="0.25">
      <c r="J217" s="24">
        <v>355.55009431653599</v>
      </c>
      <c r="K217" s="24">
        <v>391.54721816403003</v>
      </c>
      <c r="M217" s="24">
        <v>288.11491047205902</v>
      </c>
      <c r="N217" s="24">
        <v>354.05676738577898</v>
      </c>
    </row>
    <row r="218" spans="10:14" x14ac:dyDescent="0.25">
      <c r="J218" s="24">
        <v>419.73317274134598</v>
      </c>
      <c r="K218" s="24">
        <v>364.92525171849599</v>
      </c>
      <c r="M218" s="24">
        <v>275.948719544477</v>
      </c>
      <c r="N218" s="24">
        <v>305.77027882514602</v>
      </c>
    </row>
    <row r="219" spans="10:14" x14ac:dyDescent="0.25">
      <c r="J219" s="24">
        <v>396.59249211240598</v>
      </c>
      <c r="K219" s="24">
        <v>290.37156315493598</v>
      </c>
      <c r="M219" s="24">
        <v>347.573813437208</v>
      </c>
      <c r="N219" s="24">
        <v>266.868975332199</v>
      </c>
    </row>
    <row r="220" spans="10:14" x14ac:dyDescent="0.25">
      <c r="J220" s="24">
        <v>367.53985909521401</v>
      </c>
      <c r="K220" s="24">
        <v>441.26939755316403</v>
      </c>
      <c r="M220" s="24">
        <v>305.43780942983801</v>
      </c>
      <c r="N220" s="24">
        <v>253.930341847991</v>
      </c>
    </row>
    <row r="221" spans="10:14" x14ac:dyDescent="0.25">
      <c r="J221" s="24">
        <v>390.68927216258999</v>
      </c>
      <c r="K221" s="24">
        <v>283.93423187316898</v>
      </c>
      <c r="M221" s="24">
        <v>311.05361666995299</v>
      </c>
      <c r="N221" s="24">
        <v>386.07006535786797</v>
      </c>
    </row>
    <row r="222" spans="10:14" x14ac:dyDescent="0.25">
      <c r="J222" s="24">
        <v>266.119224545961</v>
      </c>
      <c r="K222" s="24">
        <v>294.60617820900302</v>
      </c>
      <c r="M222" s="24">
        <v>297.31077113355798</v>
      </c>
      <c r="N222" s="24">
        <v>271.59223905328201</v>
      </c>
    </row>
    <row r="223" spans="10:14" x14ac:dyDescent="0.25">
      <c r="J223" s="24">
        <v>404.59268694285299</v>
      </c>
      <c r="K223" s="24">
        <v>333.26040088715399</v>
      </c>
      <c r="M223" s="24">
        <v>308.73125178056699</v>
      </c>
      <c r="N223" s="24">
        <v>329.712914511603</v>
      </c>
    </row>
    <row r="224" spans="10:14" x14ac:dyDescent="0.25">
      <c r="J224" s="24">
        <v>367.70188123371599</v>
      </c>
      <c r="K224" s="24">
        <v>372.564466835357</v>
      </c>
      <c r="M224" s="24">
        <v>381.15051705769702</v>
      </c>
      <c r="N224" s="24">
        <v>291.13173392798302</v>
      </c>
    </row>
    <row r="225" spans="10:14" x14ac:dyDescent="0.25">
      <c r="J225" s="24">
        <v>325.17105693599501</v>
      </c>
      <c r="K225" s="24">
        <v>402.097369399417</v>
      </c>
      <c r="M225" s="24">
        <v>280.72815634447301</v>
      </c>
      <c r="N225" s="24">
        <v>253.19945292532</v>
      </c>
    </row>
    <row r="226" spans="10:14" x14ac:dyDescent="0.25">
      <c r="J226" s="24">
        <v>383.56701540946699</v>
      </c>
      <c r="K226" s="24">
        <v>351.75504871342599</v>
      </c>
      <c r="M226" s="24">
        <v>335.21219832549798</v>
      </c>
      <c r="N226" s="24">
        <v>254.829347363946</v>
      </c>
    </row>
    <row r="227" spans="10:14" x14ac:dyDescent="0.25">
      <c r="J227" s="24">
        <v>329.19345666119301</v>
      </c>
      <c r="K227" s="24">
        <v>372.14258128433499</v>
      </c>
      <c r="M227" s="24">
        <v>267.634897395417</v>
      </c>
      <c r="N227" s="24">
        <v>289.25852070816597</v>
      </c>
    </row>
    <row r="228" spans="10:14" x14ac:dyDescent="0.25">
      <c r="J228" s="24">
        <v>372.19906419346398</v>
      </c>
      <c r="K228" s="24">
        <v>346.687903658214</v>
      </c>
      <c r="M228" s="24">
        <v>257.96500810802701</v>
      </c>
      <c r="N228" s="24">
        <v>315.66750661814302</v>
      </c>
    </row>
    <row r="229" spans="10:14" x14ac:dyDescent="0.25">
      <c r="J229" s="24">
        <v>339.58221670781597</v>
      </c>
      <c r="K229" s="24">
        <v>369.52726166255002</v>
      </c>
      <c r="M229" s="24">
        <v>317.54116745357697</v>
      </c>
      <c r="N229" s="24">
        <v>358.42835916127399</v>
      </c>
    </row>
    <row r="230" spans="10:14" x14ac:dyDescent="0.25">
      <c r="J230" s="24">
        <v>360.26261166402298</v>
      </c>
      <c r="K230" s="24">
        <v>342.33417641310803</v>
      </c>
      <c r="M230" s="24">
        <v>291.85927678752603</v>
      </c>
      <c r="N230" s="24">
        <v>323.42215369964998</v>
      </c>
    </row>
    <row r="231" spans="10:14" x14ac:dyDescent="0.25">
      <c r="J231" s="24">
        <v>353.67254855421999</v>
      </c>
      <c r="K231" s="24">
        <v>397.55837353988397</v>
      </c>
      <c r="M231" s="24">
        <v>356.95213372971602</v>
      </c>
      <c r="N231" s="24">
        <v>299.91394952289198</v>
      </c>
    </row>
    <row r="232" spans="10:14" x14ac:dyDescent="0.25">
      <c r="J232" s="24">
        <v>421.21683850456799</v>
      </c>
      <c r="K232" s="24">
        <v>369.22558569684497</v>
      </c>
      <c r="M232" s="24">
        <v>340.79241358301499</v>
      </c>
      <c r="N232" s="24">
        <v>286.56996605192597</v>
      </c>
    </row>
    <row r="233" spans="10:14" x14ac:dyDescent="0.25">
      <c r="J233" s="24">
        <v>343.32207747604701</v>
      </c>
      <c r="K233" s="24">
        <v>328.20410312310798</v>
      </c>
      <c r="M233" s="24">
        <v>290.048364069407</v>
      </c>
      <c r="N233" s="24">
        <v>353.40568377151999</v>
      </c>
    </row>
    <row r="234" spans="10:14" x14ac:dyDescent="0.25">
      <c r="J234" s="24">
        <v>417.36436135202302</v>
      </c>
      <c r="K234" s="24">
        <v>380.69464794631398</v>
      </c>
      <c r="M234" s="24">
        <v>364.04214088355099</v>
      </c>
      <c r="N234" s="24">
        <v>360.08339604451999</v>
      </c>
    </row>
    <row r="235" spans="10:14" x14ac:dyDescent="0.25">
      <c r="J235" s="24">
        <v>377.702285142959</v>
      </c>
      <c r="K235" s="24">
        <v>343.79396940310801</v>
      </c>
      <c r="M235" s="24">
        <v>343.361181664117</v>
      </c>
      <c r="N235" s="24">
        <v>303.86423101353802</v>
      </c>
    </row>
    <row r="236" spans="10:14" x14ac:dyDescent="0.25">
      <c r="J236" s="24">
        <v>353.85288710192799</v>
      </c>
      <c r="K236" s="24">
        <v>347.23827409157298</v>
      </c>
      <c r="M236" s="24">
        <v>326.60141494545798</v>
      </c>
      <c r="N236" s="24">
        <v>246.38806343450801</v>
      </c>
    </row>
    <row r="237" spans="10:14" x14ac:dyDescent="0.25">
      <c r="J237" s="24">
        <v>365.51417693882098</v>
      </c>
      <c r="K237" s="24">
        <v>301.25395846859499</v>
      </c>
      <c r="M237" s="24">
        <v>328.29644042197901</v>
      </c>
      <c r="N237" s="24">
        <v>296.70900050778602</v>
      </c>
    </row>
    <row r="238" spans="10:14" x14ac:dyDescent="0.25">
      <c r="J238" s="24">
        <v>336.01013161603601</v>
      </c>
      <c r="K238" s="24">
        <v>263.35219704194901</v>
      </c>
      <c r="M238" s="24">
        <v>367.74173655152299</v>
      </c>
      <c r="N238" s="24">
        <v>292.42414976746699</v>
      </c>
    </row>
    <row r="239" spans="10:14" x14ac:dyDescent="0.25">
      <c r="J239" s="24">
        <v>323.84439400893899</v>
      </c>
      <c r="K239" s="24">
        <v>299.370444195689</v>
      </c>
      <c r="M239" s="24">
        <v>373.40318542149203</v>
      </c>
      <c r="N239" s="24">
        <v>303.49640613092402</v>
      </c>
    </row>
    <row r="240" spans="10:14" x14ac:dyDescent="0.25">
      <c r="J240" s="24">
        <v>302.25985976160803</v>
      </c>
      <c r="K240" s="24">
        <v>320.20379669611799</v>
      </c>
      <c r="M240" s="24">
        <v>390.481858945753</v>
      </c>
      <c r="N240" s="24">
        <v>311.362170157582</v>
      </c>
    </row>
    <row r="241" spans="10:14" x14ac:dyDescent="0.25">
      <c r="J241" s="24">
        <v>298.03999503067899</v>
      </c>
      <c r="K241" s="24">
        <v>269.67269776469101</v>
      </c>
      <c r="M241" s="24">
        <v>286.53194447520201</v>
      </c>
      <c r="N241" s="24">
        <v>282.45759469881602</v>
      </c>
    </row>
    <row r="242" spans="10:14" x14ac:dyDescent="0.25">
      <c r="J242" s="24">
        <v>307.10824563383898</v>
      </c>
      <c r="K242" s="24">
        <v>281.75155750261098</v>
      </c>
      <c r="M242" s="24">
        <v>263.28299170908502</v>
      </c>
      <c r="N242" s="24">
        <v>292.14498137475499</v>
      </c>
    </row>
    <row r="243" spans="10:14" x14ac:dyDescent="0.25">
      <c r="J243" s="24">
        <v>352.94379968883999</v>
      </c>
      <c r="K243" s="24">
        <v>264.18984527487203</v>
      </c>
      <c r="M243" s="24">
        <v>302.86514354782099</v>
      </c>
      <c r="N243" s="24">
        <v>282.92545004888501</v>
      </c>
    </row>
    <row r="244" spans="10:14" x14ac:dyDescent="0.25">
      <c r="J244" s="24">
        <v>301.41633922573499</v>
      </c>
      <c r="K244" s="24">
        <v>328.78478842281601</v>
      </c>
      <c r="M244" s="24">
        <v>286.90774051810098</v>
      </c>
      <c r="N244" s="24">
        <v>285.78137713819098</v>
      </c>
    </row>
    <row r="245" spans="10:14" x14ac:dyDescent="0.25">
      <c r="J245" s="24">
        <v>294.81408884234799</v>
      </c>
      <c r="K245" s="24">
        <v>297.89598225024798</v>
      </c>
      <c r="M245" s="24">
        <v>283.94664566535198</v>
      </c>
      <c r="N245" s="24">
        <v>257.439344105808</v>
      </c>
    </row>
    <row r="246" spans="10:14" x14ac:dyDescent="0.25">
      <c r="J246" s="24">
        <v>353.94141895374298</v>
      </c>
      <c r="K246" s="24">
        <v>366.10899224723403</v>
      </c>
      <c r="M246" s="24">
        <v>299.11358846362401</v>
      </c>
      <c r="N246" s="24">
        <v>256.418295776533</v>
      </c>
    </row>
    <row r="247" spans="10:14" x14ac:dyDescent="0.25">
      <c r="J247" s="24">
        <v>362.30793418686397</v>
      </c>
      <c r="K247" s="24">
        <v>302.14773030518199</v>
      </c>
      <c r="M247" s="24">
        <v>344.92727164445</v>
      </c>
      <c r="N247" s="24">
        <v>254.928772981051</v>
      </c>
    </row>
    <row r="248" spans="10:14" x14ac:dyDescent="0.25">
      <c r="J248" s="24">
        <v>397.781338155659</v>
      </c>
      <c r="K248" s="24">
        <v>374.59315616874801</v>
      </c>
      <c r="M248" s="24">
        <v>327.39892865552002</v>
      </c>
      <c r="N248" s="24">
        <v>258.76897769463801</v>
      </c>
    </row>
    <row r="249" spans="10:14" x14ac:dyDescent="0.25">
      <c r="J249" s="24">
        <v>314.62575899444801</v>
      </c>
      <c r="K249" s="24">
        <v>294.66255258282001</v>
      </c>
      <c r="M249" s="24">
        <v>336.30961117596098</v>
      </c>
      <c r="N249" s="24">
        <v>279.49497965602001</v>
      </c>
    </row>
    <row r="250" spans="10:14" x14ac:dyDescent="0.25">
      <c r="J250" s="24">
        <v>324.85396572518999</v>
      </c>
      <c r="K250" s="24">
        <v>376.45488122323002</v>
      </c>
      <c r="M250" s="24">
        <v>383.27880549384503</v>
      </c>
      <c r="N250" s="24">
        <v>258.56234113076403</v>
      </c>
    </row>
    <row r="251" spans="10:14" x14ac:dyDescent="0.25">
      <c r="J251" s="24">
        <v>345.673202779387</v>
      </c>
      <c r="K251" s="24">
        <v>346.45966357970201</v>
      </c>
      <c r="M251" s="24">
        <v>326.87586038548199</v>
      </c>
      <c r="N251" s="24">
        <v>262.57686622136498</v>
      </c>
    </row>
    <row r="252" spans="10:14" x14ac:dyDescent="0.25">
      <c r="J252" s="24">
        <v>373.02919348724703</v>
      </c>
      <c r="K252" s="24">
        <v>386.36359383257599</v>
      </c>
      <c r="M252" s="24">
        <v>330.78110228771601</v>
      </c>
      <c r="N252" s="24">
        <v>270.73187771713998</v>
      </c>
    </row>
    <row r="253" spans="10:14" x14ac:dyDescent="0.25">
      <c r="J253" s="24">
        <v>370.88284033073899</v>
      </c>
      <c r="K253" s="24">
        <v>327.29726694731102</v>
      </c>
      <c r="M253" s="24">
        <v>352.05482427845902</v>
      </c>
      <c r="N253" s="24">
        <v>339.53730581926999</v>
      </c>
    </row>
    <row r="254" spans="10:14" x14ac:dyDescent="0.25">
      <c r="J254" s="24">
        <v>412.02728408486098</v>
      </c>
      <c r="K254" s="24">
        <v>334.47519647122999</v>
      </c>
      <c r="M254" s="24">
        <v>269.770292715501</v>
      </c>
      <c r="N254" s="24">
        <v>315.05918394499002</v>
      </c>
    </row>
    <row r="255" spans="10:14" x14ac:dyDescent="0.25">
      <c r="J255" s="24">
        <v>373.20773246257102</v>
      </c>
      <c r="K255" s="24">
        <v>338.61619064265398</v>
      </c>
      <c r="M255" s="24">
        <v>321.43651002307899</v>
      </c>
      <c r="N255" s="24">
        <v>319.605672835799</v>
      </c>
    </row>
    <row r="256" spans="10:14" x14ac:dyDescent="0.25">
      <c r="J256" s="24">
        <v>298.75253970742602</v>
      </c>
      <c r="K256" s="24">
        <v>319.67043250160498</v>
      </c>
      <c r="M256" s="24">
        <v>334.39689570272401</v>
      </c>
      <c r="N256" s="24">
        <v>311.34333686212</v>
      </c>
    </row>
    <row r="257" spans="10:14" x14ac:dyDescent="0.25">
      <c r="J257" s="24">
        <v>392.94586023133701</v>
      </c>
      <c r="K257" s="24">
        <v>315.04188577814602</v>
      </c>
      <c r="M257" s="24">
        <v>290.59455221676001</v>
      </c>
      <c r="N257" s="24">
        <v>325.361820395998</v>
      </c>
    </row>
    <row r="258" spans="10:14" x14ac:dyDescent="0.25">
      <c r="J258" s="24">
        <v>310.176445853676</v>
      </c>
      <c r="K258" s="24">
        <v>346.72627612225602</v>
      </c>
      <c r="M258" s="24">
        <v>322.52623678165298</v>
      </c>
      <c r="N258" s="24">
        <v>316.058960725399</v>
      </c>
    </row>
    <row r="259" spans="10:14" x14ac:dyDescent="0.25">
      <c r="J259" s="24">
        <v>411.48409332160799</v>
      </c>
      <c r="K259" s="24">
        <v>395.69033558238402</v>
      </c>
      <c r="M259" s="24">
        <v>304.29981897434999</v>
      </c>
      <c r="N259" s="24">
        <v>298.316031761869</v>
      </c>
    </row>
    <row r="260" spans="10:14" x14ac:dyDescent="0.25">
      <c r="J260" s="24">
        <v>401.40089262488101</v>
      </c>
      <c r="K260" s="24">
        <v>463.83677488007402</v>
      </c>
      <c r="M260" s="24">
        <v>327.08018792940101</v>
      </c>
      <c r="N260" s="24">
        <v>311.85281883249797</v>
      </c>
    </row>
    <row r="261" spans="10:14" x14ac:dyDescent="0.25">
      <c r="J261" s="24">
        <v>354.49807807245998</v>
      </c>
      <c r="K261" s="24">
        <v>412.60919299490303</v>
      </c>
      <c r="M261" s="24">
        <v>320.82847770755899</v>
      </c>
      <c r="N261" s="24">
        <v>311.67788579747901</v>
      </c>
    </row>
    <row r="262" spans="10:14" x14ac:dyDescent="0.25">
      <c r="J262" s="24">
        <v>430.55262728419302</v>
      </c>
      <c r="K262" s="24">
        <v>395.829295965244</v>
      </c>
      <c r="M262" s="24">
        <v>357.15572520398302</v>
      </c>
      <c r="N262" s="24">
        <v>357.453866708014</v>
      </c>
    </row>
    <row r="263" spans="10:14" x14ac:dyDescent="0.25">
      <c r="J263" s="24">
        <v>306.99692376521602</v>
      </c>
      <c r="K263" s="24">
        <v>402.81924869707802</v>
      </c>
      <c r="M263" s="24">
        <v>317.67181171934601</v>
      </c>
      <c r="N263" s="24">
        <v>251.283267959916</v>
      </c>
    </row>
    <row r="264" spans="10:14" x14ac:dyDescent="0.25">
      <c r="J264" s="24">
        <v>368.16576684802101</v>
      </c>
      <c r="K264" s="24">
        <v>337.16584556535798</v>
      </c>
      <c r="M264" s="24">
        <v>279.65262204014903</v>
      </c>
      <c r="N264" s="24">
        <v>296.12362033888297</v>
      </c>
    </row>
    <row r="265" spans="10:14" x14ac:dyDescent="0.25">
      <c r="J265" s="24">
        <v>282.03447500251599</v>
      </c>
      <c r="K265" s="24">
        <v>262.63400971885898</v>
      </c>
      <c r="M265" s="24">
        <v>316.23065289140197</v>
      </c>
      <c r="N265" s="24">
        <v>291.99974256534898</v>
      </c>
    </row>
    <row r="266" spans="10:14" x14ac:dyDescent="0.25">
      <c r="J266" s="24">
        <v>403.18331567420199</v>
      </c>
      <c r="K266" s="24">
        <v>421.98993869499401</v>
      </c>
      <c r="M266" s="24">
        <v>282.31980626928299</v>
      </c>
      <c r="N266" s="24">
        <v>298.41747598588199</v>
      </c>
    </row>
    <row r="267" spans="10:14" x14ac:dyDescent="0.25">
      <c r="J267" s="24">
        <v>379.79428437755899</v>
      </c>
      <c r="K267" s="24">
        <v>380.78579147747001</v>
      </c>
      <c r="M267" s="24">
        <v>308.336041816712</v>
      </c>
      <c r="N267" s="24">
        <v>315.87378351394</v>
      </c>
    </row>
    <row r="268" spans="10:14" x14ac:dyDescent="0.25">
      <c r="J268" s="24">
        <v>358.24909630430699</v>
      </c>
      <c r="K268" s="24">
        <v>461.67594952176898</v>
      </c>
      <c r="M268" s="24">
        <v>301.51157420763099</v>
      </c>
      <c r="N268" s="24">
        <v>333.88869690404601</v>
      </c>
    </row>
    <row r="269" spans="10:14" x14ac:dyDescent="0.25">
      <c r="J269" s="24">
        <v>436.47649118176997</v>
      </c>
      <c r="K269" s="24">
        <v>402.27489689488903</v>
      </c>
      <c r="M269" s="24">
        <v>339.93575519872098</v>
      </c>
      <c r="N269" s="24">
        <v>349.89757821771298</v>
      </c>
    </row>
    <row r="270" spans="10:14" x14ac:dyDescent="0.25">
      <c r="J270" s="24">
        <v>403.30062576074999</v>
      </c>
      <c r="K270" s="24">
        <v>383.06641504532399</v>
      </c>
      <c r="M270" s="24">
        <v>328.49429975087003</v>
      </c>
      <c r="N270" s="24">
        <v>295.65934687762501</v>
      </c>
    </row>
    <row r="271" spans="10:14" x14ac:dyDescent="0.25">
      <c r="J271" s="24">
        <v>287.94114369838798</v>
      </c>
      <c r="K271" s="24">
        <v>330.54880848289702</v>
      </c>
      <c r="M271" s="24">
        <v>340.94774078819</v>
      </c>
      <c r="N271" s="24">
        <v>391.250068704169</v>
      </c>
    </row>
    <row r="272" spans="10:14" x14ac:dyDescent="0.25">
      <c r="J272" s="24">
        <v>295.52677395236202</v>
      </c>
      <c r="K272" s="24">
        <v>365.57193894011499</v>
      </c>
      <c r="M272" s="24">
        <v>370.48741071443101</v>
      </c>
      <c r="N272" s="24">
        <v>274.683213169346</v>
      </c>
    </row>
    <row r="273" spans="10:14" x14ac:dyDescent="0.25">
      <c r="J273" s="24">
        <v>324.05026238775002</v>
      </c>
      <c r="K273" s="24">
        <v>354.53820841974601</v>
      </c>
      <c r="M273" s="24">
        <v>297.55454260406901</v>
      </c>
      <c r="N273" s="24">
        <v>282.45071721236798</v>
      </c>
    </row>
    <row r="274" spans="10:14" x14ac:dyDescent="0.25">
      <c r="J274" s="24">
        <v>354.72160490413199</v>
      </c>
      <c r="K274" s="24">
        <v>325.47344692039098</v>
      </c>
      <c r="M274" s="24">
        <v>339.41971795967999</v>
      </c>
      <c r="N274" s="24">
        <v>265.26680911266402</v>
      </c>
    </row>
    <row r="275" spans="10:14" x14ac:dyDescent="0.25">
      <c r="J275" s="24">
        <v>369.08946058707397</v>
      </c>
      <c r="K275" s="24">
        <v>370.560265633526</v>
      </c>
      <c r="M275" s="24">
        <v>284.49586558610201</v>
      </c>
      <c r="N275" s="24">
        <v>296.48580763088898</v>
      </c>
    </row>
    <row r="276" spans="10:14" x14ac:dyDescent="0.25">
      <c r="J276" s="24">
        <v>287.88838868974699</v>
      </c>
      <c r="K276" s="24">
        <v>335.21358148477998</v>
      </c>
      <c r="M276" s="24">
        <v>312.2192489944</v>
      </c>
      <c r="N276" s="24">
        <v>318.20122053865299</v>
      </c>
    </row>
    <row r="277" spans="10:14" x14ac:dyDescent="0.25">
      <c r="J277" s="24">
        <v>431.13093509940501</v>
      </c>
      <c r="K277" s="24">
        <v>419.81773145167199</v>
      </c>
      <c r="M277" s="24">
        <v>359.62418430998798</v>
      </c>
      <c r="N277" s="24">
        <v>258.54171885514899</v>
      </c>
    </row>
    <row r="278" spans="10:14" x14ac:dyDescent="0.25">
      <c r="J278" s="24">
        <v>417.25649658885499</v>
      </c>
      <c r="K278" s="24">
        <v>330.26164612901101</v>
      </c>
      <c r="M278" s="24">
        <v>327.87928254577901</v>
      </c>
      <c r="N278" s="24">
        <v>355.18457385415599</v>
      </c>
    </row>
    <row r="279" spans="10:14" x14ac:dyDescent="0.25">
      <c r="J279" s="24">
        <v>375.47910621859199</v>
      </c>
      <c r="K279" s="24">
        <v>401.50831694854099</v>
      </c>
      <c r="M279" s="24">
        <v>327.62476580197801</v>
      </c>
      <c r="N279" s="24">
        <v>320.72456234808197</v>
      </c>
    </row>
    <row r="280" spans="10:14" x14ac:dyDescent="0.25">
      <c r="J280" s="24">
        <v>309.12023559579899</v>
      </c>
      <c r="K280" s="24">
        <v>303.32609007794798</v>
      </c>
      <c r="M280" s="24">
        <v>247.571583781518</v>
      </c>
      <c r="N280" s="24">
        <v>248.98331233217701</v>
      </c>
    </row>
    <row r="281" spans="10:14" x14ac:dyDescent="0.25">
      <c r="J281" s="24">
        <v>323.38155642802002</v>
      </c>
      <c r="K281" s="24">
        <v>301.41419636251999</v>
      </c>
      <c r="M281" s="24">
        <v>254.17538414629499</v>
      </c>
      <c r="N281" s="24">
        <v>237.09759470419399</v>
      </c>
    </row>
    <row r="282" spans="10:14" x14ac:dyDescent="0.25">
      <c r="J282" s="24">
        <v>302.01611480676399</v>
      </c>
      <c r="K282" s="24">
        <v>374.20889909145501</v>
      </c>
      <c r="M282" s="24">
        <v>295.17055334553402</v>
      </c>
      <c r="N282" s="24">
        <v>306.06881619148101</v>
      </c>
    </row>
    <row r="283" spans="10:14" x14ac:dyDescent="0.25">
      <c r="J283" s="24">
        <v>326.39779548470102</v>
      </c>
      <c r="K283" s="24">
        <v>289.419874800777</v>
      </c>
      <c r="M283" s="24">
        <v>291.76892946560599</v>
      </c>
      <c r="N283" s="24">
        <v>290.03729820890902</v>
      </c>
    </row>
    <row r="284" spans="10:14" x14ac:dyDescent="0.25">
      <c r="J284" s="24">
        <v>304.56853755832702</v>
      </c>
      <c r="K284" s="24">
        <v>331.77337681628501</v>
      </c>
      <c r="M284" s="24">
        <v>327.84703160506899</v>
      </c>
      <c r="N284" s="24">
        <v>268.235952892581</v>
      </c>
    </row>
    <row r="285" spans="10:14" x14ac:dyDescent="0.25">
      <c r="J285" s="24">
        <v>320.61556891256203</v>
      </c>
      <c r="K285" s="24">
        <v>319.681488884396</v>
      </c>
      <c r="M285" s="24">
        <v>359.09231692204202</v>
      </c>
      <c r="N285" s="24">
        <v>313.783806045814</v>
      </c>
    </row>
    <row r="286" spans="10:14" x14ac:dyDescent="0.25">
      <c r="J286" s="24">
        <v>322.15143214431998</v>
      </c>
      <c r="K286" s="24">
        <v>323.24935314502602</v>
      </c>
      <c r="M286" s="24">
        <v>342.54834230207098</v>
      </c>
      <c r="N286" s="24">
        <v>355.62874201840202</v>
      </c>
    </row>
    <row r="287" spans="10:14" x14ac:dyDescent="0.25">
      <c r="J287" s="24">
        <v>303.03833414281399</v>
      </c>
      <c r="K287" s="24">
        <v>359.90253243036801</v>
      </c>
      <c r="M287" s="24">
        <v>346.91398486717998</v>
      </c>
      <c r="N287" s="24">
        <v>361.17988083708599</v>
      </c>
    </row>
    <row r="288" spans="10:14" x14ac:dyDescent="0.25">
      <c r="J288" s="24">
        <v>302.772126195505</v>
      </c>
      <c r="K288" s="24">
        <v>361.69791295408902</v>
      </c>
      <c r="M288" s="24">
        <v>307.40560996657001</v>
      </c>
      <c r="N288" s="24">
        <v>317.24134008048202</v>
      </c>
    </row>
    <row r="289" spans="10:14" x14ac:dyDescent="0.25">
      <c r="J289" s="24">
        <v>360.53084914125799</v>
      </c>
      <c r="K289" s="24">
        <v>340.17291003179503</v>
      </c>
      <c r="M289" s="24">
        <v>316.49540780817</v>
      </c>
      <c r="N289" s="24">
        <v>293.31759402895801</v>
      </c>
    </row>
    <row r="290" spans="10:14" x14ac:dyDescent="0.25">
      <c r="J290" s="24">
        <v>397.47426436311798</v>
      </c>
      <c r="K290" s="24">
        <v>382.04898706281199</v>
      </c>
      <c r="M290" s="24">
        <v>267.40048664557901</v>
      </c>
      <c r="N290" s="24">
        <v>353.81719771169799</v>
      </c>
    </row>
    <row r="291" spans="10:14" x14ac:dyDescent="0.25">
      <c r="J291" s="24">
        <v>262.96906983301898</v>
      </c>
      <c r="K291" s="24">
        <v>231.20205011444301</v>
      </c>
      <c r="M291" s="24">
        <v>239.29135275370001</v>
      </c>
      <c r="N291" s="24">
        <v>283.71512811334901</v>
      </c>
    </row>
    <row r="292" spans="10:14" x14ac:dyDescent="0.25">
      <c r="J292" s="24">
        <v>395.59525722090598</v>
      </c>
      <c r="K292" s="24">
        <v>421.97119617497799</v>
      </c>
      <c r="M292" s="24">
        <v>337.81458134315199</v>
      </c>
      <c r="N292" s="24">
        <v>267.27686480691801</v>
      </c>
    </row>
    <row r="293" spans="10:14" x14ac:dyDescent="0.25">
      <c r="J293" s="24">
        <v>319.13428169084</v>
      </c>
      <c r="K293" s="24">
        <v>335.97065459293401</v>
      </c>
      <c r="M293" s="24">
        <v>340.88027848451298</v>
      </c>
      <c r="N293" s="24">
        <v>327.62327232494499</v>
      </c>
    </row>
    <row r="294" spans="10:14" x14ac:dyDescent="0.25">
      <c r="J294" s="24">
        <v>385.52895191008599</v>
      </c>
      <c r="K294" s="24">
        <v>359.43464774273002</v>
      </c>
      <c r="M294" s="24">
        <v>328.78208958560901</v>
      </c>
      <c r="N294" s="24">
        <v>284.398983627174</v>
      </c>
    </row>
    <row r="295" spans="10:14" x14ac:dyDescent="0.25">
      <c r="J295" s="24">
        <v>317.65423936963799</v>
      </c>
      <c r="K295" s="24">
        <v>332.19456878953702</v>
      </c>
      <c r="M295" s="24">
        <v>271.91484560276302</v>
      </c>
      <c r="N295" s="24">
        <v>311.92511975614201</v>
      </c>
    </row>
    <row r="296" spans="10:14" x14ac:dyDescent="0.25">
      <c r="J296" s="24">
        <v>340.03930267027602</v>
      </c>
      <c r="K296" s="24">
        <v>348.78998538600098</v>
      </c>
      <c r="M296" s="24">
        <v>280.62084420685699</v>
      </c>
      <c r="N296" s="24">
        <v>312.94528319456998</v>
      </c>
    </row>
    <row r="297" spans="10:14" x14ac:dyDescent="0.25">
      <c r="J297" s="24">
        <v>381.04613035723997</v>
      </c>
      <c r="K297" s="24">
        <v>381.29538362394197</v>
      </c>
      <c r="M297" s="24">
        <v>275.880466032166</v>
      </c>
      <c r="N297" s="24">
        <v>291.17833565465497</v>
      </c>
    </row>
    <row r="298" spans="10:14" x14ac:dyDescent="0.25">
      <c r="J298" s="24">
        <v>382.14935431996298</v>
      </c>
      <c r="K298" s="24">
        <v>418.182045718979</v>
      </c>
      <c r="M298" s="24">
        <v>251.331273364038</v>
      </c>
      <c r="N298" s="24">
        <v>233.65700450833501</v>
      </c>
    </row>
    <row r="299" spans="10:14" x14ac:dyDescent="0.25">
      <c r="J299" s="24">
        <v>299.36821841585299</v>
      </c>
      <c r="K299" s="24">
        <v>361.26141333375898</v>
      </c>
      <c r="M299" s="24">
        <v>279.88533118537799</v>
      </c>
      <c r="N299" s="24">
        <v>262.05081987174799</v>
      </c>
    </row>
    <row r="300" spans="10:14" x14ac:dyDescent="0.25">
      <c r="J300" s="24">
        <v>261.42521850885998</v>
      </c>
      <c r="K300" s="24">
        <v>326.78314063553199</v>
      </c>
      <c r="M300" s="24">
        <v>304.840769371514</v>
      </c>
      <c r="N300" s="24">
        <v>253.69374596140099</v>
      </c>
    </row>
    <row r="301" spans="10:14" x14ac:dyDescent="0.25">
      <c r="J301" s="24">
        <v>287.431673111544</v>
      </c>
      <c r="K301" s="24">
        <v>386.57172749440099</v>
      </c>
      <c r="M301" s="24">
        <v>319.90561764610402</v>
      </c>
      <c r="N301" s="24">
        <v>266.096444893762</v>
      </c>
    </row>
    <row r="302" spans="10:14" x14ac:dyDescent="0.25">
      <c r="J302" s="24">
        <v>327.78605354412599</v>
      </c>
      <c r="K302" s="24">
        <v>373.56780919231602</v>
      </c>
      <c r="M302" s="24">
        <v>263.293401548963</v>
      </c>
      <c r="N302" s="24">
        <v>311.18892684893399</v>
      </c>
    </row>
    <row r="303" spans="10:14" x14ac:dyDescent="0.25">
      <c r="J303" s="24">
        <v>299.91425658972997</v>
      </c>
      <c r="K303" s="24">
        <v>288.069175415122</v>
      </c>
      <c r="M303" s="24">
        <v>300.38086408213502</v>
      </c>
      <c r="N303" s="24">
        <v>268.987091818571</v>
      </c>
    </row>
    <row r="304" spans="10:14" x14ac:dyDescent="0.25">
      <c r="J304" s="24">
        <v>416.28402360013598</v>
      </c>
      <c r="K304" s="24">
        <v>498.16173674411999</v>
      </c>
      <c r="M304" s="24">
        <v>339.902509987624</v>
      </c>
      <c r="N304" s="24">
        <v>246.18142956669899</v>
      </c>
    </row>
    <row r="305" spans="10:14" x14ac:dyDescent="0.25">
      <c r="J305" s="24">
        <v>320.12258071774801</v>
      </c>
      <c r="K305" s="24">
        <v>371.66010001373201</v>
      </c>
      <c r="M305" s="24">
        <v>346.02132938293801</v>
      </c>
      <c r="N305" s="24">
        <v>270.26410604939798</v>
      </c>
    </row>
    <row r="306" spans="10:14" x14ac:dyDescent="0.25">
      <c r="J306" s="24">
        <v>406.102220487681</v>
      </c>
      <c r="K306" s="24">
        <v>472.85239322558198</v>
      </c>
      <c r="M306" s="24">
        <v>366.33983788606201</v>
      </c>
      <c r="N306" s="24">
        <v>304.736965430108</v>
      </c>
    </row>
    <row r="307" spans="10:14" x14ac:dyDescent="0.25">
      <c r="J307" s="24">
        <v>316.49821318014699</v>
      </c>
      <c r="K307" s="24">
        <v>331.46278454373402</v>
      </c>
      <c r="M307" s="24">
        <v>337.55806596917699</v>
      </c>
      <c r="N307" s="24">
        <v>293.81653141439801</v>
      </c>
    </row>
    <row r="308" spans="10:14" x14ac:dyDescent="0.25">
      <c r="J308" s="24">
        <v>342.403687124648</v>
      </c>
      <c r="K308" s="24">
        <v>418.54617880374002</v>
      </c>
      <c r="M308" s="24">
        <v>327.09593268420099</v>
      </c>
      <c r="N308" s="24">
        <v>309.71823955478999</v>
      </c>
    </row>
    <row r="309" spans="10:14" x14ac:dyDescent="0.25">
      <c r="J309" s="24">
        <v>331.383645817532</v>
      </c>
      <c r="K309" s="24">
        <v>294.47065921594401</v>
      </c>
      <c r="M309" s="24">
        <v>374.84454843588901</v>
      </c>
      <c r="N309" s="24">
        <v>272.69572830201702</v>
      </c>
    </row>
    <row r="310" spans="10:14" x14ac:dyDescent="0.25">
      <c r="J310" s="24">
        <v>295.52024021157598</v>
      </c>
      <c r="K310" s="24">
        <v>368.70524619229201</v>
      </c>
      <c r="M310" s="24">
        <v>323.388988842522</v>
      </c>
      <c r="N310" s="24">
        <v>304.38730933513699</v>
      </c>
    </row>
    <row r="311" spans="10:14" x14ac:dyDescent="0.25">
      <c r="J311" s="24">
        <v>401.19994639929899</v>
      </c>
      <c r="K311" s="24">
        <v>329.68003538848399</v>
      </c>
      <c r="M311" s="24">
        <v>382.11404962011801</v>
      </c>
      <c r="N311" s="24">
        <v>281.95905203528798</v>
      </c>
    </row>
    <row r="312" spans="10:14" x14ac:dyDescent="0.25">
      <c r="J312" s="24">
        <v>378.90377991721601</v>
      </c>
      <c r="K312" s="24">
        <v>360.31570007939803</v>
      </c>
      <c r="M312" s="24">
        <v>305.93761718018499</v>
      </c>
      <c r="N312" s="24">
        <v>321.41830945573003</v>
      </c>
    </row>
    <row r="313" spans="10:14" x14ac:dyDescent="0.25">
      <c r="J313" s="24">
        <v>385.49105701241302</v>
      </c>
      <c r="K313" s="24">
        <v>410.15170288490998</v>
      </c>
      <c r="M313" s="24">
        <v>289.645726390834</v>
      </c>
      <c r="N313" s="24">
        <v>309.49629035307902</v>
      </c>
    </row>
    <row r="314" spans="10:14" x14ac:dyDescent="0.25">
      <c r="J314" s="24">
        <v>368.94580342287799</v>
      </c>
      <c r="K314" s="24">
        <v>424.683905222519</v>
      </c>
      <c r="M314" s="24">
        <v>304.20516003931198</v>
      </c>
      <c r="N314" s="24">
        <v>308.00560392789401</v>
      </c>
    </row>
    <row r="315" spans="10:14" x14ac:dyDescent="0.25">
      <c r="J315" s="24">
        <v>351.04117555440598</v>
      </c>
      <c r="K315" s="24">
        <v>321.29578595752298</v>
      </c>
      <c r="M315" s="24">
        <v>315.26260211291702</v>
      </c>
      <c r="N315" s="24">
        <v>285.57151389422597</v>
      </c>
    </row>
    <row r="316" spans="10:14" x14ac:dyDescent="0.25">
      <c r="J316" s="24">
        <v>334.38420452054299</v>
      </c>
      <c r="K316" s="24">
        <v>343.72917533275802</v>
      </c>
      <c r="M316" s="24">
        <v>280.99093599329598</v>
      </c>
      <c r="N316" s="24">
        <v>264.52270720926202</v>
      </c>
    </row>
    <row r="317" spans="10:14" x14ac:dyDescent="0.25">
      <c r="J317" s="24">
        <v>417.072906073014</v>
      </c>
      <c r="K317" s="24">
        <v>330.964177561653</v>
      </c>
      <c r="M317" s="24">
        <v>344.028848540681</v>
      </c>
      <c r="N317" s="24">
        <v>324.558835192402</v>
      </c>
    </row>
    <row r="318" spans="10:14" x14ac:dyDescent="0.25">
      <c r="J318" s="24">
        <v>356.813663295987</v>
      </c>
      <c r="K318" s="24">
        <v>303.17184480238097</v>
      </c>
      <c r="M318" s="24">
        <v>304.38436552748601</v>
      </c>
      <c r="N318" s="24">
        <v>300.91035599992</v>
      </c>
    </row>
    <row r="319" spans="10:14" x14ac:dyDescent="0.25">
      <c r="J319" s="24">
        <v>293.37839649025398</v>
      </c>
      <c r="K319" s="24">
        <v>331.47878988190701</v>
      </c>
      <c r="M319" s="24">
        <v>335.03333469422603</v>
      </c>
      <c r="N319" s="24">
        <v>300.90100360481603</v>
      </c>
    </row>
    <row r="320" spans="10:14" x14ac:dyDescent="0.25">
      <c r="J320" s="24">
        <v>352.50921643454802</v>
      </c>
      <c r="K320" s="24">
        <v>360.35634981368901</v>
      </c>
      <c r="M320" s="24">
        <v>328.67292395889598</v>
      </c>
      <c r="N320" s="24">
        <v>248.08277295794699</v>
      </c>
    </row>
    <row r="321" spans="10:14" x14ac:dyDescent="0.25">
      <c r="J321" s="24">
        <v>401.026953472934</v>
      </c>
      <c r="K321" s="24">
        <v>378.77767433429699</v>
      </c>
      <c r="M321" s="24">
        <v>282.07139532219901</v>
      </c>
      <c r="N321" s="24">
        <v>271.90129752128797</v>
      </c>
    </row>
    <row r="322" spans="10:14" x14ac:dyDescent="0.25">
      <c r="J322" s="24">
        <v>433.56495591040698</v>
      </c>
      <c r="K322" s="24">
        <v>327.58552130880099</v>
      </c>
      <c r="M322" s="24">
        <v>313.91831585263299</v>
      </c>
      <c r="N322" s="24">
        <v>251.07183463599401</v>
      </c>
    </row>
    <row r="323" spans="10:14" x14ac:dyDescent="0.25">
      <c r="J323" s="24">
        <v>337.71511336562202</v>
      </c>
      <c r="K323" s="24">
        <v>322.98749743272498</v>
      </c>
      <c r="M323" s="24">
        <v>332.19768410850997</v>
      </c>
      <c r="N323" s="24">
        <v>310.12479393041298</v>
      </c>
    </row>
    <row r="324" spans="10:14" x14ac:dyDescent="0.25">
      <c r="J324" s="24">
        <v>316.774545340636</v>
      </c>
      <c r="K324" s="24">
        <v>379.72987257082798</v>
      </c>
      <c r="M324" s="24">
        <v>333.28098903339099</v>
      </c>
      <c r="N324" s="24">
        <v>357.33174909340403</v>
      </c>
    </row>
    <row r="325" spans="10:14" x14ac:dyDescent="0.25">
      <c r="J325" s="24">
        <v>317.65793902571897</v>
      </c>
      <c r="K325" s="24">
        <v>308.17843255737102</v>
      </c>
      <c r="M325" s="24">
        <v>262.91599992399301</v>
      </c>
      <c r="N325" s="24">
        <v>277.81518629235302</v>
      </c>
    </row>
    <row r="326" spans="10:14" x14ac:dyDescent="0.25">
      <c r="J326" s="24">
        <v>311.62490404328298</v>
      </c>
      <c r="K326" s="24">
        <v>346.45179808411001</v>
      </c>
      <c r="M326" s="24">
        <v>288.92500811548098</v>
      </c>
      <c r="N326" s="24">
        <v>303.29951668839499</v>
      </c>
    </row>
    <row r="327" spans="10:14" x14ac:dyDescent="0.25">
      <c r="J327" s="24">
        <v>323.60541367194901</v>
      </c>
      <c r="K327" s="24">
        <v>361.237108603396</v>
      </c>
      <c r="M327" s="24">
        <v>331.86700146592301</v>
      </c>
      <c r="N327" s="24">
        <v>278.35915371845601</v>
      </c>
    </row>
    <row r="328" spans="10:14" x14ac:dyDescent="0.25">
      <c r="J328" s="24">
        <v>299.63651957310901</v>
      </c>
      <c r="K328" s="24">
        <v>360.84316681062199</v>
      </c>
      <c r="M328" s="24">
        <v>268.004350632034</v>
      </c>
      <c r="N328" s="24">
        <v>246.76939504021499</v>
      </c>
    </row>
    <row r="329" spans="10:14" x14ac:dyDescent="0.25">
      <c r="J329" s="24">
        <v>311.52946529490401</v>
      </c>
      <c r="K329" s="24">
        <v>361.31321413786202</v>
      </c>
      <c r="M329" s="24">
        <v>247.93294516723</v>
      </c>
      <c r="N329" s="24">
        <v>273.00305923480897</v>
      </c>
    </row>
    <row r="330" spans="10:14" x14ac:dyDescent="0.25">
      <c r="J330" s="24">
        <v>316.57179140095798</v>
      </c>
      <c r="K330" s="24">
        <v>325.52940610320002</v>
      </c>
      <c r="M330" s="24">
        <v>326.854804550447</v>
      </c>
      <c r="N330" s="24">
        <v>253.818032279303</v>
      </c>
    </row>
    <row r="331" spans="10:14" x14ac:dyDescent="0.25">
      <c r="J331" s="24">
        <v>328.30193107600297</v>
      </c>
      <c r="K331" s="24">
        <v>359.23433369743498</v>
      </c>
      <c r="M331" s="24">
        <v>288.39559300783401</v>
      </c>
      <c r="N331" s="24">
        <v>302.16416897590801</v>
      </c>
    </row>
    <row r="332" spans="10:14" x14ac:dyDescent="0.25">
      <c r="J332" s="24">
        <v>329.80391091930198</v>
      </c>
      <c r="K332" s="24">
        <v>352.48526073257</v>
      </c>
      <c r="M332" s="24">
        <v>372.04365652329898</v>
      </c>
      <c r="N332" s="24">
        <v>275.95237415814699</v>
      </c>
    </row>
    <row r="333" spans="10:14" x14ac:dyDescent="0.25">
      <c r="J333" s="24">
        <v>359.70521484177402</v>
      </c>
      <c r="K333" s="24">
        <v>381.70221419153597</v>
      </c>
      <c r="M333" s="24">
        <v>273.38400134986102</v>
      </c>
      <c r="N333" s="24">
        <v>317.67046219570398</v>
      </c>
    </row>
    <row r="334" spans="10:14" x14ac:dyDescent="0.25">
      <c r="J334" s="24">
        <v>390.88916249703499</v>
      </c>
      <c r="K334" s="24">
        <v>389.632636888403</v>
      </c>
      <c r="M334" s="24">
        <v>313.080107512876</v>
      </c>
      <c r="N334" s="24">
        <v>230.09588881519201</v>
      </c>
    </row>
    <row r="335" spans="10:14" x14ac:dyDescent="0.25">
      <c r="J335" s="24">
        <v>408.81173577869799</v>
      </c>
      <c r="K335" s="24">
        <v>292.036921497734</v>
      </c>
      <c r="M335" s="24">
        <v>290.002928620001</v>
      </c>
      <c r="N335" s="24">
        <v>266.27025188691101</v>
      </c>
    </row>
    <row r="336" spans="10:14" x14ac:dyDescent="0.25">
      <c r="J336" s="24">
        <v>259.42814274418902</v>
      </c>
      <c r="K336" s="24">
        <v>255.94309939142201</v>
      </c>
      <c r="M336" s="24">
        <v>289.16912831007301</v>
      </c>
      <c r="N336" s="24">
        <v>257.04885564767602</v>
      </c>
    </row>
    <row r="337" spans="10:14" x14ac:dyDescent="0.25">
      <c r="J337" s="24">
        <v>242.005797510793</v>
      </c>
      <c r="K337" s="24">
        <v>262.75138481834801</v>
      </c>
      <c r="M337" s="24">
        <v>270.34603324527001</v>
      </c>
      <c r="N337" s="24">
        <v>243.17969380078199</v>
      </c>
    </row>
    <row r="338" spans="10:14" x14ac:dyDescent="0.25">
      <c r="J338" s="24">
        <v>274.71345439539601</v>
      </c>
      <c r="K338" s="24">
        <v>277.47951174420598</v>
      </c>
      <c r="M338" s="24">
        <v>356.91115118807801</v>
      </c>
      <c r="N338" s="24">
        <v>377.173379228881</v>
      </c>
    </row>
    <row r="339" spans="10:14" x14ac:dyDescent="0.25">
      <c r="J339" s="24">
        <v>370.18798668632797</v>
      </c>
      <c r="K339" s="24">
        <v>324.41307037778699</v>
      </c>
      <c r="M339" s="24">
        <v>404.82593139525198</v>
      </c>
      <c r="N339" s="24">
        <v>330.84013834865902</v>
      </c>
    </row>
    <row r="340" spans="10:14" x14ac:dyDescent="0.25">
      <c r="J340" s="24">
        <v>362.51019233884898</v>
      </c>
      <c r="K340" s="24">
        <v>331.50854636924402</v>
      </c>
      <c r="M340" s="24">
        <v>303.93103159901398</v>
      </c>
      <c r="N340" s="24">
        <v>274.59164240623198</v>
      </c>
    </row>
    <row r="341" spans="10:14" x14ac:dyDescent="0.25">
      <c r="J341" s="24">
        <v>294.51562762635899</v>
      </c>
      <c r="K341" s="24">
        <v>315.15201454149798</v>
      </c>
      <c r="M341" s="24">
        <v>311.07138338942002</v>
      </c>
      <c r="N341" s="24">
        <v>333.73425358168498</v>
      </c>
    </row>
    <row r="342" spans="10:14" x14ac:dyDescent="0.25">
      <c r="J342" s="24">
        <v>318.90526998969199</v>
      </c>
      <c r="K342" s="24">
        <v>370.48681852939399</v>
      </c>
      <c r="M342" s="24">
        <v>371.031872299312</v>
      </c>
      <c r="N342" s="24">
        <v>352.44823528053797</v>
      </c>
    </row>
    <row r="343" spans="10:14" x14ac:dyDescent="0.25">
      <c r="J343" s="24">
        <v>369.02260291476398</v>
      </c>
      <c r="K343" s="24">
        <v>403.85123976512102</v>
      </c>
      <c r="M343" s="24">
        <v>290.56126923549402</v>
      </c>
      <c r="N343" s="24">
        <v>324.72649391225298</v>
      </c>
    </row>
    <row r="344" spans="10:14" x14ac:dyDescent="0.25">
      <c r="J344" s="24">
        <v>273.27353173927798</v>
      </c>
      <c r="K344" s="24">
        <v>334.40517280726698</v>
      </c>
      <c r="M344" s="24">
        <v>263.39299681934199</v>
      </c>
      <c r="N344" s="24">
        <v>340.96517595308501</v>
      </c>
    </row>
    <row r="345" spans="10:14" x14ac:dyDescent="0.25">
      <c r="J345" s="24">
        <v>377.34362134017903</v>
      </c>
      <c r="K345" s="24">
        <v>439.74213850815801</v>
      </c>
      <c r="M345" s="24">
        <v>341.93216748488697</v>
      </c>
      <c r="N345" s="24">
        <v>308.63766210124101</v>
      </c>
    </row>
    <row r="346" spans="10:14" x14ac:dyDescent="0.25">
      <c r="J346" s="24">
        <v>327.19586077400203</v>
      </c>
      <c r="K346" s="24">
        <v>325.65796426905098</v>
      </c>
      <c r="M346" s="24">
        <v>340.45477745800798</v>
      </c>
      <c r="N346" s="24">
        <v>312.869893576712</v>
      </c>
    </row>
    <row r="347" spans="10:14" x14ac:dyDescent="0.25">
      <c r="J347" s="24">
        <v>301.796861551745</v>
      </c>
      <c r="K347" s="24">
        <v>359.07286234152298</v>
      </c>
      <c r="M347" s="24">
        <v>333.51617671300102</v>
      </c>
      <c r="N347" s="24">
        <v>208.92107189408301</v>
      </c>
    </row>
    <row r="348" spans="10:14" x14ac:dyDescent="0.25">
      <c r="J348" s="24">
        <v>306.57074293639101</v>
      </c>
      <c r="K348" s="24">
        <v>342.051599987001</v>
      </c>
      <c r="M348" s="24">
        <v>304.84017614325802</v>
      </c>
      <c r="N348" s="24">
        <v>272.05201142068898</v>
      </c>
    </row>
    <row r="349" spans="10:14" x14ac:dyDescent="0.25">
      <c r="J349" s="24">
        <v>296.568201637279</v>
      </c>
      <c r="K349" s="24">
        <v>313.76494096307198</v>
      </c>
      <c r="M349" s="24">
        <v>285.13050923934998</v>
      </c>
      <c r="N349" s="24">
        <v>288.78723068642898</v>
      </c>
    </row>
    <row r="350" spans="10:14" x14ac:dyDescent="0.25">
      <c r="J350" s="24">
        <v>334.73629459568002</v>
      </c>
      <c r="K350" s="24">
        <v>319.35043928357999</v>
      </c>
      <c r="M350" s="24">
        <v>326.068981826933</v>
      </c>
      <c r="N350" s="24">
        <v>289.77890529641098</v>
      </c>
    </row>
    <row r="351" spans="10:14" x14ac:dyDescent="0.25">
      <c r="J351" s="24">
        <v>311.46243499977601</v>
      </c>
      <c r="K351" s="24">
        <v>400.64578615204999</v>
      </c>
      <c r="M351" s="24">
        <v>350.78299181716801</v>
      </c>
      <c r="N351" s="24">
        <v>315.36112287876</v>
      </c>
    </row>
    <row r="352" spans="10:14" x14ac:dyDescent="0.25">
      <c r="J352" s="24">
        <v>320.49415964313499</v>
      </c>
      <c r="K352" s="24">
        <v>325.48910369991597</v>
      </c>
      <c r="M352" s="24">
        <v>317.24463740828003</v>
      </c>
      <c r="N352" s="24">
        <v>345.79349150316801</v>
      </c>
    </row>
    <row r="353" spans="10:14" x14ac:dyDescent="0.25">
      <c r="J353" s="24">
        <v>337.18083525522002</v>
      </c>
      <c r="K353" s="24">
        <v>340.507133380021</v>
      </c>
      <c r="M353" s="24">
        <v>365.70043127202399</v>
      </c>
      <c r="N353" s="24">
        <v>262.61849157991998</v>
      </c>
    </row>
    <row r="354" spans="10:14" x14ac:dyDescent="0.25">
      <c r="J354" s="24">
        <v>299.00530811140601</v>
      </c>
      <c r="K354" s="24">
        <v>391.02200643041499</v>
      </c>
      <c r="M354" s="24">
        <v>355.01116332002101</v>
      </c>
      <c r="N354" s="24">
        <v>294.17556443220701</v>
      </c>
    </row>
    <row r="355" spans="10:14" x14ac:dyDescent="0.25">
      <c r="J355" s="24">
        <v>371.09872015321002</v>
      </c>
      <c r="K355" s="24">
        <v>293.303205879627</v>
      </c>
      <c r="M355" s="24">
        <v>345.60680653109802</v>
      </c>
      <c r="N355" s="24">
        <v>294.36270413152198</v>
      </c>
    </row>
    <row r="356" spans="10:14" x14ac:dyDescent="0.25">
      <c r="J356" s="24">
        <v>335.34775814636498</v>
      </c>
      <c r="K356" s="24">
        <v>284.42546497731399</v>
      </c>
      <c r="M356" s="24">
        <v>355.75423644917902</v>
      </c>
      <c r="N356" s="24">
        <v>293.90212457952703</v>
      </c>
    </row>
    <row r="357" spans="10:14" x14ac:dyDescent="0.25">
      <c r="J357" s="24">
        <v>342.16019972461203</v>
      </c>
      <c r="K357" s="24">
        <v>331.53126747789599</v>
      </c>
      <c r="M357" s="24">
        <v>284.82064525124099</v>
      </c>
      <c r="N357" s="24">
        <v>317.01242354745199</v>
      </c>
    </row>
    <row r="358" spans="10:14" x14ac:dyDescent="0.25">
      <c r="J358" s="24">
        <v>375.33237370878601</v>
      </c>
      <c r="K358" s="24">
        <v>332.858987547526</v>
      </c>
      <c r="M358" s="24">
        <v>381.02362116537302</v>
      </c>
      <c r="N358" s="24">
        <v>263.483158528687</v>
      </c>
    </row>
    <row r="359" spans="10:14" x14ac:dyDescent="0.25">
      <c r="J359" s="24">
        <v>361.91714808401503</v>
      </c>
      <c r="K359" s="24">
        <v>338.359877944326</v>
      </c>
      <c r="M359" s="24">
        <v>344.32690390136401</v>
      </c>
      <c r="N359" s="24">
        <v>245.55538339938701</v>
      </c>
    </row>
    <row r="360" spans="10:14" x14ac:dyDescent="0.25">
      <c r="J360" s="24">
        <v>371.13156166281101</v>
      </c>
      <c r="K360" s="24">
        <v>324.61785963653898</v>
      </c>
      <c r="M360" s="24">
        <v>359.587394564124</v>
      </c>
      <c r="N360" s="24">
        <v>249.94806190389701</v>
      </c>
    </row>
    <row r="361" spans="10:14" x14ac:dyDescent="0.25">
      <c r="J361" s="24">
        <v>365.87000181760902</v>
      </c>
      <c r="K361" s="24">
        <v>315.278116293599</v>
      </c>
      <c r="M361" s="24">
        <v>373.00038026113299</v>
      </c>
      <c r="N361" s="24">
        <v>288.796178347683</v>
      </c>
    </row>
    <row r="362" spans="10:14" x14ac:dyDescent="0.25">
      <c r="J362" s="24">
        <v>283.48357049476198</v>
      </c>
      <c r="K362" s="24">
        <v>290.72898985759701</v>
      </c>
      <c r="M362" s="24">
        <v>318.36977272176699</v>
      </c>
      <c r="N362" s="24">
        <v>253.81351099933499</v>
      </c>
    </row>
    <row r="363" spans="10:14" x14ac:dyDescent="0.25">
      <c r="J363" s="24">
        <v>266.43730004192798</v>
      </c>
      <c r="K363" s="24">
        <v>354.097285878695</v>
      </c>
      <c r="M363" s="24">
        <v>327.01694719512398</v>
      </c>
      <c r="N363" s="24">
        <v>256.47689327093099</v>
      </c>
    </row>
    <row r="364" spans="10:14" x14ac:dyDescent="0.25">
      <c r="J364" s="24">
        <v>415.739185108002</v>
      </c>
      <c r="K364" s="24">
        <v>317.03489941485498</v>
      </c>
      <c r="M364" s="24">
        <v>334.53897162667499</v>
      </c>
      <c r="N364" s="24">
        <v>285.11392003512901</v>
      </c>
    </row>
    <row r="365" spans="10:14" x14ac:dyDescent="0.25">
      <c r="J365" s="24">
        <v>366.79213216795398</v>
      </c>
      <c r="K365" s="24">
        <v>311.36960159808501</v>
      </c>
      <c r="M365" s="24">
        <v>338.00289497706098</v>
      </c>
      <c r="N365" s="24">
        <v>315.87517741614602</v>
      </c>
    </row>
    <row r="366" spans="10:14" x14ac:dyDescent="0.25">
      <c r="J366" s="24">
        <v>399.328964538572</v>
      </c>
      <c r="K366" s="24">
        <v>349.193381793404</v>
      </c>
      <c r="M366" s="24">
        <v>339.96839912016401</v>
      </c>
      <c r="N366" s="24">
        <v>278.48868987511003</v>
      </c>
    </row>
    <row r="367" spans="10:14" x14ac:dyDescent="0.25">
      <c r="J367" s="24">
        <v>325.91053826237902</v>
      </c>
      <c r="K367" s="24">
        <v>297.318213037428</v>
      </c>
      <c r="M367" s="24">
        <v>321.86028089585398</v>
      </c>
      <c r="N367" s="24">
        <v>259.442983634825</v>
      </c>
    </row>
    <row r="368" spans="10:14" x14ac:dyDescent="0.25">
      <c r="J368" s="24">
        <v>361.31321675746301</v>
      </c>
      <c r="K368" s="24">
        <v>398.54456654645298</v>
      </c>
      <c r="M368" s="24">
        <v>309.879139074102</v>
      </c>
      <c r="N368" s="24">
        <v>265.43910398729201</v>
      </c>
    </row>
    <row r="369" spans="10:14" x14ac:dyDescent="0.25">
      <c r="J369" s="24">
        <v>363.51739818574401</v>
      </c>
      <c r="K369" s="24">
        <v>354.96163052014703</v>
      </c>
      <c r="M369" s="24">
        <v>350.62434479656901</v>
      </c>
      <c r="N369" s="24">
        <v>334.69872238069098</v>
      </c>
    </row>
    <row r="370" spans="10:14" x14ac:dyDescent="0.25">
      <c r="J370" s="24">
        <v>297.44019083854897</v>
      </c>
      <c r="K370" s="24">
        <v>356.13389631822702</v>
      </c>
      <c r="M370" s="24">
        <v>313.94751890252701</v>
      </c>
      <c r="N370" s="24">
        <v>248.837778315278</v>
      </c>
    </row>
    <row r="371" spans="10:14" x14ac:dyDescent="0.25">
      <c r="J371" s="24">
        <v>364.32905637059099</v>
      </c>
      <c r="K371" s="24">
        <v>328.59638578253401</v>
      </c>
      <c r="M371" s="24">
        <v>349.45828202128502</v>
      </c>
      <c r="N371" s="24">
        <v>315.30125687316797</v>
      </c>
    </row>
    <row r="372" spans="10:14" x14ac:dyDescent="0.25">
      <c r="J372" s="24">
        <v>345.66404690243002</v>
      </c>
      <c r="K372" s="24">
        <v>318.89026891997401</v>
      </c>
      <c r="M372" s="24">
        <v>305.44630553207003</v>
      </c>
      <c r="N372" s="24">
        <v>304.43308586506799</v>
      </c>
    </row>
    <row r="373" spans="10:14" x14ac:dyDescent="0.25">
      <c r="J373" s="24">
        <v>363.88496573434702</v>
      </c>
      <c r="K373" s="24">
        <v>359.54615315390203</v>
      </c>
      <c r="M373" s="24">
        <v>322.40747037808097</v>
      </c>
      <c r="N373" s="24">
        <v>298.20341605492598</v>
      </c>
    </row>
    <row r="374" spans="10:14" x14ac:dyDescent="0.25">
      <c r="J374" s="24">
        <v>352.90324325670099</v>
      </c>
      <c r="K374" s="24">
        <v>293.77446673036502</v>
      </c>
      <c r="M374" s="24">
        <v>341.31799761914601</v>
      </c>
      <c r="N374" s="24">
        <v>293.24414620822898</v>
      </c>
    </row>
    <row r="375" spans="10:14" x14ac:dyDescent="0.25">
      <c r="J375" s="24">
        <v>290.85554720698798</v>
      </c>
      <c r="K375" s="24">
        <v>362.64627203910999</v>
      </c>
      <c r="M375" s="24">
        <v>305.83822541936701</v>
      </c>
      <c r="N375" s="24">
        <v>291.83242102247402</v>
      </c>
    </row>
    <row r="376" spans="10:14" x14ac:dyDescent="0.25">
      <c r="J376" s="24">
        <v>337.34123136293601</v>
      </c>
      <c r="K376" s="24">
        <v>358.90879734366598</v>
      </c>
      <c r="M376" s="24">
        <v>306.639215912623</v>
      </c>
      <c r="N376" s="24">
        <v>304.24961783098701</v>
      </c>
    </row>
    <row r="377" spans="10:14" x14ac:dyDescent="0.25">
      <c r="J377" s="24">
        <v>368.37815730985199</v>
      </c>
      <c r="K377" s="24">
        <v>337.41395222857602</v>
      </c>
      <c r="M377" s="24">
        <v>332.074708763118</v>
      </c>
      <c r="N377" s="24">
        <v>307.37517576698798</v>
      </c>
    </row>
    <row r="378" spans="10:14" x14ac:dyDescent="0.25">
      <c r="J378" s="24">
        <v>390.86414475899602</v>
      </c>
      <c r="K378" s="24">
        <v>289.81494040017998</v>
      </c>
      <c r="M378" s="24">
        <v>317.56870623380701</v>
      </c>
      <c r="N378" s="24">
        <v>351.74480873859</v>
      </c>
    </row>
    <row r="379" spans="10:14" x14ac:dyDescent="0.25">
      <c r="J379" s="24">
        <v>263.68388868069098</v>
      </c>
      <c r="K379" s="24">
        <v>231.061741878361</v>
      </c>
      <c r="M379" s="24">
        <v>333.07904274112798</v>
      </c>
      <c r="N379" s="24">
        <v>327.64267119153402</v>
      </c>
    </row>
    <row r="380" spans="10:14" x14ac:dyDescent="0.25">
      <c r="J380" s="24">
        <v>313.35296661303403</v>
      </c>
      <c r="K380" s="24">
        <v>342.92551152473101</v>
      </c>
      <c r="M380" s="24">
        <v>338.063114860734</v>
      </c>
      <c r="N380" s="24">
        <v>282.77606736600399</v>
      </c>
    </row>
    <row r="381" spans="10:14" x14ac:dyDescent="0.25">
      <c r="J381" s="24">
        <v>327.99936604014198</v>
      </c>
      <c r="K381" s="24">
        <v>310.64764851910201</v>
      </c>
      <c r="M381" s="24">
        <v>346.54575787521799</v>
      </c>
      <c r="N381" s="24">
        <v>262.92950367655698</v>
      </c>
    </row>
    <row r="382" spans="10:14" x14ac:dyDescent="0.25">
      <c r="J382" s="24">
        <v>314.705743279736</v>
      </c>
      <c r="K382" s="24">
        <v>295.20379532899398</v>
      </c>
      <c r="M382" s="24">
        <v>304.82815116987899</v>
      </c>
      <c r="N382" s="24">
        <v>228.41143361182199</v>
      </c>
    </row>
    <row r="383" spans="10:14" x14ac:dyDescent="0.25">
      <c r="J383" s="24">
        <v>339.84226997834202</v>
      </c>
      <c r="K383" s="24">
        <v>296.63426262068702</v>
      </c>
      <c r="M383" s="24">
        <v>344.61550355213097</v>
      </c>
      <c r="N383" s="24">
        <v>257.76256325462901</v>
      </c>
    </row>
    <row r="384" spans="10:14" x14ac:dyDescent="0.25">
      <c r="J384" s="24">
        <v>306.90941248443499</v>
      </c>
      <c r="K384" s="24">
        <v>322.94440255158798</v>
      </c>
      <c r="M384" s="24">
        <v>238.46523091852899</v>
      </c>
      <c r="N384" s="24">
        <v>248.663230587577</v>
      </c>
    </row>
    <row r="385" spans="10:14" x14ac:dyDescent="0.25">
      <c r="J385" s="24">
        <v>358.596527979852</v>
      </c>
      <c r="K385" s="24">
        <v>469.07445950767499</v>
      </c>
      <c r="M385" s="24">
        <v>282.841674182931</v>
      </c>
      <c r="N385" s="24">
        <v>248.50989334244099</v>
      </c>
    </row>
    <row r="386" spans="10:14" x14ac:dyDescent="0.25">
      <c r="J386" s="24">
        <v>334.09166593155101</v>
      </c>
      <c r="K386" s="24">
        <v>420.10822424385401</v>
      </c>
      <c r="M386" s="24">
        <v>289.478608775194</v>
      </c>
      <c r="N386" s="24">
        <v>237.42072359595099</v>
      </c>
    </row>
    <row r="387" spans="10:14" x14ac:dyDescent="0.25">
      <c r="J387" s="24">
        <v>389.39485771385898</v>
      </c>
      <c r="K387" s="24">
        <v>391.35076964982198</v>
      </c>
      <c r="M387" s="24">
        <v>302.816006054892</v>
      </c>
      <c r="N387" s="24">
        <v>213.057223812568</v>
      </c>
    </row>
    <row r="388" spans="10:14" x14ac:dyDescent="0.25">
      <c r="J388" s="24">
        <v>420.06861449740501</v>
      </c>
      <c r="K388" s="24">
        <v>426.049781672157</v>
      </c>
      <c r="M388" s="24">
        <v>294.27068758686801</v>
      </c>
      <c r="N388" s="24">
        <v>299.46376457539202</v>
      </c>
    </row>
    <row r="389" spans="10:14" x14ac:dyDescent="0.25">
      <c r="J389" s="24">
        <v>287.13566643868199</v>
      </c>
      <c r="K389" s="24">
        <v>324.81633062611502</v>
      </c>
      <c r="M389" s="24">
        <v>280.20589673403703</v>
      </c>
      <c r="N389" s="24">
        <v>290.14084181846499</v>
      </c>
    </row>
    <row r="390" spans="10:14" x14ac:dyDescent="0.25">
      <c r="J390" s="24">
        <v>286.03875067103297</v>
      </c>
      <c r="K390" s="24">
        <v>360.93324283425301</v>
      </c>
      <c r="M390" s="24">
        <v>363.42652283854102</v>
      </c>
      <c r="N390" s="24">
        <v>225.163038670395</v>
      </c>
    </row>
    <row r="391" spans="10:14" x14ac:dyDescent="0.25">
      <c r="J391" s="24">
        <v>295.61959054502302</v>
      </c>
      <c r="K391" s="24">
        <v>313.154072389411</v>
      </c>
      <c r="M391" s="24">
        <v>277.62134119094401</v>
      </c>
      <c r="N391" s="24">
        <v>304.49484449006701</v>
      </c>
    </row>
    <row r="392" spans="10:14" x14ac:dyDescent="0.25">
      <c r="J392" s="24">
        <v>336.67499972124398</v>
      </c>
      <c r="K392" s="24">
        <v>323.83258900910403</v>
      </c>
      <c r="M392" s="24">
        <v>294.311596716211</v>
      </c>
      <c r="N392" s="24">
        <v>279.23852474554701</v>
      </c>
    </row>
    <row r="393" spans="10:14" x14ac:dyDescent="0.25">
      <c r="J393" s="24">
        <v>325.71231826113399</v>
      </c>
      <c r="K393" s="24">
        <v>331.59300727808801</v>
      </c>
      <c r="M393" s="24">
        <v>278.38876212652502</v>
      </c>
      <c r="N393" s="24">
        <v>295.56404519157201</v>
      </c>
    </row>
    <row r="394" spans="10:14" x14ac:dyDescent="0.25">
      <c r="J394" s="24">
        <v>308.202955904936</v>
      </c>
      <c r="K394" s="24">
        <v>298.16376130570899</v>
      </c>
      <c r="M394" s="24">
        <v>355.70388964832699</v>
      </c>
      <c r="N394" s="24">
        <v>323.81694984900201</v>
      </c>
    </row>
    <row r="395" spans="10:14" x14ac:dyDescent="0.25">
      <c r="J395" s="24">
        <v>335.94642542567999</v>
      </c>
      <c r="K395" s="24">
        <v>369.93674018209401</v>
      </c>
      <c r="M395" s="24">
        <v>294.36305862004502</v>
      </c>
      <c r="N395" s="24">
        <v>342.83682781738901</v>
      </c>
    </row>
    <row r="396" spans="10:14" x14ac:dyDescent="0.25">
      <c r="J396" s="24">
        <v>398.02328109630702</v>
      </c>
      <c r="K396" s="24">
        <v>332.99743826437299</v>
      </c>
      <c r="M396" s="24">
        <v>227.24531256249401</v>
      </c>
      <c r="N396" s="24">
        <v>236.638195224801</v>
      </c>
    </row>
    <row r="397" spans="10:14" x14ac:dyDescent="0.25">
      <c r="J397" s="24">
        <v>380.083376132431</v>
      </c>
      <c r="K397" s="24">
        <v>289.48035105767099</v>
      </c>
      <c r="M397" s="24">
        <v>335.98283052435102</v>
      </c>
      <c r="N397" s="24">
        <v>447.54224648825999</v>
      </c>
    </row>
    <row r="398" spans="10:14" x14ac:dyDescent="0.25">
      <c r="J398" s="24">
        <v>281.69933702288102</v>
      </c>
      <c r="K398" s="24">
        <v>293.26508899444599</v>
      </c>
      <c r="M398" s="24">
        <v>380.91693334548899</v>
      </c>
      <c r="N398" s="24">
        <v>331.92801699947302</v>
      </c>
    </row>
    <row r="399" spans="10:14" x14ac:dyDescent="0.25">
      <c r="J399" s="24">
        <v>412.65964930926702</v>
      </c>
      <c r="K399" s="24">
        <v>290.94222855582899</v>
      </c>
      <c r="M399" s="24">
        <v>309.02048097056303</v>
      </c>
      <c r="N399" s="24">
        <v>360.47830212507199</v>
      </c>
    </row>
    <row r="400" spans="10:14" x14ac:dyDescent="0.25">
      <c r="J400" s="24">
        <v>351.389109443942</v>
      </c>
      <c r="K400" s="24">
        <v>320.38632328565097</v>
      </c>
      <c r="M400" s="24">
        <v>348.80246619277699</v>
      </c>
      <c r="N400" s="24">
        <v>307.91189530448901</v>
      </c>
    </row>
    <row r="401" spans="10:14" x14ac:dyDescent="0.25">
      <c r="J401" s="24">
        <v>386.56215277327499</v>
      </c>
      <c r="K401" s="24">
        <v>349.94957297637302</v>
      </c>
      <c r="M401" s="24">
        <v>316.77891651715203</v>
      </c>
      <c r="N401" s="24">
        <v>297.18962079560401</v>
      </c>
    </row>
    <row r="402" spans="10:14" x14ac:dyDescent="0.25">
      <c r="J402" s="24">
        <v>388.11132181265401</v>
      </c>
      <c r="K402" s="24">
        <v>376.26493604590399</v>
      </c>
      <c r="M402" s="24">
        <v>288.11989500127498</v>
      </c>
      <c r="N402" s="24">
        <v>295.12058587273498</v>
      </c>
    </row>
    <row r="403" spans="10:14" x14ac:dyDescent="0.25">
      <c r="J403" s="24">
        <v>336.73181419614798</v>
      </c>
      <c r="K403" s="24">
        <v>295.46938881284399</v>
      </c>
      <c r="M403" s="24">
        <v>261.40223324089999</v>
      </c>
      <c r="N403" s="24">
        <v>257.84654736271301</v>
      </c>
    </row>
    <row r="404" spans="10:14" x14ac:dyDescent="0.25">
      <c r="J404" s="24">
        <v>322.97338366797698</v>
      </c>
      <c r="K404" s="24">
        <v>323.52632542538601</v>
      </c>
      <c r="M404" s="24">
        <v>296.916608501665</v>
      </c>
      <c r="N404" s="24">
        <v>302.63325326145502</v>
      </c>
    </row>
    <row r="405" spans="10:14" x14ac:dyDescent="0.25">
      <c r="J405" s="24">
        <v>274.85245109322301</v>
      </c>
      <c r="K405" s="24">
        <v>324.94430010003799</v>
      </c>
      <c r="M405" s="24">
        <v>328.35372030973201</v>
      </c>
      <c r="N405" s="24">
        <v>250.79758943642699</v>
      </c>
    </row>
    <row r="406" spans="10:14" x14ac:dyDescent="0.25">
      <c r="J406" s="24">
        <v>330.850540131309</v>
      </c>
      <c r="K406" s="24">
        <v>387.515969382798</v>
      </c>
      <c r="M406" s="24">
        <v>411.03603524649401</v>
      </c>
      <c r="N406" s="24">
        <v>267.9428060244</v>
      </c>
    </row>
    <row r="407" spans="10:14" x14ac:dyDescent="0.25">
      <c r="J407" s="24">
        <v>386.559472306207</v>
      </c>
      <c r="K407" s="24">
        <v>341.77919871277101</v>
      </c>
      <c r="M407" s="24">
        <v>380.368773978197</v>
      </c>
      <c r="N407" s="24">
        <v>320.47673137545797</v>
      </c>
    </row>
    <row r="408" spans="10:14" x14ac:dyDescent="0.25">
      <c r="J408" s="24">
        <v>325.16895593952398</v>
      </c>
      <c r="K408" s="24">
        <v>408.53446178619402</v>
      </c>
      <c r="M408" s="24">
        <v>349.41854088222198</v>
      </c>
      <c r="N408" s="24">
        <v>283.92290947412499</v>
      </c>
    </row>
    <row r="409" spans="10:14" x14ac:dyDescent="0.25">
      <c r="J409" s="24">
        <v>344.65736392367501</v>
      </c>
      <c r="K409" s="24">
        <v>302.12062840328798</v>
      </c>
      <c r="M409" s="24">
        <v>331.46083783224702</v>
      </c>
      <c r="N409" s="24">
        <v>333.95952880451398</v>
      </c>
    </row>
    <row r="410" spans="10:14" x14ac:dyDescent="0.25">
      <c r="J410" s="24">
        <v>349.73358025760098</v>
      </c>
      <c r="K410" s="24">
        <v>370.28286515650097</v>
      </c>
      <c r="M410" s="24">
        <v>294.85708801757897</v>
      </c>
      <c r="N410" s="24">
        <v>266.61304318766003</v>
      </c>
    </row>
    <row r="411" spans="10:14" x14ac:dyDescent="0.25">
      <c r="J411" s="24">
        <v>376.85202773632</v>
      </c>
      <c r="K411" s="24">
        <v>321.43086898864402</v>
      </c>
      <c r="M411" s="24">
        <v>376.15162477314499</v>
      </c>
      <c r="N411" s="24">
        <v>262.48418273509799</v>
      </c>
    </row>
    <row r="412" spans="10:14" x14ac:dyDescent="0.25">
      <c r="J412" s="24">
        <v>317.56164443508499</v>
      </c>
      <c r="K412" s="24">
        <v>307.675781820834</v>
      </c>
      <c r="M412" s="24">
        <v>323.731333817083</v>
      </c>
      <c r="N412" s="24">
        <v>309.09031793872703</v>
      </c>
    </row>
    <row r="413" spans="10:14" x14ac:dyDescent="0.25">
      <c r="J413" s="24">
        <v>334.06017822268598</v>
      </c>
      <c r="K413" s="24">
        <v>303.78383469995703</v>
      </c>
      <c r="M413" s="24">
        <v>334.67636048877102</v>
      </c>
      <c r="N413" s="24">
        <v>304.932559454966</v>
      </c>
    </row>
    <row r="414" spans="10:14" x14ac:dyDescent="0.25">
      <c r="J414" s="24">
        <v>328.54589309227703</v>
      </c>
      <c r="K414" s="24">
        <v>362.51489166953098</v>
      </c>
      <c r="M414" s="24">
        <v>370.89023939517199</v>
      </c>
      <c r="N414" s="24">
        <v>307.448328341013</v>
      </c>
    </row>
    <row r="415" spans="10:14" x14ac:dyDescent="0.25">
      <c r="J415" s="24">
        <v>363.58224871466501</v>
      </c>
      <c r="K415" s="24">
        <v>297.64863903396798</v>
      </c>
      <c r="M415" s="24">
        <v>287.89183934202998</v>
      </c>
      <c r="N415" s="24">
        <v>280.52255543692303</v>
      </c>
    </row>
    <row r="416" spans="10:14" x14ac:dyDescent="0.25">
      <c r="J416" s="24">
        <v>428.01957518525398</v>
      </c>
      <c r="K416" s="24">
        <v>367.81350754195103</v>
      </c>
      <c r="M416" s="24">
        <v>328.68451375542202</v>
      </c>
      <c r="N416" s="24">
        <v>270.71723948182603</v>
      </c>
    </row>
    <row r="417" spans="10:14" x14ac:dyDescent="0.25">
      <c r="J417" s="24">
        <v>316.06931414211903</v>
      </c>
      <c r="K417" s="24">
        <v>236.866349002513</v>
      </c>
      <c r="M417" s="24">
        <v>310.89877853879</v>
      </c>
      <c r="N417" s="24">
        <v>260.41144877732501</v>
      </c>
    </row>
    <row r="418" spans="10:14" x14ac:dyDescent="0.25">
      <c r="J418" s="24">
        <v>410.48912155225298</v>
      </c>
      <c r="K418" s="24">
        <v>321.54077909026199</v>
      </c>
      <c r="M418" s="24">
        <v>274.33652922455798</v>
      </c>
      <c r="N418" s="24">
        <v>189.24756878512801</v>
      </c>
    </row>
    <row r="419" spans="10:14" x14ac:dyDescent="0.25">
      <c r="J419" s="24">
        <v>290.78505129487502</v>
      </c>
      <c r="K419" s="24">
        <v>265.26281997277601</v>
      </c>
      <c r="M419" s="24">
        <v>345.51530152902501</v>
      </c>
      <c r="N419" s="24">
        <v>230.31649893671499</v>
      </c>
    </row>
    <row r="420" spans="10:14" x14ac:dyDescent="0.25">
      <c r="J420" s="24">
        <v>400.25195892145098</v>
      </c>
      <c r="K420" s="24">
        <v>374.98667047612503</v>
      </c>
      <c r="M420" s="24">
        <v>345.84354276227702</v>
      </c>
      <c r="N420" s="24">
        <v>254.55339419068599</v>
      </c>
    </row>
    <row r="421" spans="10:14" x14ac:dyDescent="0.25">
      <c r="J421" s="24">
        <v>322.93145519539797</v>
      </c>
      <c r="K421" s="24">
        <v>279.63232180485397</v>
      </c>
      <c r="M421" s="24">
        <v>325.82572834994698</v>
      </c>
      <c r="N421" s="24">
        <v>276.44937090920001</v>
      </c>
    </row>
    <row r="422" spans="10:14" x14ac:dyDescent="0.25">
      <c r="J422" s="24">
        <v>323.75723454323003</v>
      </c>
      <c r="K422" s="24">
        <v>309.78396186494598</v>
      </c>
      <c r="M422" s="24">
        <v>320.47229952069898</v>
      </c>
      <c r="N422" s="24">
        <v>256.45680054734697</v>
      </c>
    </row>
    <row r="423" spans="10:14" x14ac:dyDescent="0.25">
      <c r="J423" s="24">
        <v>300.82664479131603</v>
      </c>
      <c r="K423" s="24">
        <v>277.33176983349</v>
      </c>
      <c r="M423" s="24">
        <v>361.82672577622299</v>
      </c>
      <c r="N423" s="24">
        <v>225.977112214573</v>
      </c>
    </row>
    <row r="424" spans="10:14" x14ac:dyDescent="0.25">
      <c r="J424" s="24">
        <v>321.209138233928</v>
      </c>
      <c r="K424" s="24">
        <v>391.972552557433</v>
      </c>
      <c r="M424" s="24">
        <v>278.921148270169</v>
      </c>
      <c r="N424" s="24">
        <v>221.931638278077</v>
      </c>
    </row>
    <row r="425" spans="10:14" x14ac:dyDescent="0.25">
      <c r="J425" s="24">
        <v>355.54115296372402</v>
      </c>
      <c r="K425" s="24">
        <v>412.96810989719899</v>
      </c>
      <c r="M425" s="24">
        <v>337.26537149895802</v>
      </c>
      <c r="N425" s="24">
        <v>291.75934218994797</v>
      </c>
    </row>
    <row r="426" spans="10:14" x14ac:dyDescent="0.25">
      <c r="J426" s="24">
        <v>423.582613918287</v>
      </c>
      <c r="K426" s="24">
        <v>434.19593279524997</v>
      </c>
      <c r="M426" s="24">
        <v>278.78427456805701</v>
      </c>
      <c r="N426" s="24">
        <v>248.52717542955301</v>
      </c>
    </row>
    <row r="427" spans="10:14" x14ac:dyDescent="0.25">
      <c r="J427" s="24">
        <v>410.75174367395903</v>
      </c>
      <c r="K427" s="24">
        <v>407.120280909249</v>
      </c>
      <c r="M427" s="24">
        <v>307.31124830162901</v>
      </c>
      <c r="N427" s="24">
        <v>292.00098721538501</v>
      </c>
    </row>
    <row r="428" spans="10:14" x14ac:dyDescent="0.25">
      <c r="J428" s="24">
        <v>371.36850882105301</v>
      </c>
      <c r="K428" s="24">
        <v>372.44868479199198</v>
      </c>
      <c r="M428" s="24">
        <v>281.967727370376</v>
      </c>
      <c r="N428" s="24">
        <v>266.69855492556599</v>
      </c>
    </row>
    <row r="429" spans="10:14" x14ac:dyDescent="0.25">
      <c r="J429" s="24">
        <v>348.499253119733</v>
      </c>
      <c r="K429" s="24">
        <v>412.78849866549501</v>
      </c>
      <c r="M429" s="24">
        <v>346.00451922393103</v>
      </c>
      <c r="N429" s="24">
        <v>329.23683113297301</v>
      </c>
    </row>
    <row r="430" spans="10:14" x14ac:dyDescent="0.25">
      <c r="J430" s="24">
        <v>322.94753159729498</v>
      </c>
      <c r="K430" s="24">
        <v>354.67133475595699</v>
      </c>
      <c r="M430" s="24">
        <v>284.83398545848598</v>
      </c>
      <c r="N430" s="24">
        <v>312.933444865571</v>
      </c>
    </row>
    <row r="431" spans="10:14" x14ac:dyDescent="0.25">
      <c r="J431" s="24">
        <v>341.66415860735202</v>
      </c>
      <c r="K431" s="24">
        <v>321.56779502243899</v>
      </c>
      <c r="M431" s="24">
        <v>305.97468346845199</v>
      </c>
      <c r="N431" s="24">
        <v>284.67194059972798</v>
      </c>
    </row>
    <row r="432" spans="10:14" x14ac:dyDescent="0.25">
      <c r="J432" s="24">
        <v>318.28994503854199</v>
      </c>
      <c r="K432" s="24">
        <v>333.555161579806</v>
      </c>
      <c r="M432" s="24">
        <v>320.70837066692599</v>
      </c>
      <c r="N432" s="24">
        <v>300.52477917283699</v>
      </c>
    </row>
    <row r="433" spans="10:14" x14ac:dyDescent="0.25">
      <c r="J433" s="24">
        <v>417.01216014285899</v>
      </c>
      <c r="K433" s="24">
        <v>382.74788477575999</v>
      </c>
      <c r="M433" s="24">
        <v>305.63847706811998</v>
      </c>
      <c r="N433" s="24">
        <v>283.40115626329998</v>
      </c>
    </row>
    <row r="434" spans="10:14" x14ac:dyDescent="0.25">
      <c r="J434" s="24">
        <v>373.34802622034499</v>
      </c>
      <c r="K434" s="24">
        <v>342.44257150031899</v>
      </c>
      <c r="M434" s="24">
        <v>360.00997510406899</v>
      </c>
      <c r="N434" s="24">
        <v>310.86444343776401</v>
      </c>
    </row>
    <row r="435" spans="10:14" x14ac:dyDescent="0.25">
      <c r="J435" s="24">
        <v>363.61897873226701</v>
      </c>
      <c r="K435" s="24">
        <v>399.90273475101299</v>
      </c>
      <c r="M435" s="24">
        <v>355.44884843772002</v>
      </c>
      <c r="N435" s="24">
        <v>385.26251408476298</v>
      </c>
    </row>
    <row r="436" spans="10:14" x14ac:dyDescent="0.25">
      <c r="J436" s="24">
        <v>311.03320253006802</v>
      </c>
      <c r="K436" s="24">
        <v>352.672998564941</v>
      </c>
      <c r="M436" s="24">
        <v>361.73491347370702</v>
      </c>
      <c r="N436" s="24">
        <v>312.72797057777501</v>
      </c>
    </row>
    <row r="437" spans="10:14" x14ac:dyDescent="0.25">
      <c r="J437" s="24">
        <v>287.62029948983201</v>
      </c>
      <c r="K437" s="24">
        <v>183.43996823188499</v>
      </c>
      <c r="M437" s="24">
        <v>345.44608814501902</v>
      </c>
      <c r="N437" s="24">
        <v>261.56725801141198</v>
      </c>
    </row>
    <row r="438" spans="10:14" x14ac:dyDescent="0.25">
      <c r="J438" s="24">
        <v>253.96509280037199</v>
      </c>
      <c r="K438" s="24">
        <v>345.33972145413497</v>
      </c>
      <c r="M438" s="24">
        <v>310.16673957246098</v>
      </c>
      <c r="N438" s="24">
        <v>275.48687446354899</v>
      </c>
    </row>
    <row r="439" spans="10:14" x14ac:dyDescent="0.25">
      <c r="J439" s="24">
        <v>408.79749166562999</v>
      </c>
      <c r="K439" s="24">
        <v>322.256842102946</v>
      </c>
      <c r="M439" s="24">
        <v>339.473830653542</v>
      </c>
      <c r="N439" s="24">
        <v>293.62186434915299</v>
      </c>
    </row>
    <row r="440" spans="10:14" x14ac:dyDescent="0.25">
      <c r="J440" s="24">
        <v>301.72625974827599</v>
      </c>
      <c r="K440" s="24">
        <v>269.47315828959</v>
      </c>
      <c r="M440" s="24">
        <v>214.57148981563299</v>
      </c>
      <c r="N440" s="24">
        <v>247.586716871839</v>
      </c>
    </row>
    <row r="441" spans="10:14" x14ac:dyDescent="0.25">
      <c r="J441" s="24">
        <v>342.14701916862703</v>
      </c>
      <c r="K441" s="24">
        <v>267.63349325275698</v>
      </c>
      <c r="M441" s="24">
        <v>278.76330252748397</v>
      </c>
      <c r="N441" s="24">
        <v>195.256777004637</v>
      </c>
    </row>
    <row r="442" spans="10:14" x14ac:dyDescent="0.25">
      <c r="J442" s="24">
        <v>275.74972650959302</v>
      </c>
      <c r="K442" s="24">
        <v>315.92969783917101</v>
      </c>
      <c r="M442" s="24">
        <v>253.00321444538301</v>
      </c>
      <c r="N442" s="24">
        <v>269.72254975840099</v>
      </c>
    </row>
    <row r="443" spans="10:14" x14ac:dyDescent="0.25">
      <c r="J443" s="24">
        <v>310.85914602376403</v>
      </c>
      <c r="K443" s="24">
        <v>375.81354810319999</v>
      </c>
      <c r="M443" s="24">
        <v>274.57990928509599</v>
      </c>
      <c r="N443" s="24">
        <v>232.10516013030201</v>
      </c>
    </row>
    <row r="444" spans="10:14" x14ac:dyDescent="0.25">
      <c r="J444" s="24">
        <v>268.17493452352602</v>
      </c>
      <c r="K444" s="24">
        <v>302.23045395133801</v>
      </c>
      <c r="M444" s="24">
        <v>268.31040446250501</v>
      </c>
      <c r="N444" s="24">
        <v>259.02777829452799</v>
      </c>
    </row>
    <row r="445" spans="10:14" x14ac:dyDescent="0.25">
      <c r="J445" s="24">
        <v>398.76416871257697</v>
      </c>
      <c r="K445" s="24">
        <v>373.62197752989903</v>
      </c>
      <c r="M445" s="24">
        <v>308.301048903366</v>
      </c>
      <c r="N445" s="24">
        <v>296.61487254524701</v>
      </c>
    </row>
    <row r="446" spans="10:14" x14ac:dyDescent="0.25">
      <c r="J446" s="24">
        <v>273.40119594031103</v>
      </c>
      <c r="K446" s="24">
        <v>329.58217456140102</v>
      </c>
      <c r="M446" s="24">
        <v>345.05490789460299</v>
      </c>
      <c r="N446" s="24">
        <v>288.54074265363403</v>
      </c>
    </row>
    <row r="447" spans="10:14" x14ac:dyDescent="0.25">
      <c r="J447" s="24">
        <v>336.735153288611</v>
      </c>
      <c r="K447" s="24">
        <v>339.49152659250802</v>
      </c>
      <c r="M447" s="24">
        <v>350.98035063454699</v>
      </c>
      <c r="N447" s="24">
        <v>335.19024208098898</v>
      </c>
    </row>
    <row r="448" spans="10:14" x14ac:dyDescent="0.25">
      <c r="J448" s="24">
        <v>333.072581921535</v>
      </c>
      <c r="K448" s="24">
        <v>307.53590452252803</v>
      </c>
      <c r="M448" s="24">
        <v>327.96603392076099</v>
      </c>
      <c r="N448" s="24">
        <v>320.62028085520097</v>
      </c>
    </row>
    <row r="449" spans="10:14" x14ac:dyDescent="0.25">
      <c r="J449" s="24">
        <v>412.73324237297101</v>
      </c>
      <c r="K449" s="24">
        <v>433.98702158000299</v>
      </c>
      <c r="M449" s="24">
        <v>318.58709906041202</v>
      </c>
      <c r="N449" s="24">
        <v>388.59674110373402</v>
      </c>
    </row>
    <row r="450" spans="10:14" x14ac:dyDescent="0.25">
      <c r="J450" s="24">
        <v>344.27806477351203</v>
      </c>
      <c r="K450" s="24">
        <v>286.30846677500602</v>
      </c>
      <c r="M450" s="24">
        <v>411.80909619079898</v>
      </c>
      <c r="N450" s="24">
        <v>388.01489750731099</v>
      </c>
    </row>
    <row r="451" spans="10:14" x14ac:dyDescent="0.25">
      <c r="J451" s="24">
        <v>337.29662435085697</v>
      </c>
      <c r="K451" s="24">
        <v>265.00163327237499</v>
      </c>
      <c r="M451" s="24">
        <v>353.37742151785602</v>
      </c>
      <c r="N451" s="24">
        <v>262.85646590249303</v>
      </c>
    </row>
    <row r="452" spans="10:14" x14ac:dyDescent="0.25">
      <c r="J452" s="24">
        <v>367.17831705166702</v>
      </c>
      <c r="K452" s="24">
        <v>318.15175990145298</v>
      </c>
      <c r="M452" s="24">
        <v>263.20482705025</v>
      </c>
      <c r="N452" s="24">
        <v>288.44502011078498</v>
      </c>
    </row>
    <row r="453" spans="10:14" x14ac:dyDescent="0.25">
      <c r="J453" s="24">
        <v>419.06185918919903</v>
      </c>
      <c r="K453" s="24">
        <v>392.060534046876</v>
      </c>
      <c r="M453" s="24">
        <v>260.94402498610901</v>
      </c>
      <c r="N453" s="24">
        <v>280.45800955196199</v>
      </c>
    </row>
    <row r="454" spans="10:14" x14ac:dyDescent="0.25">
      <c r="J454" s="24">
        <v>376.76220258461802</v>
      </c>
      <c r="K454" s="24">
        <v>297.88897359418797</v>
      </c>
      <c r="M454" s="24">
        <v>373.418254370277</v>
      </c>
      <c r="N454" s="24">
        <v>317.91455025209302</v>
      </c>
    </row>
    <row r="455" spans="10:14" x14ac:dyDescent="0.25">
      <c r="J455" s="24">
        <v>399.73414160833801</v>
      </c>
      <c r="K455" s="24">
        <v>300.07781957326398</v>
      </c>
      <c r="M455" s="24">
        <v>349.55015599973899</v>
      </c>
      <c r="N455" s="24">
        <v>251.567821895088</v>
      </c>
    </row>
    <row r="456" spans="10:14" x14ac:dyDescent="0.25">
      <c r="J456" s="24">
        <v>337.06821871188998</v>
      </c>
      <c r="K456" s="24">
        <v>354.19809284637603</v>
      </c>
      <c r="M456" s="24">
        <v>366.62609411790902</v>
      </c>
      <c r="N456" s="24">
        <v>267.813195954153</v>
      </c>
    </row>
    <row r="457" spans="10:14" x14ac:dyDescent="0.25">
      <c r="J457" s="24">
        <v>312.688406733384</v>
      </c>
      <c r="K457" s="24">
        <v>324.63296831393302</v>
      </c>
      <c r="M457" s="24">
        <v>319.81233333920801</v>
      </c>
      <c r="N457" s="24">
        <v>237.347307607696</v>
      </c>
    </row>
    <row r="458" spans="10:14" x14ac:dyDescent="0.25">
      <c r="J458" s="24">
        <v>283.84568732011797</v>
      </c>
      <c r="K458" s="24">
        <v>315.02957235655703</v>
      </c>
      <c r="M458" s="24">
        <v>340.72313846256202</v>
      </c>
      <c r="N458" s="24">
        <v>317.66492916799598</v>
      </c>
    </row>
    <row r="459" spans="10:14" x14ac:dyDescent="0.25">
      <c r="J459" s="24">
        <v>351.73176293506901</v>
      </c>
      <c r="K459" s="24">
        <v>282.63183832321403</v>
      </c>
      <c r="M459" s="24">
        <v>318.885644203715</v>
      </c>
      <c r="N459" s="24">
        <v>215.729024034708</v>
      </c>
    </row>
    <row r="460" spans="10:14" x14ac:dyDescent="0.25">
      <c r="J460" s="24">
        <v>318.438328545937</v>
      </c>
      <c r="K460" s="24">
        <v>302.40880775485499</v>
      </c>
      <c r="M460" s="24">
        <v>313.98100302030502</v>
      </c>
      <c r="N460" s="24">
        <v>234.826511445698</v>
      </c>
    </row>
    <row r="461" spans="10:14" x14ac:dyDescent="0.25">
      <c r="J461" s="24">
        <v>306.38037801197498</v>
      </c>
      <c r="K461" s="24">
        <v>327.036263563776</v>
      </c>
      <c r="M461" s="24">
        <v>378.98663612021198</v>
      </c>
      <c r="N461" s="24">
        <v>256.46269752272701</v>
      </c>
    </row>
    <row r="462" spans="10:14" x14ac:dyDescent="0.25">
      <c r="J462" s="24">
        <v>283.614247728051</v>
      </c>
      <c r="K462" s="24">
        <v>331.43438271106498</v>
      </c>
      <c r="M462" s="24">
        <v>370.291393503812</v>
      </c>
      <c r="N462" s="24">
        <v>354.71832386760201</v>
      </c>
    </row>
    <row r="463" spans="10:14" x14ac:dyDescent="0.25">
      <c r="J463" s="24">
        <v>309.71395215779802</v>
      </c>
      <c r="K463" s="24">
        <v>354.85665058645702</v>
      </c>
      <c r="M463" s="24">
        <v>362.78650294317998</v>
      </c>
      <c r="N463" s="24">
        <v>296.66363584307697</v>
      </c>
    </row>
    <row r="464" spans="10:14" x14ac:dyDescent="0.25">
      <c r="J464" s="24">
        <v>368.90957927798303</v>
      </c>
      <c r="K464" s="24">
        <v>319.84085667453297</v>
      </c>
      <c r="M464" s="24">
        <v>346.653853245123</v>
      </c>
      <c r="N464" s="24">
        <v>326.44119272269802</v>
      </c>
    </row>
    <row r="465" spans="10:14" x14ac:dyDescent="0.25">
      <c r="J465" s="24">
        <v>352.547798639289</v>
      </c>
      <c r="K465" s="24">
        <v>459.06102572304599</v>
      </c>
      <c r="M465" s="24">
        <v>303.33960020037</v>
      </c>
      <c r="N465" s="24">
        <v>265.08921700291398</v>
      </c>
    </row>
    <row r="466" spans="10:14" x14ac:dyDescent="0.25">
      <c r="J466" s="24">
        <v>319.98720056110699</v>
      </c>
      <c r="K466" s="24">
        <v>438.464743957797</v>
      </c>
      <c r="M466" s="24">
        <v>284.388979156456</v>
      </c>
      <c r="N466" s="24">
        <v>286.91584865606302</v>
      </c>
    </row>
    <row r="467" spans="10:14" x14ac:dyDescent="0.25">
      <c r="J467" s="24">
        <v>375.12253434512201</v>
      </c>
      <c r="K467" s="24">
        <v>397.79692460990799</v>
      </c>
      <c r="M467" s="24">
        <v>400.05249127016401</v>
      </c>
      <c r="N467" s="24">
        <v>249.85092564702299</v>
      </c>
    </row>
    <row r="468" spans="10:14" x14ac:dyDescent="0.25">
      <c r="J468" s="24">
        <v>424.63548136504301</v>
      </c>
      <c r="K468" s="24">
        <v>429.02862954528098</v>
      </c>
      <c r="M468" s="24">
        <v>329.28402611454698</v>
      </c>
      <c r="N468" s="24">
        <v>311.647236981547</v>
      </c>
    </row>
    <row r="469" spans="10:14" x14ac:dyDescent="0.25">
      <c r="J469" s="24">
        <v>358.435232925663</v>
      </c>
      <c r="K469" s="24">
        <v>385.41504026553099</v>
      </c>
      <c r="M469" s="24">
        <v>307.98491720767697</v>
      </c>
      <c r="N469" s="24">
        <v>322.74636924850898</v>
      </c>
    </row>
    <row r="470" spans="10:14" x14ac:dyDescent="0.25">
      <c r="J470" s="24">
        <v>344.598394948303</v>
      </c>
      <c r="K470" s="24">
        <v>404.71785827750102</v>
      </c>
      <c r="M470" s="24">
        <v>328.52571130708901</v>
      </c>
      <c r="N470" s="24">
        <v>238.43088909808401</v>
      </c>
    </row>
    <row r="471" spans="10:14" x14ac:dyDescent="0.25">
      <c r="J471" s="24">
        <v>416.18102220967501</v>
      </c>
      <c r="K471" s="24">
        <v>361.11138025381302</v>
      </c>
      <c r="M471" s="24">
        <v>290.042810769982</v>
      </c>
      <c r="N471" s="24">
        <v>221.95326090501399</v>
      </c>
    </row>
    <row r="472" spans="10:14" x14ac:dyDescent="0.25">
      <c r="J472" s="24">
        <v>359.74142164865202</v>
      </c>
      <c r="K472" s="24">
        <v>362.18445099802699</v>
      </c>
      <c r="M472" s="24">
        <v>270.598581709754</v>
      </c>
      <c r="N472" s="24">
        <v>241.599669374607</v>
      </c>
    </row>
    <row r="473" spans="10:14" x14ac:dyDescent="0.25">
      <c r="J473" s="24">
        <v>409.66972148526497</v>
      </c>
      <c r="K473" s="24">
        <v>285.84895318525002</v>
      </c>
      <c r="M473" s="24">
        <v>310.77721339775098</v>
      </c>
      <c r="N473" s="24">
        <v>258.41752093074302</v>
      </c>
    </row>
    <row r="474" spans="10:14" x14ac:dyDescent="0.25">
      <c r="J474" s="24">
        <v>286.21503226834801</v>
      </c>
      <c r="K474" s="24">
        <v>339.87262006573297</v>
      </c>
      <c r="M474" s="24">
        <v>271.65854833015197</v>
      </c>
      <c r="N474" s="24">
        <v>230.81930213267501</v>
      </c>
    </row>
    <row r="475" spans="10:14" x14ac:dyDescent="0.25">
      <c r="J475" s="24">
        <v>383.35173855848899</v>
      </c>
      <c r="K475" s="24">
        <v>456.86848865979698</v>
      </c>
      <c r="M475" s="24">
        <v>234.705138411907</v>
      </c>
      <c r="N475" s="24">
        <v>186.949463961942</v>
      </c>
    </row>
    <row r="476" spans="10:14" x14ac:dyDescent="0.25">
      <c r="J476" s="24">
        <v>361.04223277630501</v>
      </c>
      <c r="K476" s="24">
        <v>335.67625117687697</v>
      </c>
      <c r="M476" s="24">
        <v>319.50230264803599</v>
      </c>
      <c r="N476" s="24">
        <v>256.30538823355801</v>
      </c>
    </row>
    <row r="477" spans="10:14" x14ac:dyDescent="0.25">
      <c r="J477" s="24">
        <v>346.626111158801</v>
      </c>
      <c r="K477" s="24">
        <v>344.32716617192602</v>
      </c>
      <c r="M477" s="24">
        <v>276.04175682218602</v>
      </c>
      <c r="N477" s="24">
        <v>224.413423080256</v>
      </c>
    </row>
    <row r="478" spans="10:14" x14ac:dyDescent="0.25">
      <c r="J478" s="24">
        <v>374.83412242596302</v>
      </c>
      <c r="K478" s="24">
        <v>265.30350943899401</v>
      </c>
      <c r="M478" s="24">
        <v>344.19972230182998</v>
      </c>
      <c r="N478" s="24">
        <v>307.95367167685203</v>
      </c>
    </row>
    <row r="479" spans="10:14" x14ac:dyDescent="0.25">
      <c r="J479" s="24">
        <v>359.89769506428701</v>
      </c>
      <c r="K479" s="24">
        <v>272.64093378918</v>
      </c>
      <c r="M479" s="24">
        <v>319.520381725324</v>
      </c>
      <c r="N479" s="24">
        <v>292.26039002721399</v>
      </c>
    </row>
    <row r="480" spans="10:14" x14ac:dyDescent="0.25">
      <c r="J480" s="24">
        <v>344.19989804067302</v>
      </c>
      <c r="K480" s="24">
        <v>390.81362104527699</v>
      </c>
      <c r="M480" s="24">
        <v>264.39357056619201</v>
      </c>
      <c r="N480" s="24">
        <v>236.022216706092</v>
      </c>
    </row>
    <row r="481" spans="10:14" x14ac:dyDescent="0.25">
      <c r="J481" s="24">
        <v>346.73737182660699</v>
      </c>
      <c r="K481" s="24">
        <v>379.17244863810703</v>
      </c>
      <c r="M481" s="24">
        <v>238.82682277206499</v>
      </c>
      <c r="N481" s="24">
        <v>293.80662670390899</v>
      </c>
    </row>
    <row r="482" spans="10:14" x14ac:dyDescent="0.25">
      <c r="J482" s="24">
        <v>326.93067013383001</v>
      </c>
      <c r="K482" s="24">
        <v>369.24431459829901</v>
      </c>
      <c r="M482" s="24">
        <v>315.26976154032798</v>
      </c>
      <c r="N482" s="24">
        <v>231.353692519974</v>
      </c>
    </row>
    <row r="483" spans="10:14" x14ac:dyDescent="0.25">
      <c r="J483" s="24">
        <v>349.05571085416699</v>
      </c>
      <c r="K483" s="24">
        <v>353.849078879297</v>
      </c>
      <c r="M483" s="24">
        <v>296.74069238195898</v>
      </c>
      <c r="N483" s="24">
        <v>314.06574190207499</v>
      </c>
    </row>
    <row r="484" spans="10:14" x14ac:dyDescent="0.25">
      <c r="J484" s="24">
        <v>379.01577840603801</v>
      </c>
      <c r="K484" s="24">
        <v>332.71264499257097</v>
      </c>
      <c r="M484" s="24">
        <v>372.36659889068301</v>
      </c>
      <c r="N484" s="24">
        <v>302.07821324746698</v>
      </c>
    </row>
    <row r="485" spans="10:14" x14ac:dyDescent="0.25">
      <c r="J485" s="24">
        <v>367.85901714840998</v>
      </c>
      <c r="K485" s="24">
        <v>353.087219187779</v>
      </c>
      <c r="M485" s="24">
        <v>305.47901836439797</v>
      </c>
      <c r="N485" s="24">
        <v>267.31709285658502</v>
      </c>
    </row>
    <row r="486" spans="10:14" x14ac:dyDescent="0.25">
      <c r="J486" s="24">
        <v>353.39366329267801</v>
      </c>
      <c r="K486" s="24">
        <v>366.179243917382</v>
      </c>
      <c r="M486" s="24">
        <v>247.87368556544399</v>
      </c>
      <c r="N486" s="24">
        <v>264.62796277587302</v>
      </c>
    </row>
    <row r="487" spans="10:14" x14ac:dyDescent="0.25">
      <c r="J487" s="24">
        <v>364.89032360505399</v>
      </c>
      <c r="K487" s="24">
        <v>262.98058560202202</v>
      </c>
      <c r="M487" s="24">
        <v>340.75575458554903</v>
      </c>
      <c r="N487" s="24">
        <v>353.01363867207999</v>
      </c>
    </row>
    <row r="488" spans="10:14" x14ac:dyDescent="0.25">
      <c r="J488" s="24">
        <v>297.97460321269102</v>
      </c>
      <c r="K488" s="24">
        <v>264.77621813309401</v>
      </c>
      <c r="M488" s="24">
        <v>377.77510240028403</v>
      </c>
      <c r="N488" s="24">
        <v>317.227217766357</v>
      </c>
    </row>
    <row r="489" spans="10:14" x14ac:dyDescent="0.25">
      <c r="J489" s="24">
        <v>356.12468186874702</v>
      </c>
      <c r="K489" s="24">
        <v>410.36928485831697</v>
      </c>
      <c r="M489" s="24">
        <v>289.75076642456901</v>
      </c>
      <c r="N489" s="24">
        <v>276.79222238542701</v>
      </c>
    </row>
    <row r="490" spans="10:14" x14ac:dyDescent="0.25">
      <c r="J490" s="24">
        <v>317.18876715718199</v>
      </c>
      <c r="K490" s="24">
        <v>339.72798115532402</v>
      </c>
      <c r="M490" s="24">
        <v>352.087078965339</v>
      </c>
      <c r="N490" s="24">
        <v>277.21632275909298</v>
      </c>
    </row>
    <row r="491" spans="10:14" x14ac:dyDescent="0.25">
      <c r="J491" s="24">
        <v>371.04777333493399</v>
      </c>
      <c r="K491" s="24">
        <v>291.84153767189099</v>
      </c>
      <c r="M491" s="24">
        <v>282.06904994856802</v>
      </c>
      <c r="N491" s="24">
        <v>257.26760353689201</v>
      </c>
    </row>
    <row r="492" spans="10:14" x14ac:dyDescent="0.25">
      <c r="J492" s="24">
        <v>296.13536122177698</v>
      </c>
      <c r="K492" s="24">
        <v>293.69448178278799</v>
      </c>
      <c r="M492" s="24">
        <v>330.75331101309598</v>
      </c>
      <c r="N492" s="24">
        <v>263.77854295453898</v>
      </c>
    </row>
    <row r="493" spans="10:14" x14ac:dyDescent="0.25">
      <c r="J493" s="24">
        <v>242.53483452311801</v>
      </c>
      <c r="K493" s="24">
        <v>291.13551554028197</v>
      </c>
      <c r="M493" s="24">
        <v>240.07521942839</v>
      </c>
      <c r="N493" s="24">
        <v>172.25379681028599</v>
      </c>
    </row>
    <row r="494" spans="10:14" x14ac:dyDescent="0.25">
      <c r="J494" s="24">
        <v>273.22779757461899</v>
      </c>
      <c r="K494" s="24">
        <v>322.49803092344098</v>
      </c>
      <c r="M494" s="24">
        <v>229.87369685410999</v>
      </c>
      <c r="N494" s="24">
        <v>171.583828144808</v>
      </c>
    </row>
    <row r="495" spans="10:14" x14ac:dyDescent="0.25">
      <c r="J495" s="24">
        <v>333.024970854157</v>
      </c>
      <c r="K495" s="24">
        <v>343.54949311712397</v>
      </c>
      <c r="M495" s="24">
        <v>297.93269124233899</v>
      </c>
      <c r="N495" s="24">
        <v>296.00748956733702</v>
      </c>
    </row>
    <row r="496" spans="10:14" x14ac:dyDescent="0.25">
      <c r="J496" s="24">
        <v>320.77927511296099</v>
      </c>
      <c r="K496" s="24">
        <v>368.58140776495298</v>
      </c>
      <c r="M496" s="24">
        <v>286.91213049169102</v>
      </c>
      <c r="N496" s="24">
        <v>305.21609999618698</v>
      </c>
    </row>
    <row r="497" spans="10:14" x14ac:dyDescent="0.25">
      <c r="J497" s="24">
        <v>335.57609106784099</v>
      </c>
      <c r="K497" s="24">
        <v>319.73458263502101</v>
      </c>
      <c r="M497" s="24">
        <v>243.146845912016</v>
      </c>
      <c r="N497" s="24">
        <v>273.63125463754398</v>
      </c>
    </row>
    <row r="498" spans="10:14" x14ac:dyDescent="0.25">
      <c r="J498" s="24">
        <v>357.80451318075598</v>
      </c>
      <c r="K498" s="24">
        <v>340.247967239199</v>
      </c>
      <c r="M498" s="24">
        <v>309.55121083499603</v>
      </c>
      <c r="N498" s="24">
        <v>231.75981626568699</v>
      </c>
    </row>
    <row r="499" spans="10:14" x14ac:dyDescent="0.25">
      <c r="J499" s="24">
        <v>268.17093008176801</v>
      </c>
      <c r="K499" s="24">
        <v>309.90607222105399</v>
      </c>
      <c r="M499" s="24">
        <v>276.32676353079898</v>
      </c>
      <c r="N499" s="24">
        <v>225.191494786177</v>
      </c>
    </row>
    <row r="500" spans="10:14" x14ac:dyDescent="0.25">
      <c r="J500" s="24">
        <v>339.52476986105302</v>
      </c>
      <c r="K500" s="24">
        <v>376.46546178933198</v>
      </c>
      <c r="M500" s="24">
        <v>347.23213858037502</v>
      </c>
      <c r="N500" s="24">
        <v>294.97217589048</v>
      </c>
    </row>
    <row r="501" spans="10:14" x14ac:dyDescent="0.25">
      <c r="J501" s="24">
        <v>323.30806927049701</v>
      </c>
      <c r="K501" s="24">
        <v>376.75160480217801</v>
      </c>
      <c r="M501" s="24">
        <v>318.609571003523</v>
      </c>
      <c r="N501" s="24">
        <v>354.998258109152</v>
      </c>
    </row>
    <row r="502" spans="10:14" x14ac:dyDescent="0.25">
      <c r="J502" s="24">
        <v>383.21361261540602</v>
      </c>
      <c r="K502" s="24">
        <v>493.09073733723898</v>
      </c>
      <c r="M502" s="24">
        <v>397.64878753668802</v>
      </c>
      <c r="N502" s="24">
        <v>350.51849404111101</v>
      </c>
    </row>
    <row r="503" spans="10:14" x14ac:dyDescent="0.25">
      <c r="J503" s="24">
        <v>334.295808803076</v>
      </c>
      <c r="K503" s="24">
        <v>369.42643276003901</v>
      </c>
      <c r="M503" s="24">
        <v>330.43048490585102</v>
      </c>
      <c r="N503" s="24">
        <v>296.81031860308701</v>
      </c>
    </row>
    <row r="504" spans="10:14" x14ac:dyDescent="0.25">
      <c r="J504" s="24">
        <v>326.32315589022301</v>
      </c>
      <c r="K504" s="24">
        <v>407.32484987096001</v>
      </c>
      <c r="M504" s="24">
        <v>275.49575261869899</v>
      </c>
      <c r="N504" s="24">
        <v>307.77336968904302</v>
      </c>
    </row>
    <row r="505" spans="10:14" x14ac:dyDescent="0.25">
      <c r="J505" s="24">
        <v>333.59467610060301</v>
      </c>
      <c r="K505" s="24">
        <v>342.17508144410601</v>
      </c>
      <c r="M505" s="24">
        <v>338.389144907309</v>
      </c>
      <c r="N505" s="24">
        <v>370.45249349921102</v>
      </c>
    </row>
    <row r="506" spans="10:14" x14ac:dyDescent="0.25">
      <c r="J506" s="24">
        <v>359.493355591664</v>
      </c>
      <c r="K506" s="24">
        <v>440.51227410829898</v>
      </c>
      <c r="M506" s="24">
        <v>311.81604239796701</v>
      </c>
      <c r="N506" s="24">
        <v>305.65018815248402</v>
      </c>
    </row>
    <row r="507" spans="10:14" x14ac:dyDescent="0.25">
      <c r="J507" s="24">
        <v>349.85917054198597</v>
      </c>
      <c r="K507" s="24">
        <v>379.07610571356003</v>
      </c>
      <c r="M507" s="24">
        <v>342.00840265488398</v>
      </c>
      <c r="N507" s="24">
        <v>284.955334773147</v>
      </c>
    </row>
    <row r="508" spans="10:14" x14ac:dyDescent="0.25">
      <c r="J508" s="24">
        <v>354.37123472056601</v>
      </c>
      <c r="K508" s="24">
        <v>320.751246836115</v>
      </c>
      <c r="M508" s="24">
        <v>393.90703799349501</v>
      </c>
      <c r="N508" s="24">
        <v>351.61568336366599</v>
      </c>
    </row>
    <row r="509" spans="10:14" x14ac:dyDescent="0.25">
      <c r="J509" s="24">
        <v>320.14320641438599</v>
      </c>
      <c r="K509" s="24">
        <v>348.09733231039098</v>
      </c>
      <c r="M509" s="24">
        <v>281.03203275261097</v>
      </c>
      <c r="N509" s="24">
        <v>334.38081027743902</v>
      </c>
    </row>
    <row r="510" spans="10:14" x14ac:dyDescent="0.25">
      <c r="J510" s="24">
        <v>256.15264175655801</v>
      </c>
      <c r="K510" s="24">
        <v>344.89060642860397</v>
      </c>
      <c r="M510" s="24">
        <v>356.83225021656898</v>
      </c>
      <c r="N510" s="24">
        <v>235.00659885698201</v>
      </c>
    </row>
    <row r="511" spans="10:14" x14ac:dyDescent="0.25">
      <c r="J511" s="24">
        <v>348.42324893807199</v>
      </c>
      <c r="K511" s="24">
        <v>356.96139618747497</v>
      </c>
      <c r="M511" s="24">
        <v>341.29897132755298</v>
      </c>
      <c r="N511" s="24">
        <v>262.651377787662</v>
      </c>
    </row>
    <row r="512" spans="10:14" x14ac:dyDescent="0.25">
      <c r="J512" s="24">
        <v>298.82685524348398</v>
      </c>
      <c r="K512" s="24">
        <v>313.482213298803</v>
      </c>
      <c r="M512" s="24">
        <v>345.12656153175499</v>
      </c>
      <c r="N512" s="24">
        <v>286.57187696658502</v>
      </c>
    </row>
    <row r="513" spans="10:14" x14ac:dyDescent="0.25">
      <c r="J513" s="24">
        <v>423.69702987084202</v>
      </c>
      <c r="K513" s="24">
        <v>457.80898900300298</v>
      </c>
      <c r="M513" s="24">
        <v>284.35546462085</v>
      </c>
      <c r="N513" s="24">
        <v>295.16013251118699</v>
      </c>
    </row>
    <row r="514" spans="10:14" x14ac:dyDescent="0.25">
      <c r="J514" s="24">
        <v>396.22526992420501</v>
      </c>
      <c r="K514" s="24">
        <v>470.28030533132198</v>
      </c>
      <c r="M514" s="24">
        <v>305.12938268182302</v>
      </c>
      <c r="N514" s="24">
        <v>274.31219772030897</v>
      </c>
    </row>
    <row r="515" spans="10:14" x14ac:dyDescent="0.25">
      <c r="J515" s="24">
        <v>299.566330117468</v>
      </c>
      <c r="K515" s="24">
        <v>338.91404827597103</v>
      </c>
      <c r="M515" s="24">
        <v>318.31743281924798</v>
      </c>
      <c r="N515" s="24">
        <v>257.038236909933</v>
      </c>
    </row>
    <row r="516" spans="10:14" x14ac:dyDescent="0.25">
      <c r="J516" s="24">
        <v>377.380601227569</v>
      </c>
      <c r="K516" s="24">
        <v>343.59989340219198</v>
      </c>
      <c r="M516" s="24">
        <v>340.97173423926199</v>
      </c>
      <c r="N516" s="24">
        <v>325.04021988811701</v>
      </c>
    </row>
    <row r="517" spans="10:14" x14ac:dyDescent="0.25">
      <c r="J517" s="24">
        <v>268.41352740984098</v>
      </c>
      <c r="K517" s="24">
        <v>353.95691896296699</v>
      </c>
      <c r="M517" s="24">
        <v>313.96749247495097</v>
      </c>
      <c r="N517" s="24">
        <v>359.81589054404799</v>
      </c>
    </row>
    <row r="518" spans="10:14" x14ac:dyDescent="0.25">
      <c r="J518" s="24">
        <v>345.29306493309502</v>
      </c>
      <c r="K518" s="24">
        <v>317.59706058362502</v>
      </c>
      <c r="M518" s="24">
        <v>265.933961292329</v>
      </c>
      <c r="N518" s="24">
        <v>267.67921275760199</v>
      </c>
    </row>
    <row r="519" spans="10:14" x14ac:dyDescent="0.25">
      <c r="J519" s="24">
        <v>378.870047712602</v>
      </c>
      <c r="K519" s="24">
        <v>375.33859835417502</v>
      </c>
      <c r="M519" s="24">
        <v>321.64644596529098</v>
      </c>
      <c r="N519" s="24">
        <v>302.513236461421</v>
      </c>
    </row>
    <row r="520" spans="10:14" x14ac:dyDescent="0.25">
      <c r="J520" s="24">
        <v>361.86423822477798</v>
      </c>
      <c r="K520" s="24">
        <v>350.03014076489399</v>
      </c>
      <c r="M520" s="24">
        <v>268.11774479939299</v>
      </c>
      <c r="N520" s="24">
        <v>255.58742164406999</v>
      </c>
    </row>
    <row r="521" spans="10:14" x14ac:dyDescent="0.25">
      <c r="J521" s="24">
        <v>408.322007986107</v>
      </c>
      <c r="K521" s="24">
        <v>422.55874870107198</v>
      </c>
      <c r="M521" s="24">
        <v>273.50888863569099</v>
      </c>
      <c r="N521" s="24">
        <v>261.73477238407702</v>
      </c>
    </row>
    <row r="522" spans="10:14" x14ac:dyDescent="0.25">
      <c r="J522" s="24">
        <v>327.95835299503699</v>
      </c>
      <c r="K522" s="24">
        <v>367.35545621999</v>
      </c>
      <c r="M522" s="24">
        <v>243.731369705801</v>
      </c>
      <c r="N522" s="24">
        <v>274.938473786293</v>
      </c>
    </row>
    <row r="523" spans="10:14" x14ac:dyDescent="0.25">
      <c r="J523" s="24">
        <v>321.67265236448901</v>
      </c>
      <c r="K523" s="24">
        <v>306.51316409216798</v>
      </c>
      <c r="M523" s="24">
        <v>285.287528547411</v>
      </c>
      <c r="N523" s="24">
        <v>253.352734041877</v>
      </c>
    </row>
    <row r="524" spans="10:14" x14ac:dyDescent="0.25">
      <c r="J524" s="24">
        <v>341.53838949177299</v>
      </c>
      <c r="K524" s="24">
        <v>310.767047236341</v>
      </c>
      <c r="M524" s="24">
        <v>244.15534726303</v>
      </c>
      <c r="N524" s="24">
        <v>240.44133899440499</v>
      </c>
    </row>
    <row r="525" spans="10:14" x14ac:dyDescent="0.25">
      <c r="J525" s="24">
        <v>339.57028193546802</v>
      </c>
      <c r="K525" s="24">
        <v>380.248881951616</v>
      </c>
      <c r="M525" s="24">
        <v>290.60602817069798</v>
      </c>
      <c r="N525" s="24">
        <v>292.81840608476699</v>
      </c>
    </row>
    <row r="526" spans="10:14" x14ac:dyDescent="0.25">
      <c r="J526" s="24">
        <v>301.41575306183501</v>
      </c>
      <c r="K526" s="24">
        <v>380.82824397536803</v>
      </c>
      <c r="M526" s="24">
        <v>317.421772323526</v>
      </c>
      <c r="N526" s="24">
        <v>272.29299179511702</v>
      </c>
    </row>
    <row r="527" spans="10:14" x14ac:dyDescent="0.25">
      <c r="J527" s="24">
        <v>326.20229509881602</v>
      </c>
      <c r="K527" s="24">
        <v>292.64762380704599</v>
      </c>
      <c r="M527" s="24">
        <v>292.09050324446702</v>
      </c>
      <c r="N527" s="24">
        <v>277.132374772106</v>
      </c>
    </row>
    <row r="528" spans="10:14" x14ac:dyDescent="0.25">
      <c r="J528" s="24">
        <v>318.80053681367099</v>
      </c>
      <c r="K528" s="24">
        <v>266.583035516552</v>
      </c>
      <c r="M528" s="24">
        <v>380.87430216992999</v>
      </c>
      <c r="N528" s="24">
        <v>307.20946853149798</v>
      </c>
    </row>
    <row r="529" spans="10:14" x14ac:dyDescent="0.25">
      <c r="J529" s="24">
        <v>301.54198645757799</v>
      </c>
      <c r="K529" s="24">
        <v>354.55342848618801</v>
      </c>
      <c r="M529" s="24">
        <v>308.892190945827</v>
      </c>
      <c r="N529" s="24">
        <v>244.51408836258801</v>
      </c>
    </row>
    <row r="530" spans="10:14" x14ac:dyDescent="0.25">
      <c r="J530" s="24">
        <v>333.62869750383601</v>
      </c>
      <c r="K530" s="24">
        <v>317.987815282952</v>
      </c>
      <c r="M530" s="24">
        <v>302.32366367607699</v>
      </c>
      <c r="N530" s="24">
        <v>330.77996259217201</v>
      </c>
    </row>
    <row r="531" spans="10:14" x14ac:dyDescent="0.25">
      <c r="J531" s="24">
        <v>332.475392899285</v>
      </c>
      <c r="K531" s="24">
        <v>311.48114111667797</v>
      </c>
      <c r="M531" s="24">
        <v>270.761237351386</v>
      </c>
      <c r="N531" s="24">
        <v>333.88183620230501</v>
      </c>
    </row>
    <row r="532" spans="10:14" x14ac:dyDescent="0.25">
      <c r="J532" s="24">
        <v>334.491479348452</v>
      </c>
      <c r="K532" s="24">
        <v>377.92167799300398</v>
      </c>
      <c r="M532" s="24">
        <v>348.32434159069601</v>
      </c>
      <c r="N532" s="24">
        <v>295.87515065066998</v>
      </c>
    </row>
    <row r="533" spans="10:14" x14ac:dyDescent="0.25">
      <c r="J533" s="24">
        <v>311.369627974156</v>
      </c>
      <c r="K533" s="24">
        <v>321.969009089434</v>
      </c>
      <c r="M533" s="24">
        <v>402.38703462791199</v>
      </c>
      <c r="N533" s="24">
        <v>329.09175203803102</v>
      </c>
    </row>
    <row r="534" spans="10:14" x14ac:dyDescent="0.25">
      <c r="J534" s="24">
        <v>294.61209073075003</v>
      </c>
      <c r="K534" s="24">
        <v>337.769441449726</v>
      </c>
      <c r="M534" s="24">
        <v>319.53085119532602</v>
      </c>
      <c r="N534" s="24">
        <v>278.32644248280599</v>
      </c>
    </row>
    <row r="535" spans="10:14" x14ac:dyDescent="0.25">
      <c r="J535" s="24">
        <v>271.23517310886501</v>
      </c>
      <c r="K535" s="24">
        <v>340.28571497288698</v>
      </c>
      <c r="M535" s="24">
        <v>244.821133015577</v>
      </c>
      <c r="N535" s="24">
        <v>225.72071835484701</v>
      </c>
    </row>
    <row r="536" spans="10:14" x14ac:dyDescent="0.25">
      <c r="J536" s="24">
        <v>410.85826283798701</v>
      </c>
      <c r="K536" s="24">
        <v>399.96093081598099</v>
      </c>
      <c r="M536" s="24">
        <v>375.61494755092099</v>
      </c>
      <c r="N536" s="24">
        <v>259.127742008361</v>
      </c>
    </row>
    <row r="537" spans="10:14" x14ac:dyDescent="0.25">
      <c r="J537" s="24">
        <v>361.040917050107</v>
      </c>
      <c r="K537" s="24">
        <v>340.93787860432002</v>
      </c>
      <c r="M537" s="24">
        <v>340.09206703604599</v>
      </c>
      <c r="N537" s="24">
        <v>313.17578625471498</v>
      </c>
    </row>
    <row r="538" spans="10:14" x14ac:dyDescent="0.25">
      <c r="J538" s="24">
        <v>392.64413390371101</v>
      </c>
      <c r="K538" s="24">
        <v>423.78108646743402</v>
      </c>
      <c r="M538" s="24">
        <v>270.83800679178398</v>
      </c>
      <c r="N538" s="24">
        <v>295.44700435548299</v>
      </c>
    </row>
    <row r="539" spans="10:14" x14ac:dyDescent="0.25">
      <c r="J539" s="24">
        <v>294.117323861746</v>
      </c>
      <c r="K539" s="24">
        <v>285.76546219970999</v>
      </c>
      <c r="M539" s="24">
        <v>355.49756313870699</v>
      </c>
      <c r="N539" s="24">
        <v>289.67798562888902</v>
      </c>
    </row>
    <row r="540" spans="10:14" x14ac:dyDescent="0.25">
      <c r="J540" s="24">
        <v>318.70696360282699</v>
      </c>
      <c r="K540" s="24">
        <v>345.60870509282103</v>
      </c>
      <c r="M540" s="24">
        <v>292.89535428624998</v>
      </c>
      <c r="N540" s="24">
        <v>268.48029377386302</v>
      </c>
    </row>
    <row r="541" spans="10:14" x14ac:dyDescent="0.25">
      <c r="J541" s="24">
        <v>348.65378674419202</v>
      </c>
      <c r="K541" s="24">
        <v>387.61843343326598</v>
      </c>
      <c r="M541" s="24">
        <v>335.10601797893997</v>
      </c>
      <c r="N541" s="24">
        <v>256.11779259351903</v>
      </c>
    </row>
    <row r="542" spans="10:14" x14ac:dyDescent="0.25">
      <c r="J542" s="24">
        <v>366.198409079866</v>
      </c>
      <c r="K542" s="24">
        <v>247.640542411767</v>
      </c>
      <c r="M542" s="24">
        <v>246.8304795498</v>
      </c>
      <c r="N542" s="24">
        <v>196.47004133668599</v>
      </c>
    </row>
    <row r="543" spans="10:14" x14ac:dyDescent="0.25">
      <c r="J543" s="24">
        <v>336.74642903909199</v>
      </c>
      <c r="K543" s="24">
        <v>298.04533180489699</v>
      </c>
      <c r="M543" s="24">
        <v>270.26198045346399</v>
      </c>
      <c r="N543" s="24">
        <v>284.716407188944</v>
      </c>
    </row>
    <row r="544" spans="10:14" x14ac:dyDescent="0.25">
      <c r="J544" s="24">
        <v>307.96341360653798</v>
      </c>
      <c r="K544" s="24">
        <v>295.67547373465999</v>
      </c>
      <c r="M544" s="24">
        <v>314.04289513949999</v>
      </c>
      <c r="N544" s="24">
        <v>304.98147890023398</v>
      </c>
    </row>
    <row r="545" spans="10:14" x14ac:dyDescent="0.25">
      <c r="J545" s="24">
        <v>302.92549314634698</v>
      </c>
      <c r="K545" s="24">
        <v>312.54204391946303</v>
      </c>
      <c r="M545" s="24">
        <v>230.253471328171</v>
      </c>
      <c r="N545" s="24">
        <v>262.55434227294899</v>
      </c>
    </row>
    <row r="546" spans="10:14" x14ac:dyDescent="0.25">
      <c r="J546" s="24">
        <v>403.050278643284</v>
      </c>
      <c r="K546" s="24">
        <v>275.22117608624501</v>
      </c>
      <c r="M546" s="24">
        <v>239.73972426167001</v>
      </c>
      <c r="N546" s="24">
        <v>257.76814956589101</v>
      </c>
    </row>
    <row r="547" spans="10:14" x14ac:dyDescent="0.25">
      <c r="J547" s="24">
        <v>336.04255559235799</v>
      </c>
      <c r="K547" s="24">
        <v>387.96505641864599</v>
      </c>
      <c r="M547" s="24">
        <v>314.65425107027397</v>
      </c>
      <c r="N547" s="24">
        <v>233.95270792784601</v>
      </c>
    </row>
    <row r="548" spans="10:14" x14ac:dyDescent="0.25">
      <c r="J548" s="24">
        <v>297.46723588369099</v>
      </c>
      <c r="K548" s="24">
        <v>253.97236742088299</v>
      </c>
      <c r="M548" s="24">
        <v>276.46111547879599</v>
      </c>
      <c r="N548" s="24">
        <v>339.82535294304398</v>
      </c>
    </row>
    <row r="549" spans="10:14" x14ac:dyDescent="0.25">
      <c r="J549" s="24">
        <v>390.81867680320698</v>
      </c>
      <c r="K549" s="24">
        <v>290.41885043128798</v>
      </c>
      <c r="M549" s="24">
        <v>312.14884611150501</v>
      </c>
      <c r="N549" s="24">
        <v>370.88312823189</v>
      </c>
    </row>
    <row r="550" spans="10:14" x14ac:dyDescent="0.25">
      <c r="J550" s="24">
        <v>284.26371162039999</v>
      </c>
      <c r="K550" s="24">
        <v>380.62620718913098</v>
      </c>
      <c r="M550" s="24">
        <v>316.76618307234202</v>
      </c>
      <c r="N550" s="24">
        <v>345.064485404599</v>
      </c>
    </row>
    <row r="551" spans="10:14" x14ac:dyDescent="0.25">
      <c r="J551" s="24">
        <v>377.64703487557603</v>
      </c>
      <c r="K551" s="24">
        <v>270.180415775043</v>
      </c>
      <c r="M551" s="24">
        <v>402.59393293931902</v>
      </c>
      <c r="N551" s="24">
        <v>308.41141859279202</v>
      </c>
    </row>
    <row r="552" spans="10:14" x14ac:dyDescent="0.25">
      <c r="J552" s="24">
        <v>247.98073282644799</v>
      </c>
      <c r="K552" s="24">
        <v>197.406311394939</v>
      </c>
      <c r="M552" s="24">
        <v>303.223805501166</v>
      </c>
      <c r="N552" s="24">
        <v>361.02223400532398</v>
      </c>
    </row>
    <row r="553" spans="10:14" x14ac:dyDescent="0.25">
      <c r="J553" s="24">
        <v>352.30345725610499</v>
      </c>
      <c r="K553" s="24">
        <v>447.42984262755903</v>
      </c>
      <c r="M553" s="24">
        <v>368.38796008624303</v>
      </c>
      <c r="N553" s="24">
        <v>328.10250203286301</v>
      </c>
    </row>
    <row r="554" spans="10:14" x14ac:dyDescent="0.25">
      <c r="J554" s="24">
        <v>409.387991498004</v>
      </c>
      <c r="K554" s="24">
        <v>358.21904482480102</v>
      </c>
      <c r="M554" s="24">
        <v>285.82872949140398</v>
      </c>
      <c r="N554" s="24">
        <v>304.443398373847</v>
      </c>
    </row>
    <row r="555" spans="10:14" x14ac:dyDescent="0.25">
      <c r="J555" s="24">
        <v>269.22018562679102</v>
      </c>
      <c r="K555" s="24">
        <v>272.29432165744998</v>
      </c>
      <c r="M555" s="24">
        <v>324.48542518410198</v>
      </c>
      <c r="N555" s="24">
        <v>353.31072893858499</v>
      </c>
    </row>
    <row r="556" spans="10:14" x14ac:dyDescent="0.25">
      <c r="J556" s="24">
        <v>309.10842648392401</v>
      </c>
      <c r="K556" s="24">
        <v>269.84251256547998</v>
      </c>
      <c r="M556" s="24">
        <v>359.47157001788798</v>
      </c>
      <c r="N556" s="24">
        <v>244.834653699889</v>
      </c>
    </row>
    <row r="557" spans="10:14" x14ac:dyDescent="0.25">
      <c r="J557" s="24">
        <v>339.535159347454</v>
      </c>
      <c r="K557" s="24">
        <v>348.94861820610402</v>
      </c>
      <c r="M557" s="24">
        <v>288.02744100424201</v>
      </c>
      <c r="N557" s="24">
        <v>254.513052071103</v>
      </c>
    </row>
    <row r="558" spans="10:14" x14ac:dyDescent="0.25">
      <c r="J558" s="24">
        <v>270.51271614794899</v>
      </c>
      <c r="K558" s="24">
        <v>304.72622168634899</v>
      </c>
      <c r="M558" s="24">
        <v>295.98389449639302</v>
      </c>
      <c r="N558" s="24">
        <v>226.85065504984499</v>
      </c>
    </row>
    <row r="559" spans="10:14" x14ac:dyDescent="0.25">
      <c r="J559" s="24">
        <v>287.91122161273199</v>
      </c>
      <c r="K559" s="24">
        <v>335.32864683876801</v>
      </c>
      <c r="M559" s="24">
        <v>321.94527138729597</v>
      </c>
      <c r="N559" s="24">
        <v>254.18504419029</v>
      </c>
    </row>
    <row r="560" spans="10:14" x14ac:dyDescent="0.25">
      <c r="J560" s="24">
        <v>345.438264562244</v>
      </c>
      <c r="K560" s="24">
        <v>394.21986258919799</v>
      </c>
      <c r="M560" s="24">
        <v>368.117011101461</v>
      </c>
      <c r="N560" s="24">
        <v>318.91113330451799</v>
      </c>
    </row>
    <row r="561" spans="10:14" x14ac:dyDescent="0.25">
      <c r="J561" s="24">
        <v>296.40597729763601</v>
      </c>
      <c r="K561" s="24">
        <v>291.45033132619301</v>
      </c>
      <c r="M561" s="24">
        <v>325.095158947355</v>
      </c>
      <c r="N561" s="24">
        <v>353.82331247042202</v>
      </c>
    </row>
    <row r="562" spans="10:14" x14ac:dyDescent="0.25">
      <c r="J562" s="24">
        <v>255.20202916580899</v>
      </c>
      <c r="K562" s="24">
        <v>334.39873392464801</v>
      </c>
      <c r="M562" s="24">
        <v>358.54065369801498</v>
      </c>
      <c r="N562" s="24">
        <v>237.21483229492199</v>
      </c>
    </row>
    <row r="563" spans="10:14" x14ac:dyDescent="0.25">
      <c r="J563" s="24">
        <v>315.05209294061899</v>
      </c>
      <c r="K563" s="24">
        <v>331.93248441643698</v>
      </c>
      <c r="M563" s="24">
        <v>381.10585949038699</v>
      </c>
      <c r="N563" s="24">
        <v>256.99932770325597</v>
      </c>
    </row>
    <row r="564" spans="10:14" x14ac:dyDescent="0.25">
      <c r="J564" s="24">
        <v>310.35411526363299</v>
      </c>
      <c r="K564" s="24">
        <v>325.21073272098602</v>
      </c>
      <c r="M564" s="24">
        <v>340.5638432014</v>
      </c>
      <c r="N564" s="24">
        <v>242.59984125886899</v>
      </c>
    </row>
    <row r="565" spans="10:14" x14ac:dyDescent="0.25">
      <c r="J565" s="24">
        <v>388.80508426539802</v>
      </c>
      <c r="K565" s="24">
        <v>396.16827715306101</v>
      </c>
      <c r="M565" s="24">
        <v>331.81821578955402</v>
      </c>
      <c r="N565" s="24">
        <v>200.56473151197301</v>
      </c>
    </row>
    <row r="566" spans="10:14" x14ac:dyDescent="0.25">
      <c r="J566" s="24">
        <v>330.55577027513999</v>
      </c>
      <c r="K566" s="24">
        <v>348.939178667909</v>
      </c>
      <c r="M566" s="24">
        <v>293.147344932968</v>
      </c>
      <c r="N566" s="24">
        <v>294.77642140864702</v>
      </c>
    </row>
    <row r="567" spans="10:14" x14ac:dyDescent="0.25">
      <c r="J567" s="24">
        <v>381.22390314205899</v>
      </c>
      <c r="K567" s="24">
        <v>380.30724048022199</v>
      </c>
      <c r="M567" s="24">
        <v>316.715015952275</v>
      </c>
      <c r="N567" s="24">
        <v>264.18665454646998</v>
      </c>
    </row>
    <row r="568" spans="10:14" x14ac:dyDescent="0.25">
      <c r="J568" s="24">
        <v>362.64794389873401</v>
      </c>
      <c r="K568" s="24">
        <v>441.52113511785399</v>
      </c>
      <c r="M568" s="24">
        <v>362.96155863279898</v>
      </c>
      <c r="N568" s="24">
        <v>326.56370712352498</v>
      </c>
    </row>
    <row r="569" spans="10:14" x14ac:dyDescent="0.25">
      <c r="J569" s="24">
        <v>325.96540670315397</v>
      </c>
      <c r="K569" s="24">
        <v>438.45154636099898</v>
      </c>
      <c r="M569" s="24">
        <v>333.02875975298002</v>
      </c>
      <c r="N569" s="24">
        <v>311.70568386911202</v>
      </c>
    </row>
    <row r="570" spans="10:14" x14ac:dyDescent="0.25">
      <c r="J570" s="24">
        <v>362.22054010598799</v>
      </c>
      <c r="K570" s="24">
        <v>374.695973826814</v>
      </c>
      <c r="M570" s="24">
        <v>371.317279426482</v>
      </c>
      <c r="N570" s="24">
        <v>279.64961682481498</v>
      </c>
    </row>
    <row r="571" spans="10:14" x14ac:dyDescent="0.25">
      <c r="J571" s="24">
        <v>331.09230125658001</v>
      </c>
      <c r="K571" s="24">
        <v>331.87434055294102</v>
      </c>
      <c r="M571" s="24">
        <v>306.45448935868899</v>
      </c>
      <c r="N571" s="24">
        <v>296.62693913273102</v>
      </c>
    </row>
    <row r="572" spans="10:14" x14ac:dyDescent="0.25">
      <c r="J572" s="24">
        <v>323.41623283806399</v>
      </c>
      <c r="K572" s="24">
        <v>273.272838740022</v>
      </c>
      <c r="M572" s="24">
        <v>249.516226644364</v>
      </c>
      <c r="N572" s="24">
        <v>265.15329405724401</v>
      </c>
    </row>
    <row r="573" spans="10:14" x14ac:dyDescent="0.25">
      <c r="J573" s="24">
        <v>427.96407322841998</v>
      </c>
      <c r="K573" s="24">
        <v>330.08237903770203</v>
      </c>
      <c r="M573" s="24">
        <v>306.60717431275498</v>
      </c>
      <c r="N573" s="24">
        <v>279.84351923038901</v>
      </c>
    </row>
    <row r="574" spans="10:14" x14ac:dyDescent="0.25">
      <c r="J574" s="24">
        <v>345.93030075645402</v>
      </c>
      <c r="K574" s="24">
        <v>274.17646489489601</v>
      </c>
      <c r="M574" s="24">
        <v>277.49987345283898</v>
      </c>
      <c r="N574" s="24">
        <v>307.238271635724</v>
      </c>
    </row>
    <row r="575" spans="10:14" x14ac:dyDescent="0.25">
      <c r="J575" s="24">
        <v>389.04871112842801</v>
      </c>
      <c r="K575" s="24">
        <v>314.690563307405</v>
      </c>
      <c r="M575" s="24">
        <v>295.11991535239798</v>
      </c>
      <c r="N575" s="24">
        <v>312.48528866334402</v>
      </c>
    </row>
    <row r="576" spans="10:14" x14ac:dyDescent="0.25">
      <c r="J576" s="24">
        <v>279.22285100575499</v>
      </c>
      <c r="K576" s="24">
        <v>256.41779394641998</v>
      </c>
      <c r="M576" s="24">
        <v>271.53339412264103</v>
      </c>
      <c r="N576" s="24">
        <v>299.655250830287</v>
      </c>
    </row>
    <row r="577" spans="10:14" x14ac:dyDescent="0.25">
      <c r="J577" s="24">
        <v>372.26713492510203</v>
      </c>
      <c r="K577" s="24">
        <v>428.793579820388</v>
      </c>
      <c r="M577" s="24">
        <v>317.04226521265798</v>
      </c>
      <c r="N577" s="24">
        <v>297.07420560935401</v>
      </c>
    </row>
    <row r="578" spans="10:14" x14ac:dyDescent="0.25">
      <c r="J578" s="24">
        <v>337.90380261712897</v>
      </c>
      <c r="K578" s="24">
        <v>376.24563692407901</v>
      </c>
      <c r="M578" s="24">
        <v>356.502704801341</v>
      </c>
      <c r="N578" s="24">
        <v>301.880737747078</v>
      </c>
    </row>
    <row r="579" spans="10:14" x14ac:dyDescent="0.25">
      <c r="J579" s="24">
        <v>290.41879848088598</v>
      </c>
      <c r="K579" s="24">
        <v>293.43777796996898</v>
      </c>
      <c r="M579" s="24">
        <v>317.45298339063697</v>
      </c>
      <c r="N579" s="24">
        <v>313.70500628465402</v>
      </c>
    </row>
    <row r="580" spans="10:14" x14ac:dyDescent="0.25">
      <c r="J580" s="24">
        <v>344.810334106651</v>
      </c>
      <c r="K580" s="24">
        <v>423.87199247205399</v>
      </c>
      <c r="M580" s="24">
        <v>314.058568904293</v>
      </c>
      <c r="N580" s="24">
        <v>307.904910625257</v>
      </c>
    </row>
    <row r="581" spans="10:14" x14ac:dyDescent="0.25">
      <c r="J581" s="24">
        <v>356.50573621723299</v>
      </c>
      <c r="K581" s="24">
        <v>308.321805169507</v>
      </c>
      <c r="M581" s="24">
        <v>364.11902781486401</v>
      </c>
      <c r="N581" s="24">
        <v>403.225422931597</v>
      </c>
    </row>
    <row r="582" spans="10:14" x14ac:dyDescent="0.25">
      <c r="J582" s="24">
        <v>363.353481532199</v>
      </c>
      <c r="K582" s="24">
        <v>336.33876705557401</v>
      </c>
      <c r="M582" s="24">
        <v>301.29626381306201</v>
      </c>
      <c r="N582" s="24">
        <v>356.48634154318</v>
      </c>
    </row>
    <row r="583" spans="10:14" x14ac:dyDescent="0.25">
      <c r="J583" s="24">
        <v>264.59493950371899</v>
      </c>
      <c r="K583" s="24">
        <v>262.64038263393502</v>
      </c>
      <c r="M583" s="24">
        <v>227.80155260488499</v>
      </c>
      <c r="N583" s="24">
        <v>273.00166326528699</v>
      </c>
    </row>
    <row r="584" spans="10:14" x14ac:dyDescent="0.25">
      <c r="J584" s="24">
        <v>270.82922922518702</v>
      </c>
      <c r="K584" s="24">
        <v>213.46308824833801</v>
      </c>
      <c r="M584" s="24">
        <v>246.41060089454899</v>
      </c>
      <c r="N584" s="24">
        <v>233.23110204999799</v>
      </c>
    </row>
    <row r="585" spans="10:14" x14ac:dyDescent="0.25">
      <c r="J585" s="24">
        <v>358.21045449541901</v>
      </c>
      <c r="K585" s="24">
        <v>367.39769581926998</v>
      </c>
      <c r="M585" s="24">
        <v>361.97240338343698</v>
      </c>
      <c r="N585" s="24">
        <v>329.65527634082099</v>
      </c>
    </row>
    <row r="586" spans="10:14" x14ac:dyDescent="0.25">
      <c r="J586" s="24">
        <v>262.12126581331501</v>
      </c>
      <c r="K586" s="24">
        <v>312.371880930977</v>
      </c>
      <c r="M586" s="24">
        <v>367.80585921663902</v>
      </c>
      <c r="N586" s="24">
        <v>345.46340052205699</v>
      </c>
    </row>
    <row r="587" spans="10:14" x14ac:dyDescent="0.25">
      <c r="J587" s="24">
        <v>271.18421723304198</v>
      </c>
      <c r="K587" s="24">
        <v>314.32103340881702</v>
      </c>
      <c r="M587" s="24">
        <v>356.76270837204498</v>
      </c>
      <c r="N587" s="24">
        <v>339.72763975478</v>
      </c>
    </row>
    <row r="588" spans="10:14" x14ac:dyDescent="0.25">
      <c r="J588" s="24">
        <v>422.27222306035702</v>
      </c>
      <c r="K588" s="24">
        <v>316.08795669596702</v>
      </c>
      <c r="M588" s="24">
        <v>326.16874173922702</v>
      </c>
      <c r="N588" s="24">
        <v>290.38877208804303</v>
      </c>
    </row>
    <row r="589" spans="10:14" x14ac:dyDescent="0.25">
      <c r="J589" s="24">
        <v>260.75840207412301</v>
      </c>
      <c r="K589" s="24">
        <v>252.66133902859301</v>
      </c>
      <c r="M589" s="24">
        <v>292.64571525105902</v>
      </c>
      <c r="N589" s="24">
        <v>354.066071967894</v>
      </c>
    </row>
    <row r="590" spans="10:14" x14ac:dyDescent="0.25">
      <c r="J590" s="24">
        <v>331.32394624939599</v>
      </c>
      <c r="K590" s="24">
        <v>381.32281287634902</v>
      </c>
      <c r="M590" s="24">
        <v>237.56140160845499</v>
      </c>
      <c r="N590" s="24">
        <v>175.07408738264101</v>
      </c>
    </row>
    <row r="591" spans="10:14" x14ac:dyDescent="0.25">
      <c r="J591" s="24">
        <v>327.18144275334203</v>
      </c>
      <c r="K591" s="24">
        <v>390.295286476157</v>
      </c>
      <c r="M591" s="24">
        <v>236.47777796859401</v>
      </c>
      <c r="N591" s="24">
        <v>269.909211436948</v>
      </c>
    </row>
    <row r="592" spans="10:14" x14ac:dyDescent="0.25">
      <c r="J592" s="24">
        <v>311.11621929410001</v>
      </c>
      <c r="K592" s="24">
        <v>374.553105374371</v>
      </c>
      <c r="M592" s="24">
        <v>285.71459504343898</v>
      </c>
      <c r="N592" s="24">
        <v>255.32880889395801</v>
      </c>
    </row>
    <row r="593" spans="10:14" x14ac:dyDescent="0.25">
      <c r="J593" s="24">
        <v>404.55379309666898</v>
      </c>
      <c r="K593" s="24">
        <v>433.840963433198</v>
      </c>
      <c r="M593" s="24">
        <v>281.785933158349</v>
      </c>
      <c r="N593" s="24">
        <v>293.50256060008002</v>
      </c>
    </row>
    <row r="594" spans="10:14" x14ac:dyDescent="0.25">
      <c r="J594" s="24">
        <v>326.79526459414802</v>
      </c>
      <c r="K594" s="24">
        <v>452.32129522504999</v>
      </c>
      <c r="M594" s="24">
        <v>263.92631276753798</v>
      </c>
      <c r="N594" s="24">
        <v>301.81077286792402</v>
      </c>
    </row>
    <row r="595" spans="10:14" x14ac:dyDescent="0.25">
      <c r="J595" s="24">
        <v>393.66111549537499</v>
      </c>
      <c r="K595" s="24">
        <v>418.55128521415401</v>
      </c>
      <c r="M595" s="24">
        <v>260.41870569064099</v>
      </c>
      <c r="N595" s="24">
        <v>278.025880545711</v>
      </c>
    </row>
    <row r="596" spans="10:14" x14ac:dyDescent="0.25">
      <c r="J596" s="24">
        <v>271.54916840664902</v>
      </c>
      <c r="K596" s="24">
        <v>311.62446261598399</v>
      </c>
      <c r="M596" s="24">
        <v>270.55816520990101</v>
      </c>
      <c r="N596" s="24">
        <v>199.257544894316</v>
      </c>
    </row>
    <row r="597" spans="10:14" x14ac:dyDescent="0.25">
      <c r="J597" s="24">
        <v>435.84195540671499</v>
      </c>
      <c r="K597" s="24">
        <v>348.59915266260998</v>
      </c>
      <c r="M597" s="24">
        <v>283.11331086825902</v>
      </c>
      <c r="N597" s="24">
        <v>395.25632176709797</v>
      </c>
    </row>
    <row r="598" spans="10:14" x14ac:dyDescent="0.25">
      <c r="J598" s="24">
        <v>274.66926889549399</v>
      </c>
      <c r="K598" s="24">
        <v>299.89119805957199</v>
      </c>
      <c r="M598" s="24">
        <v>309.69797241745999</v>
      </c>
      <c r="N598" s="24">
        <v>331.84539639622602</v>
      </c>
    </row>
    <row r="599" spans="10:14" x14ac:dyDescent="0.25">
      <c r="J599" s="24">
        <v>331.69397260394601</v>
      </c>
      <c r="K599" s="24">
        <v>314.92956415952699</v>
      </c>
      <c r="M599" s="24">
        <v>334.32973511546902</v>
      </c>
      <c r="N599" s="24">
        <v>332.73532595821302</v>
      </c>
    </row>
    <row r="600" spans="10:14" x14ac:dyDescent="0.25">
      <c r="J600" s="24">
        <v>322.75688765459398</v>
      </c>
      <c r="K600" s="24">
        <v>338.81123170321302</v>
      </c>
      <c r="M600" s="24">
        <v>261.53316639961997</v>
      </c>
      <c r="N600" s="24">
        <v>218.82982792770801</v>
      </c>
    </row>
    <row r="601" spans="10:14" x14ac:dyDescent="0.25">
      <c r="J601" s="24">
        <v>351.91963180620297</v>
      </c>
      <c r="K601" s="24">
        <v>329.19416126090402</v>
      </c>
      <c r="M601" s="24">
        <v>297.10999271758499</v>
      </c>
      <c r="N601" s="24">
        <v>360.01693153428602</v>
      </c>
    </row>
    <row r="602" spans="10:14" x14ac:dyDescent="0.25">
      <c r="J602" s="24">
        <v>354.45232372754401</v>
      </c>
      <c r="K602" s="24">
        <v>242.320451120998</v>
      </c>
      <c r="M602" s="24">
        <v>357.009618613052</v>
      </c>
      <c r="N602" s="24">
        <v>284.03958835169601</v>
      </c>
    </row>
    <row r="603" spans="10:14" x14ac:dyDescent="0.25">
      <c r="J603" s="24">
        <v>290.279339688937</v>
      </c>
      <c r="K603" s="24">
        <v>391.14042905779598</v>
      </c>
      <c r="M603" s="24">
        <v>320.74355683981202</v>
      </c>
      <c r="N603" s="24">
        <v>290.509896726568</v>
      </c>
    </row>
    <row r="604" spans="10:14" x14ac:dyDescent="0.25">
      <c r="J604" s="24">
        <v>252.906558661372</v>
      </c>
      <c r="K604" s="24">
        <v>301.88856867370902</v>
      </c>
      <c r="M604" s="24">
        <v>314.80509018571797</v>
      </c>
      <c r="N604" s="24">
        <v>371.30644290488402</v>
      </c>
    </row>
    <row r="605" spans="10:14" x14ac:dyDescent="0.25">
      <c r="J605" s="24">
        <v>339.04824518980701</v>
      </c>
      <c r="K605" s="24">
        <v>403.54936482761599</v>
      </c>
      <c r="M605" s="24">
        <v>292.93791367849002</v>
      </c>
      <c r="N605" s="24">
        <v>244.83622863548999</v>
      </c>
    </row>
    <row r="606" spans="10:14" x14ac:dyDescent="0.25">
      <c r="J606" s="24">
        <v>319.80769992241801</v>
      </c>
      <c r="K606" s="24">
        <v>416.91066820307299</v>
      </c>
      <c r="M606" s="24">
        <v>288.29590383388802</v>
      </c>
      <c r="N606" s="24">
        <v>266.83168609366498</v>
      </c>
    </row>
    <row r="607" spans="10:14" x14ac:dyDescent="0.25">
      <c r="J607" s="24">
        <v>427.97462308587399</v>
      </c>
      <c r="K607" s="24">
        <v>363.487590307613</v>
      </c>
      <c r="M607" s="24">
        <v>264.58644924111098</v>
      </c>
      <c r="N607" s="24">
        <v>226.45409874485</v>
      </c>
    </row>
    <row r="608" spans="10:14" x14ac:dyDescent="0.25">
      <c r="J608" s="24">
        <v>369.79027089417701</v>
      </c>
      <c r="K608" s="24">
        <v>460.698349397561</v>
      </c>
      <c r="M608" s="24">
        <v>315.63652595835703</v>
      </c>
      <c r="N608" s="24">
        <v>251.05335472656901</v>
      </c>
    </row>
    <row r="609" spans="10:14" x14ac:dyDescent="0.25">
      <c r="J609" s="24">
        <v>295.32329387329099</v>
      </c>
      <c r="K609" s="24">
        <v>240.18942402791001</v>
      </c>
      <c r="M609" s="24">
        <v>309.55890250928297</v>
      </c>
      <c r="N609" s="24">
        <v>284.84957606856301</v>
      </c>
    </row>
    <row r="610" spans="10:14" x14ac:dyDescent="0.25">
      <c r="J610" s="24">
        <v>263.37252902732303</v>
      </c>
      <c r="K610" s="24">
        <v>295.50074209118799</v>
      </c>
      <c r="M610" s="24">
        <v>348.980900229074</v>
      </c>
      <c r="N610" s="24">
        <v>328.446789703977</v>
      </c>
    </row>
    <row r="611" spans="10:14" x14ac:dyDescent="0.25">
      <c r="J611" s="24">
        <v>240.01040409658501</v>
      </c>
      <c r="K611" s="24">
        <v>265.51673590900799</v>
      </c>
      <c r="M611" s="24">
        <v>400.28933375536099</v>
      </c>
      <c r="N611" s="24">
        <v>276.50684474109698</v>
      </c>
    </row>
    <row r="612" spans="10:14" x14ac:dyDescent="0.25">
      <c r="J612" s="24">
        <v>257.04986767524701</v>
      </c>
      <c r="K612" s="24">
        <v>229.59128091740101</v>
      </c>
      <c r="M612" s="24">
        <v>288.12319643131099</v>
      </c>
      <c r="N612" s="24">
        <v>230.19333431398499</v>
      </c>
    </row>
    <row r="613" spans="10:14" x14ac:dyDescent="0.25">
      <c r="J613" s="24">
        <v>253.34527596052399</v>
      </c>
      <c r="K613" s="24">
        <v>268.865572469764</v>
      </c>
      <c r="M613" s="24">
        <v>369.62122169950601</v>
      </c>
      <c r="N613" s="24">
        <v>304.40571835312301</v>
      </c>
    </row>
    <row r="614" spans="10:14" x14ac:dyDescent="0.25">
      <c r="J614" s="24">
        <v>369.43375814225499</v>
      </c>
      <c r="K614" s="24">
        <v>411.99554382593402</v>
      </c>
      <c r="M614" s="24">
        <v>339.57163915165</v>
      </c>
      <c r="N614" s="24">
        <v>267.20438035055798</v>
      </c>
    </row>
    <row r="615" spans="10:14" x14ac:dyDescent="0.25">
      <c r="J615" s="24">
        <v>275.60849623989901</v>
      </c>
      <c r="K615" s="24">
        <v>294.06582928756501</v>
      </c>
      <c r="M615" s="24">
        <v>269.16762991959502</v>
      </c>
      <c r="N615" s="24">
        <v>307.27166107836001</v>
      </c>
    </row>
    <row r="616" spans="10:14" x14ac:dyDescent="0.25">
      <c r="J616" s="24">
        <v>250.76091162821101</v>
      </c>
      <c r="K616" s="24">
        <v>275.842117694286</v>
      </c>
      <c r="M616" s="24">
        <v>380.145948467229</v>
      </c>
      <c r="N616" s="24">
        <v>351.24602078234199</v>
      </c>
    </row>
    <row r="617" spans="10:14" x14ac:dyDescent="0.25">
      <c r="J617" s="24">
        <v>374.65855256608103</v>
      </c>
      <c r="K617" s="24">
        <v>393.895283364985</v>
      </c>
      <c r="M617" s="24">
        <v>313.84810156086598</v>
      </c>
      <c r="N617" s="24">
        <v>317.93662880767499</v>
      </c>
    </row>
    <row r="618" spans="10:14" x14ac:dyDescent="0.25">
      <c r="J618" s="24">
        <v>315.53386632282002</v>
      </c>
      <c r="K618" s="24">
        <v>318.17242292691702</v>
      </c>
      <c r="M618" s="24">
        <v>336.404962633617</v>
      </c>
      <c r="N618" s="24">
        <v>313.37658700431399</v>
      </c>
    </row>
    <row r="619" spans="10:14" x14ac:dyDescent="0.25">
      <c r="J619" s="24">
        <v>268.60130556814801</v>
      </c>
      <c r="K619" s="24">
        <v>250.55570446817001</v>
      </c>
      <c r="M619" s="24">
        <v>344.51568753556501</v>
      </c>
      <c r="N619" s="24">
        <v>281.996257610312</v>
      </c>
    </row>
    <row r="620" spans="10:14" x14ac:dyDescent="0.25">
      <c r="J620" s="24">
        <v>287.85187805403098</v>
      </c>
      <c r="K620" s="24">
        <v>262.73834533013098</v>
      </c>
      <c r="M620" s="24">
        <v>318.948614354467</v>
      </c>
      <c r="N620" s="24">
        <v>272.956411716888</v>
      </c>
    </row>
    <row r="621" spans="10:14" x14ac:dyDescent="0.25">
      <c r="J621" s="24">
        <v>246.750343661892</v>
      </c>
      <c r="K621" s="24">
        <v>249.41533432428301</v>
      </c>
      <c r="M621" s="24">
        <v>322.556585449696</v>
      </c>
      <c r="N621" s="24">
        <v>291.66750043114399</v>
      </c>
    </row>
    <row r="622" spans="10:14" x14ac:dyDescent="0.25">
      <c r="J622" s="24">
        <v>357.06562274411601</v>
      </c>
      <c r="K622" s="24">
        <v>319.696401057397</v>
      </c>
      <c r="M622" s="24">
        <v>332.137997625026</v>
      </c>
      <c r="N622" s="24">
        <v>263.54352438919301</v>
      </c>
    </row>
    <row r="623" spans="10:14" x14ac:dyDescent="0.25">
      <c r="J623" s="24">
        <v>318.241028356215</v>
      </c>
      <c r="K623" s="24">
        <v>284.49919149458702</v>
      </c>
      <c r="M623" s="24">
        <v>375.75068236126702</v>
      </c>
      <c r="N623" s="24">
        <v>306.46928259573298</v>
      </c>
    </row>
    <row r="624" spans="10:14" x14ac:dyDescent="0.25">
      <c r="J624" s="24">
        <v>419.35430460666902</v>
      </c>
      <c r="K624" s="24">
        <v>445.95541966505198</v>
      </c>
      <c r="M624" s="24">
        <v>372.78228273860401</v>
      </c>
      <c r="N624" s="24">
        <v>290.01857980547197</v>
      </c>
    </row>
    <row r="625" spans="10:14" x14ac:dyDescent="0.25">
      <c r="J625" s="24">
        <v>346.951648718039</v>
      </c>
      <c r="K625" s="24">
        <v>481.58195050406999</v>
      </c>
      <c r="M625" s="24">
        <v>290.11262105667498</v>
      </c>
      <c r="N625" s="24">
        <v>337.873262291554</v>
      </c>
    </row>
    <row r="626" spans="10:14" x14ac:dyDescent="0.25">
      <c r="J626" s="24">
        <v>319.28638964739702</v>
      </c>
      <c r="K626" s="24">
        <v>415.75981607191</v>
      </c>
      <c r="M626" s="24">
        <v>346.89520000653698</v>
      </c>
      <c r="N626" s="24">
        <v>352.49792422511598</v>
      </c>
    </row>
    <row r="627" spans="10:14" x14ac:dyDescent="0.25">
      <c r="J627" s="24">
        <v>359.32168745323901</v>
      </c>
      <c r="K627" s="24">
        <v>362.24546772580999</v>
      </c>
      <c r="M627" s="24">
        <v>313.08573811179701</v>
      </c>
      <c r="N627" s="24">
        <v>290.59351126357302</v>
      </c>
    </row>
    <row r="628" spans="10:14" x14ac:dyDescent="0.25">
      <c r="J628" s="24">
        <v>331.15735840692298</v>
      </c>
      <c r="K628" s="24">
        <v>348.115387220527</v>
      </c>
      <c r="M628" s="24">
        <v>403.82488535324802</v>
      </c>
      <c r="N628" s="24">
        <v>298.13677005935801</v>
      </c>
    </row>
    <row r="629" spans="10:14" x14ac:dyDescent="0.25">
      <c r="J629" s="24">
        <v>408.31960009885501</v>
      </c>
      <c r="K629" s="24">
        <v>341.34692617915903</v>
      </c>
      <c r="M629" s="24">
        <v>308.59817758722602</v>
      </c>
      <c r="N629" s="24">
        <v>332.939022747114</v>
      </c>
    </row>
    <row r="630" spans="10:14" x14ac:dyDescent="0.25">
      <c r="J630" s="24">
        <v>397.17494747635601</v>
      </c>
      <c r="K630" s="24">
        <v>373.33747473192801</v>
      </c>
      <c r="M630" s="24">
        <v>320.49448490649797</v>
      </c>
      <c r="N630" s="24">
        <v>321.638964462903</v>
      </c>
    </row>
    <row r="631" spans="10:14" x14ac:dyDescent="0.25">
      <c r="J631" s="24">
        <v>361.35241601675</v>
      </c>
      <c r="K631" s="24">
        <v>422.50039332298502</v>
      </c>
      <c r="M631" s="24">
        <v>318.65610341956398</v>
      </c>
      <c r="N631" s="24">
        <v>255.70278688994699</v>
      </c>
    </row>
    <row r="632" spans="10:14" x14ac:dyDescent="0.25">
      <c r="J632" s="24">
        <v>374.73364279041499</v>
      </c>
      <c r="K632" s="24">
        <v>298.960491978199</v>
      </c>
      <c r="M632" s="24">
        <v>334.76403034492603</v>
      </c>
      <c r="N632" s="24">
        <v>314.82155136482999</v>
      </c>
    </row>
    <row r="633" spans="10:14" x14ac:dyDescent="0.25">
      <c r="J633" s="24">
        <v>307.29115875185499</v>
      </c>
      <c r="K633" s="24">
        <v>395.40736719459602</v>
      </c>
      <c r="M633" s="24">
        <v>309.756942007514</v>
      </c>
      <c r="N633" s="24">
        <v>319.918220723263</v>
      </c>
    </row>
    <row r="634" spans="10:14" x14ac:dyDescent="0.25">
      <c r="J634" s="24">
        <v>324.74659070586199</v>
      </c>
      <c r="K634" s="24">
        <v>340.78877470542801</v>
      </c>
      <c r="M634" s="24">
        <v>338.46230792645298</v>
      </c>
      <c r="N634" s="24">
        <v>297.127644513728</v>
      </c>
    </row>
    <row r="635" spans="10:14" x14ac:dyDescent="0.25">
      <c r="J635" s="24">
        <v>286.34213593084201</v>
      </c>
      <c r="K635" s="24">
        <v>396.73982225487902</v>
      </c>
      <c r="M635" s="24">
        <v>250.01194665146801</v>
      </c>
      <c r="N635" s="24">
        <v>289.01866311752798</v>
      </c>
    </row>
    <row r="636" spans="10:14" x14ac:dyDescent="0.25">
      <c r="J636" s="24">
        <v>338.460471065886</v>
      </c>
      <c r="K636" s="24">
        <v>304.64863278847503</v>
      </c>
      <c r="M636" s="24">
        <v>395.76122528647602</v>
      </c>
      <c r="N636" s="24">
        <v>471.52909724736901</v>
      </c>
    </row>
    <row r="637" spans="10:14" x14ac:dyDescent="0.25">
      <c r="J637" s="24">
        <v>377.39885853438398</v>
      </c>
      <c r="K637" s="24">
        <v>477.06606336619802</v>
      </c>
      <c r="M637" s="24">
        <v>263.75802503342601</v>
      </c>
      <c r="N637" s="24">
        <v>356.55016163705199</v>
      </c>
    </row>
    <row r="638" spans="10:14" x14ac:dyDescent="0.25">
      <c r="J638" s="24">
        <v>241.428773106009</v>
      </c>
      <c r="K638" s="24">
        <v>287.56134591770098</v>
      </c>
      <c r="M638" s="24">
        <v>280.58304210805102</v>
      </c>
      <c r="N638" s="24">
        <v>267.65079291223202</v>
      </c>
    </row>
    <row r="639" spans="10:14" x14ac:dyDescent="0.25">
      <c r="J639" s="24">
        <v>267.995753834141</v>
      </c>
      <c r="K639" s="24">
        <v>337.16018280697301</v>
      </c>
      <c r="M639" s="24">
        <v>383.91025949465097</v>
      </c>
      <c r="N639" s="24">
        <v>341.37229872461501</v>
      </c>
    </row>
    <row r="640" spans="10:14" x14ac:dyDescent="0.25">
      <c r="J640" s="24">
        <v>305.56823049103298</v>
      </c>
      <c r="K640" s="24">
        <v>333.11043071191301</v>
      </c>
      <c r="M640" s="24">
        <v>320.90871788212002</v>
      </c>
      <c r="N640" s="24">
        <v>255.16747562156499</v>
      </c>
    </row>
    <row r="641" spans="10:14" x14ac:dyDescent="0.25">
      <c r="J641" s="24">
        <v>291.04195474631399</v>
      </c>
      <c r="K641" s="24">
        <v>214.48670215740299</v>
      </c>
      <c r="M641" s="24">
        <v>313.03161137066598</v>
      </c>
      <c r="N641" s="24">
        <v>321.242651928881</v>
      </c>
    </row>
    <row r="642" spans="10:14" x14ac:dyDescent="0.25">
      <c r="J642" s="24">
        <v>304.835173486114</v>
      </c>
      <c r="K642" s="24">
        <v>283.12459219698297</v>
      </c>
      <c r="M642" s="24">
        <v>314.79452961181801</v>
      </c>
      <c r="N642" s="24">
        <v>254.39015831399001</v>
      </c>
    </row>
    <row r="643" spans="10:14" x14ac:dyDescent="0.25">
      <c r="J643" s="24">
        <v>247.13078067936399</v>
      </c>
      <c r="K643" s="24">
        <v>310.09486885697999</v>
      </c>
      <c r="M643" s="24">
        <v>337.54065853433502</v>
      </c>
      <c r="N643" s="24">
        <v>379.51156497076897</v>
      </c>
    </row>
    <row r="644" spans="10:14" x14ac:dyDescent="0.25">
      <c r="J644" s="24">
        <v>247.11600661052501</v>
      </c>
      <c r="K644" s="24">
        <v>327.20643316471899</v>
      </c>
      <c r="M644" s="24">
        <v>330.33372252491199</v>
      </c>
      <c r="N644" s="24">
        <v>403.066857679051</v>
      </c>
    </row>
    <row r="645" spans="10:14" x14ac:dyDescent="0.25">
      <c r="J645" s="24">
        <v>352.20149024110498</v>
      </c>
      <c r="K645" s="24">
        <v>358.60750568682698</v>
      </c>
      <c r="M645" s="24">
        <v>328.371195030823</v>
      </c>
      <c r="N645" s="24">
        <v>269.46485116009899</v>
      </c>
    </row>
    <row r="646" spans="10:14" x14ac:dyDescent="0.25">
      <c r="J646" s="24">
        <v>270.48009616560802</v>
      </c>
      <c r="K646" s="24">
        <v>349.35981691463201</v>
      </c>
      <c r="M646" s="24">
        <v>255.49300621218899</v>
      </c>
      <c r="N646" s="24">
        <v>229.19032613239</v>
      </c>
    </row>
    <row r="647" spans="10:14" x14ac:dyDescent="0.25">
      <c r="J647" s="24">
        <v>296.52481895348802</v>
      </c>
      <c r="K647" s="24">
        <v>247.276639762092</v>
      </c>
      <c r="M647" s="24">
        <v>392.32294195314</v>
      </c>
      <c r="N647" s="24">
        <v>399.571679179564</v>
      </c>
    </row>
    <row r="648" spans="10:14" x14ac:dyDescent="0.25">
      <c r="J648" s="24">
        <v>274.25171100418999</v>
      </c>
      <c r="K648" s="24">
        <v>318.66479439807802</v>
      </c>
      <c r="M648" s="24">
        <v>331.30684265018999</v>
      </c>
      <c r="N648" s="24">
        <v>296.34117513788698</v>
      </c>
    </row>
    <row r="649" spans="10:14" x14ac:dyDescent="0.25">
      <c r="J649" s="24">
        <v>348.29065542784701</v>
      </c>
      <c r="K649" s="24">
        <v>278.371679151477</v>
      </c>
      <c r="M649" s="24">
        <v>256.66170357391701</v>
      </c>
      <c r="N649" s="24">
        <v>343.031676976352</v>
      </c>
    </row>
    <row r="650" spans="10:14" x14ac:dyDescent="0.25">
      <c r="J650" s="24">
        <v>308.72005377298399</v>
      </c>
      <c r="K650" s="24">
        <v>315.44039560755198</v>
      </c>
      <c r="M650" s="24">
        <v>277.24561242290503</v>
      </c>
      <c r="N650" s="24">
        <v>322.860262533043</v>
      </c>
    </row>
    <row r="651" spans="10:14" x14ac:dyDescent="0.25">
      <c r="J651" s="24">
        <v>275.130127740418</v>
      </c>
      <c r="K651" s="24">
        <v>332.434854625546</v>
      </c>
      <c r="M651" s="24">
        <v>325.49719011369098</v>
      </c>
      <c r="N651" s="24">
        <v>317.52112190401499</v>
      </c>
    </row>
    <row r="652" spans="10:14" x14ac:dyDescent="0.25">
      <c r="J652" s="24">
        <v>381.03352217478903</v>
      </c>
      <c r="K652" s="24">
        <v>419.36860312701901</v>
      </c>
      <c r="M652" s="24">
        <v>293.93067979982902</v>
      </c>
      <c r="N652" s="24">
        <v>264.50941147832299</v>
      </c>
    </row>
    <row r="653" spans="10:14" x14ac:dyDescent="0.25">
      <c r="J653" s="24">
        <v>260.76466456161</v>
      </c>
      <c r="K653" s="24">
        <v>242.018774780174</v>
      </c>
      <c r="M653" s="24">
        <v>287.38264408554602</v>
      </c>
      <c r="N653" s="24">
        <v>277.76221418449899</v>
      </c>
    </row>
    <row r="654" spans="10:14" x14ac:dyDescent="0.25">
      <c r="J654" s="24">
        <v>260.22725832753798</v>
      </c>
      <c r="K654" s="24">
        <v>248.91999444096299</v>
      </c>
      <c r="M654" s="24">
        <v>367.33060261608</v>
      </c>
      <c r="N654" s="24">
        <v>336.14827852590201</v>
      </c>
    </row>
    <row r="655" spans="10:14" x14ac:dyDescent="0.25">
      <c r="J655" s="24">
        <v>407.68503767951898</v>
      </c>
      <c r="K655" s="24">
        <v>382.33108393678901</v>
      </c>
      <c r="M655" s="24">
        <v>361.80783289463102</v>
      </c>
      <c r="N655" s="24">
        <v>264.32045206375301</v>
      </c>
    </row>
    <row r="656" spans="10:14" x14ac:dyDescent="0.25">
      <c r="J656" s="24">
        <v>393.45893637700198</v>
      </c>
      <c r="K656" s="24">
        <v>392.13485215367598</v>
      </c>
      <c r="M656" s="24">
        <v>328.73799829665398</v>
      </c>
      <c r="N656" s="24">
        <v>284.48217940073101</v>
      </c>
    </row>
    <row r="657" spans="10:14" x14ac:dyDescent="0.25">
      <c r="J657" s="24">
        <v>354.94420548522299</v>
      </c>
      <c r="K657" s="24">
        <v>224.30477075972999</v>
      </c>
      <c r="M657" s="24">
        <v>344.65539511737899</v>
      </c>
      <c r="N657" s="24">
        <v>257.21931184103897</v>
      </c>
    </row>
    <row r="658" spans="10:14" x14ac:dyDescent="0.25">
      <c r="J658" s="24">
        <v>316.736555376441</v>
      </c>
      <c r="K658" s="24">
        <v>331.42435915763298</v>
      </c>
      <c r="M658" s="24">
        <v>372.39486025200398</v>
      </c>
      <c r="N658" s="24">
        <v>286.99648280197499</v>
      </c>
    </row>
    <row r="659" spans="10:14" x14ac:dyDescent="0.25">
      <c r="J659" s="24">
        <v>252.30723723528999</v>
      </c>
      <c r="K659" s="24">
        <v>254.64358636767801</v>
      </c>
      <c r="M659" s="24">
        <v>258.409669209073</v>
      </c>
      <c r="N659" s="24">
        <v>251.070586361637</v>
      </c>
    </row>
    <row r="660" spans="10:14" x14ac:dyDescent="0.25">
      <c r="J660" s="24">
        <v>336.16110695786602</v>
      </c>
      <c r="K660" s="24">
        <v>373.103261121549</v>
      </c>
      <c r="M660" s="24">
        <v>352.23664404821102</v>
      </c>
      <c r="N660" s="24">
        <v>249.566519820965</v>
      </c>
    </row>
    <row r="661" spans="10:14" x14ac:dyDescent="0.25">
      <c r="J661" s="24">
        <v>420.038317357869</v>
      </c>
      <c r="K661" s="24">
        <v>451.87499651755701</v>
      </c>
      <c r="M661" s="24">
        <v>343.10975443751403</v>
      </c>
      <c r="N661" s="24">
        <v>221.92444149059</v>
      </c>
    </row>
    <row r="662" spans="10:14" x14ac:dyDescent="0.25">
      <c r="J662" s="24">
        <v>292.78668834211402</v>
      </c>
      <c r="K662" s="24">
        <v>404.06843311197701</v>
      </c>
      <c r="M662" s="24">
        <v>326.60439469574601</v>
      </c>
      <c r="N662" s="24">
        <v>291.86211839734801</v>
      </c>
    </row>
    <row r="663" spans="10:14" x14ac:dyDescent="0.25">
      <c r="J663" s="24">
        <v>267.01371116698402</v>
      </c>
      <c r="K663" s="24">
        <v>252.48553397177801</v>
      </c>
      <c r="M663" s="24">
        <v>382.846881845224</v>
      </c>
      <c r="N663" s="24">
        <v>248.27648375020999</v>
      </c>
    </row>
    <row r="664" spans="10:14" x14ac:dyDescent="0.25">
      <c r="J664" s="24">
        <v>265.31360437745201</v>
      </c>
      <c r="K664" s="24">
        <v>331.058361508139</v>
      </c>
      <c r="M664" s="24">
        <v>308.10785856355898</v>
      </c>
      <c r="N664" s="24">
        <v>258.833011196455</v>
      </c>
    </row>
    <row r="665" spans="10:14" x14ac:dyDescent="0.25">
      <c r="J665" s="24">
        <v>284.13853314557599</v>
      </c>
      <c r="K665" s="24">
        <v>287.73176880340401</v>
      </c>
      <c r="M665" s="24">
        <v>338.26319701877202</v>
      </c>
      <c r="N665" s="24">
        <v>253.73817742875099</v>
      </c>
    </row>
    <row r="666" spans="10:14" x14ac:dyDescent="0.25">
      <c r="J666" s="24">
        <v>246.786034340177</v>
      </c>
      <c r="K666" s="24">
        <v>261.61262369122602</v>
      </c>
      <c r="M666" s="24">
        <v>298.887254192076</v>
      </c>
      <c r="N666" s="24">
        <v>302.92699888490898</v>
      </c>
    </row>
    <row r="667" spans="10:14" x14ac:dyDescent="0.25">
      <c r="J667" s="24">
        <v>314.36876297162399</v>
      </c>
      <c r="K667" s="24">
        <v>294.79626682136802</v>
      </c>
      <c r="M667" s="24">
        <v>256.78975767030499</v>
      </c>
      <c r="N667" s="24">
        <v>258.72227696183899</v>
      </c>
    </row>
    <row r="668" spans="10:14" x14ac:dyDescent="0.25">
      <c r="J668" s="24">
        <v>270.833845028452</v>
      </c>
      <c r="K668" s="24">
        <v>241.718846998374</v>
      </c>
      <c r="M668" s="24">
        <v>371.29009519528103</v>
      </c>
      <c r="N668" s="24">
        <v>297.591061619507</v>
      </c>
    </row>
    <row r="669" spans="10:14" x14ac:dyDescent="0.25">
      <c r="J669" s="24">
        <v>253.66561114555799</v>
      </c>
      <c r="K669" s="24">
        <v>248.84151613003201</v>
      </c>
      <c r="M669" s="24">
        <v>350.89598228938598</v>
      </c>
      <c r="N669" s="24">
        <v>385.611774440977</v>
      </c>
    </row>
    <row r="670" spans="10:14" x14ac:dyDescent="0.25">
      <c r="J670" s="24">
        <v>294.92215173446999</v>
      </c>
      <c r="K670" s="24">
        <v>268.524906950645</v>
      </c>
      <c r="M670" s="24">
        <v>278.46036518346801</v>
      </c>
      <c r="N670" s="24">
        <v>309.749320491584</v>
      </c>
    </row>
    <row r="671" spans="10:14" x14ac:dyDescent="0.25">
      <c r="J671" s="24">
        <v>338.39177155305703</v>
      </c>
      <c r="K671" s="24">
        <v>338.015910942581</v>
      </c>
      <c r="M671" s="24">
        <v>289.07928923578203</v>
      </c>
      <c r="N671" s="24">
        <v>333.35461488925398</v>
      </c>
    </row>
    <row r="672" spans="10:14" x14ac:dyDescent="0.25">
      <c r="J672" s="24">
        <v>261.43373196266799</v>
      </c>
      <c r="K672" s="24">
        <v>186.51089817703101</v>
      </c>
      <c r="M672" s="24">
        <v>254.053439260239</v>
      </c>
      <c r="N672" s="24">
        <v>303.33213956828899</v>
      </c>
    </row>
    <row r="673" spans="10:14" x14ac:dyDescent="0.25">
      <c r="J673" s="24">
        <v>286.049636411525</v>
      </c>
      <c r="K673" s="24">
        <v>387.55050115191</v>
      </c>
      <c r="M673" s="24">
        <v>313.82357395110398</v>
      </c>
      <c r="N673" s="24">
        <v>339.74655454655198</v>
      </c>
    </row>
    <row r="674" spans="10:14" x14ac:dyDescent="0.25">
      <c r="J674" s="24">
        <v>294.23017256285698</v>
      </c>
      <c r="K674" s="24">
        <v>223.57203636009001</v>
      </c>
      <c r="M674" s="24">
        <v>301.18203119024599</v>
      </c>
      <c r="N674" s="24">
        <v>329.078784159566</v>
      </c>
    </row>
    <row r="675" spans="10:14" x14ac:dyDescent="0.25">
      <c r="J675" s="24">
        <v>358.31860709880601</v>
      </c>
      <c r="K675" s="24">
        <v>312.53663001368</v>
      </c>
      <c r="M675" s="24">
        <v>289.69932528352803</v>
      </c>
      <c r="N675" s="24">
        <v>290.04718188006302</v>
      </c>
    </row>
    <row r="676" spans="10:14" x14ac:dyDescent="0.25">
      <c r="J676" s="24">
        <v>370.46849812731102</v>
      </c>
      <c r="K676" s="24">
        <v>402.28157815476101</v>
      </c>
      <c r="M676" s="24">
        <v>249.08793437037201</v>
      </c>
      <c r="N676" s="24">
        <v>343.54731303594502</v>
      </c>
    </row>
    <row r="677" spans="10:14" x14ac:dyDescent="0.25">
      <c r="J677" s="24">
        <v>339.02557082432702</v>
      </c>
      <c r="K677" s="24">
        <v>303.75193395532301</v>
      </c>
      <c r="M677" s="24">
        <v>412.07375024637201</v>
      </c>
      <c r="N677" s="24">
        <v>343.11008476872399</v>
      </c>
    </row>
    <row r="678" spans="10:14" x14ac:dyDescent="0.25">
      <c r="J678" s="24">
        <v>268.33124935730302</v>
      </c>
      <c r="K678" s="24">
        <v>311.42411602981099</v>
      </c>
      <c r="M678" s="24">
        <v>272.58003151721499</v>
      </c>
      <c r="N678" s="24">
        <v>329.329848514378</v>
      </c>
    </row>
    <row r="679" spans="10:14" x14ac:dyDescent="0.25">
      <c r="J679" s="24">
        <v>316.86240504692699</v>
      </c>
      <c r="K679" s="24">
        <v>285.800556094331</v>
      </c>
      <c r="M679" s="24">
        <v>407.00030929767797</v>
      </c>
      <c r="N679" s="24">
        <v>359.494798337085</v>
      </c>
    </row>
    <row r="680" spans="10:14" x14ac:dyDescent="0.25">
      <c r="J680" s="24">
        <v>275.27690420681603</v>
      </c>
      <c r="K680" s="24">
        <v>347.99708297270001</v>
      </c>
      <c r="M680" s="24">
        <v>276.388970405343</v>
      </c>
      <c r="N680" s="24">
        <v>273.71954130643201</v>
      </c>
    </row>
    <row r="681" spans="10:14" x14ac:dyDescent="0.25">
      <c r="J681" s="24">
        <v>262.85880608790097</v>
      </c>
      <c r="K681" s="24">
        <v>302.93328126165</v>
      </c>
      <c r="M681" s="24">
        <v>382.57535080614201</v>
      </c>
      <c r="N681" s="24">
        <v>305.65441192596501</v>
      </c>
    </row>
    <row r="682" spans="10:14" x14ac:dyDescent="0.25">
      <c r="J682" s="24">
        <v>274.05903456920299</v>
      </c>
      <c r="K682" s="24">
        <v>281.39172712578301</v>
      </c>
      <c r="M682" s="24">
        <v>267.65836999546099</v>
      </c>
      <c r="N682" s="24">
        <v>259.94410923819601</v>
      </c>
    </row>
    <row r="683" spans="10:14" x14ac:dyDescent="0.25">
      <c r="J683" s="24">
        <v>258.37654061127699</v>
      </c>
      <c r="K683" s="24">
        <v>266.58234865477903</v>
      </c>
      <c r="M683" s="24">
        <v>283.32684548698302</v>
      </c>
      <c r="N683" s="24">
        <v>303.96344399755299</v>
      </c>
    </row>
    <row r="684" spans="10:14" x14ac:dyDescent="0.25">
      <c r="M684" s="24">
        <v>230.66284991725101</v>
      </c>
      <c r="N684" s="24">
        <v>249.20118569336699</v>
      </c>
    </row>
    <row r="685" spans="10:14" x14ac:dyDescent="0.25">
      <c r="M685" s="24">
        <v>350.59990301322699</v>
      </c>
      <c r="N685" s="24">
        <v>300.66174799095501</v>
      </c>
    </row>
    <row r="686" spans="10:14" x14ac:dyDescent="0.25">
      <c r="M686" s="24">
        <v>335.36971436988102</v>
      </c>
      <c r="N686" s="24">
        <v>285.32583152924002</v>
      </c>
    </row>
    <row r="687" spans="10:14" x14ac:dyDescent="0.25">
      <c r="M687" s="24">
        <v>356.50305946869202</v>
      </c>
      <c r="N687" s="24">
        <v>427.92508001618199</v>
      </c>
    </row>
    <row r="688" spans="10:14" x14ac:dyDescent="0.25">
      <c r="M688" s="24">
        <v>369.91958935201001</v>
      </c>
      <c r="N688" s="24">
        <v>276.97017084167101</v>
      </c>
    </row>
    <row r="689" spans="13:14" x14ac:dyDescent="0.25">
      <c r="M689" s="24">
        <v>342.322314371826</v>
      </c>
      <c r="N689" s="24">
        <v>383.98032453360503</v>
      </c>
    </row>
    <row r="690" spans="13:14" x14ac:dyDescent="0.25">
      <c r="M690" s="24">
        <v>398.39176555497801</v>
      </c>
      <c r="N690" s="24">
        <v>388.061725547913</v>
      </c>
    </row>
    <row r="691" spans="13:14" x14ac:dyDescent="0.25">
      <c r="M691" s="24">
        <v>340.213019911819</v>
      </c>
      <c r="N691" s="24">
        <v>331.04239212065397</v>
      </c>
    </row>
    <row r="692" spans="13:14" x14ac:dyDescent="0.25">
      <c r="M692" s="24">
        <v>339.60296369072398</v>
      </c>
      <c r="N692" s="24">
        <v>310.21949499692698</v>
      </c>
    </row>
    <row r="693" spans="13:14" x14ac:dyDescent="0.25">
      <c r="M693" s="24">
        <v>315.97287453773799</v>
      </c>
      <c r="N693" s="24">
        <v>323.22857156355701</v>
      </c>
    </row>
    <row r="694" spans="13:14" x14ac:dyDescent="0.25">
      <c r="M694" s="24">
        <v>266.52539426445202</v>
      </c>
      <c r="N694" s="24">
        <v>324.873578245099</v>
      </c>
    </row>
    <row r="695" spans="13:14" x14ac:dyDescent="0.25">
      <c r="M695" s="24">
        <v>353.27770256685301</v>
      </c>
      <c r="N695" s="24">
        <v>299.45802421778097</v>
      </c>
    </row>
    <row r="696" spans="13:14" x14ac:dyDescent="0.25">
      <c r="M696" s="24">
        <v>376.48353437673001</v>
      </c>
      <c r="N696" s="24">
        <v>277.98351258334299</v>
      </c>
    </row>
    <row r="697" spans="13:14" x14ac:dyDescent="0.25">
      <c r="M697" s="24">
        <v>321.40489442444903</v>
      </c>
      <c r="N697" s="24">
        <v>306.45959932610498</v>
      </c>
    </row>
    <row r="698" spans="13:14" x14ac:dyDescent="0.25">
      <c r="M698" s="24">
        <v>375.589802100577</v>
      </c>
      <c r="N698" s="24">
        <v>240.64450260984199</v>
      </c>
    </row>
    <row r="699" spans="13:14" x14ac:dyDescent="0.25">
      <c r="M699" s="24">
        <v>307.99123055998302</v>
      </c>
      <c r="N699" s="24">
        <v>198.094220144085</v>
      </c>
    </row>
    <row r="700" spans="13:14" x14ac:dyDescent="0.25">
      <c r="M700" s="24">
        <v>223.68740491589401</v>
      </c>
      <c r="N700" s="24">
        <v>174.54124381722099</v>
      </c>
    </row>
    <row r="701" spans="13:14" x14ac:dyDescent="0.25">
      <c r="M701" s="24">
        <v>212.23314020012501</v>
      </c>
      <c r="N701" s="24">
        <v>128.20569126522699</v>
      </c>
    </row>
    <row r="702" spans="13:14" x14ac:dyDescent="0.25">
      <c r="M702" s="24">
        <v>347.74416457945199</v>
      </c>
      <c r="N702" s="24">
        <v>229.348881708406</v>
      </c>
    </row>
    <row r="703" spans="13:14" x14ac:dyDescent="0.25">
      <c r="M703" s="24">
        <v>261.58127367020899</v>
      </c>
      <c r="N703" s="24">
        <v>250.306068309827</v>
      </c>
    </row>
    <row r="704" spans="13:14" x14ac:dyDescent="0.25">
      <c r="M704" s="24">
        <v>290.50812460002601</v>
      </c>
      <c r="N704" s="24">
        <v>287.246618904103</v>
      </c>
    </row>
    <row r="705" spans="13:14" x14ac:dyDescent="0.25">
      <c r="M705" s="24">
        <v>291.371117148998</v>
      </c>
      <c r="N705" s="24">
        <v>254.05250506670899</v>
      </c>
    </row>
    <row r="706" spans="13:14" x14ac:dyDescent="0.25">
      <c r="M706" s="24">
        <v>284.08655683947597</v>
      </c>
      <c r="N706" s="24">
        <v>293.30727330563099</v>
      </c>
    </row>
    <row r="707" spans="13:14" x14ac:dyDescent="0.25">
      <c r="M707" s="24">
        <v>251.64554645668301</v>
      </c>
      <c r="N707" s="24">
        <v>258.68253642176398</v>
      </c>
    </row>
    <row r="708" spans="13:14" x14ac:dyDescent="0.25">
      <c r="M708" s="24">
        <v>363.32611018768199</v>
      </c>
      <c r="N708" s="24">
        <v>340.22708291331901</v>
      </c>
    </row>
    <row r="709" spans="13:14" x14ac:dyDescent="0.25">
      <c r="M709" s="24">
        <v>392.66527017740202</v>
      </c>
      <c r="N709" s="24">
        <v>413.128709925664</v>
      </c>
    </row>
    <row r="710" spans="13:14" x14ac:dyDescent="0.25">
      <c r="M710" s="24">
        <v>288.87597651870499</v>
      </c>
      <c r="N710" s="24">
        <v>317.73665186970601</v>
      </c>
    </row>
    <row r="711" spans="13:14" x14ac:dyDescent="0.25">
      <c r="M711" s="24">
        <v>303.561641047188</v>
      </c>
      <c r="N711" s="24">
        <v>283.14149243521399</v>
      </c>
    </row>
    <row r="712" spans="13:14" x14ac:dyDescent="0.25">
      <c r="M712" s="24">
        <v>340.28553707487703</v>
      </c>
      <c r="N712" s="24">
        <v>316.41933127376598</v>
      </c>
    </row>
    <row r="713" spans="13:14" x14ac:dyDescent="0.25">
      <c r="M713" s="24">
        <v>319.74950474658499</v>
      </c>
      <c r="N713" s="24">
        <v>360.46869707093498</v>
      </c>
    </row>
    <row r="714" spans="13:14" x14ac:dyDescent="0.25">
      <c r="M714" s="24">
        <v>288.09970632862297</v>
      </c>
      <c r="N714" s="24">
        <v>328.45645907579001</v>
      </c>
    </row>
    <row r="715" spans="13:14" x14ac:dyDescent="0.25">
      <c r="M715" s="24">
        <v>329.920337128695</v>
      </c>
      <c r="N715" s="24">
        <v>349.02494292121901</v>
      </c>
    </row>
    <row r="716" spans="13:14" x14ac:dyDescent="0.25">
      <c r="M716" s="24">
        <v>337.91255271764402</v>
      </c>
      <c r="N716" s="24">
        <v>340.48391340761998</v>
      </c>
    </row>
    <row r="717" spans="13:14" x14ac:dyDescent="0.25">
      <c r="M717" s="24">
        <v>318.59436182880398</v>
      </c>
      <c r="N717" s="24">
        <v>322.62359220414601</v>
      </c>
    </row>
    <row r="718" spans="13:14" x14ac:dyDescent="0.25">
      <c r="M718" s="24">
        <v>352.405325657498</v>
      </c>
      <c r="N718" s="24">
        <v>286.55781606145803</v>
      </c>
    </row>
    <row r="719" spans="13:14" x14ac:dyDescent="0.25">
      <c r="M719" s="24">
        <v>354.03960371403502</v>
      </c>
      <c r="N719" s="24">
        <v>322.545826858618</v>
      </c>
    </row>
    <row r="720" spans="13:14" x14ac:dyDescent="0.25">
      <c r="M720" s="24">
        <v>292.49929740970799</v>
      </c>
      <c r="N720" s="24">
        <v>237.48921496018701</v>
      </c>
    </row>
    <row r="721" spans="13:14" x14ac:dyDescent="0.25">
      <c r="M721" s="24">
        <v>223.52063541486001</v>
      </c>
      <c r="N721" s="24">
        <v>161.56462976071401</v>
      </c>
    </row>
    <row r="722" spans="13:14" x14ac:dyDescent="0.25">
      <c r="M722" s="24">
        <v>277.86299327113801</v>
      </c>
      <c r="N722" s="24">
        <v>268.76316623378301</v>
      </c>
    </row>
    <row r="723" spans="13:14" x14ac:dyDescent="0.25">
      <c r="M723" s="24">
        <v>309.81018605949799</v>
      </c>
      <c r="N723" s="24">
        <v>247.826211973396</v>
      </c>
    </row>
    <row r="724" spans="13:14" x14ac:dyDescent="0.25">
      <c r="M724" s="24">
        <v>314.11771346797099</v>
      </c>
      <c r="N724" s="24">
        <v>287.15797398546101</v>
      </c>
    </row>
    <row r="725" spans="13:14" x14ac:dyDescent="0.25">
      <c r="M725" s="24">
        <v>378.71828883568099</v>
      </c>
      <c r="N725" s="24">
        <v>291.103104310285</v>
      </c>
    </row>
    <row r="726" spans="13:14" x14ac:dyDescent="0.25">
      <c r="M726" s="24">
        <v>385.333668386341</v>
      </c>
      <c r="N726" s="24">
        <v>372.39773352380001</v>
      </c>
    </row>
    <row r="727" spans="13:14" x14ac:dyDescent="0.25">
      <c r="M727" s="24">
        <v>342.39764017096701</v>
      </c>
      <c r="N727" s="24">
        <v>250.89745502494</v>
      </c>
    </row>
    <row r="728" spans="13:14" x14ac:dyDescent="0.25">
      <c r="M728" s="24">
        <v>369.42632985254698</v>
      </c>
      <c r="N728" s="24">
        <v>388.13852743280398</v>
      </c>
    </row>
    <row r="729" spans="13:14" x14ac:dyDescent="0.25">
      <c r="M729" s="24">
        <v>255.27235638585901</v>
      </c>
      <c r="N729" s="24">
        <v>306.13117925380402</v>
      </c>
    </row>
    <row r="730" spans="13:14" x14ac:dyDescent="0.25">
      <c r="M730" s="24">
        <v>253.84391230140801</v>
      </c>
      <c r="N730" s="24">
        <v>275.06380572071799</v>
      </c>
    </row>
    <row r="731" spans="13:14" x14ac:dyDescent="0.25">
      <c r="M731" s="24">
        <v>261.874463876547</v>
      </c>
      <c r="N731" s="24">
        <v>273.24527965369703</v>
      </c>
    </row>
    <row r="732" spans="13:14" x14ac:dyDescent="0.25">
      <c r="M732" s="24">
        <v>336.65695617790499</v>
      </c>
      <c r="N732" s="24">
        <v>309.82579841082003</v>
      </c>
    </row>
    <row r="733" spans="13:14" x14ac:dyDescent="0.25">
      <c r="M733" s="24">
        <v>323.98627347351601</v>
      </c>
      <c r="N733" s="24">
        <v>293.664661031751</v>
      </c>
    </row>
    <row r="734" spans="13:14" x14ac:dyDescent="0.25">
      <c r="M734" s="24">
        <v>355.88983068595599</v>
      </c>
      <c r="N734" s="24">
        <v>305.72302898265099</v>
      </c>
    </row>
    <row r="735" spans="13:14" x14ac:dyDescent="0.25">
      <c r="M735" s="24">
        <v>335.84704576695799</v>
      </c>
      <c r="N735" s="24">
        <v>226.07393484934201</v>
      </c>
    </row>
    <row r="736" spans="13:14" x14ac:dyDescent="0.25">
      <c r="M736" s="24">
        <v>294.35982655357901</v>
      </c>
      <c r="N736" s="24">
        <v>202.56361314691901</v>
      </c>
    </row>
    <row r="737" spans="13:14" x14ac:dyDescent="0.25">
      <c r="M737" s="24">
        <v>296.250823740935</v>
      </c>
      <c r="N737" s="24">
        <v>241.39379609802199</v>
      </c>
    </row>
    <row r="738" spans="13:14" x14ac:dyDescent="0.25">
      <c r="M738" s="24">
        <v>263.618711659398</v>
      </c>
      <c r="N738" s="24">
        <v>237.787679532981</v>
      </c>
    </row>
    <row r="739" spans="13:14" x14ac:dyDescent="0.25">
      <c r="M739" s="24">
        <v>300.45706066298698</v>
      </c>
      <c r="N739" s="24">
        <v>214.586188936871</v>
      </c>
    </row>
    <row r="740" spans="13:14" x14ac:dyDescent="0.25">
      <c r="M740" s="24">
        <v>249.441056186038</v>
      </c>
      <c r="N740" s="24">
        <v>172.340807161284</v>
      </c>
    </row>
    <row r="741" spans="13:14" x14ac:dyDescent="0.25">
      <c r="M741" s="24">
        <v>288.649434459698</v>
      </c>
      <c r="N741" s="24">
        <v>353.95205879564298</v>
      </c>
    </row>
    <row r="742" spans="13:14" x14ac:dyDescent="0.25">
      <c r="M742" s="24">
        <v>229.26389827692699</v>
      </c>
      <c r="N742" s="24">
        <v>240.883603337967</v>
      </c>
    </row>
    <row r="743" spans="13:14" x14ac:dyDescent="0.25">
      <c r="M743" s="24">
        <v>318.782104552514</v>
      </c>
      <c r="N743" s="24">
        <v>327.34272773917201</v>
      </c>
    </row>
    <row r="744" spans="13:14" x14ac:dyDescent="0.25">
      <c r="M744" s="24">
        <v>301.13872910120398</v>
      </c>
      <c r="N744" s="24">
        <v>223.181481540834</v>
      </c>
    </row>
    <row r="745" spans="13:14" x14ac:dyDescent="0.25">
      <c r="M745" s="24">
        <v>321.006986924822</v>
      </c>
      <c r="N745" s="24">
        <v>344.32986323735599</v>
      </c>
    </row>
    <row r="746" spans="13:14" x14ac:dyDescent="0.25">
      <c r="M746" s="24">
        <v>268.028110915821</v>
      </c>
      <c r="N746" s="24">
        <v>351.155734423892</v>
      </c>
    </row>
    <row r="747" spans="13:14" x14ac:dyDescent="0.25">
      <c r="M747" s="24">
        <v>271.18750803430999</v>
      </c>
      <c r="N747" s="24">
        <v>223.237288748194</v>
      </c>
    </row>
    <row r="748" spans="13:14" x14ac:dyDescent="0.25">
      <c r="M748" s="24">
        <v>360.10561479092598</v>
      </c>
      <c r="N748" s="24">
        <v>346.808280427976</v>
      </c>
    </row>
    <row r="749" spans="13:14" x14ac:dyDescent="0.25">
      <c r="M749" s="24">
        <v>247.245410106474</v>
      </c>
      <c r="N749" s="24">
        <v>264.70686849718697</v>
      </c>
    </row>
    <row r="750" spans="13:14" x14ac:dyDescent="0.25">
      <c r="M750" s="24">
        <v>297.99387542999</v>
      </c>
      <c r="N750" s="24">
        <v>376.85008035615903</v>
      </c>
    </row>
    <row r="751" spans="13:14" x14ac:dyDescent="0.25">
      <c r="M751" s="24">
        <v>261.398550032831</v>
      </c>
      <c r="N751" s="24">
        <v>291.758230219989</v>
      </c>
    </row>
    <row r="752" spans="13:14" x14ac:dyDescent="0.25">
      <c r="M752" s="24">
        <v>319.28783205613797</v>
      </c>
      <c r="N752" s="24">
        <v>346.12954912761802</v>
      </c>
    </row>
    <row r="753" spans="13:14" x14ac:dyDescent="0.25">
      <c r="M753" s="24">
        <v>340.46492743533599</v>
      </c>
      <c r="N753" s="24">
        <v>220.494580893148</v>
      </c>
    </row>
    <row r="754" spans="13:14" x14ac:dyDescent="0.25">
      <c r="M754" s="24">
        <v>251.79259736586101</v>
      </c>
      <c r="N754" s="24">
        <v>294.125327789057</v>
      </c>
    </row>
    <row r="755" spans="13:14" x14ac:dyDescent="0.25">
      <c r="M755" s="24">
        <v>361.99819891131199</v>
      </c>
      <c r="N755" s="24">
        <v>301.12591043888301</v>
      </c>
    </row>
    <row r="756" spans="13:14" x14ac:dyDescent="0.25">
      <c r="M756" s="24">
        <v>297.42532127347999</v>
      </c>
      <c r="N756" s="24">
        <v>282.85699363943297</v>
      </c>
    </row>
    <row r="757" spans="13:14" x14ac:dyDescent="0.25">
      <c r="M757" s="24">
        <v>236.482288124984</v>
      </c>
      <c r="N757" s="24">
        <v>227.08670284577499</v>
      </c>
    </row>
    <row r="758" spans="13:14" x14ac:dyDescent="0.25">
      <c r="M758" s="24">
        <v>222.76632495872599</v>
      </c>
      <c r="N758" s="24">
        <v>287.03524882720399</v>
      </c>
    </row>
    <row r="759" spans="13:14" x14ac:dyDescent="0.25">
      <c r="M759" s="24">
        <v>288.56345718645099</v>
      </c>
      <c r="N759" s="24">
        <v>346.23474099149399</v>
      </c>
    </row>
    <row r="760" spans="13:14" x14ac:dyDescent="0.25">
      <c r="M760" s="24">
        <v>287.24365924935802</v>
      </c>
      <c r="N760" s="24">
        <v>307.62147038203199</v>
      </c>
    </row>
    <row r="761" spans="13:14" x14ac:dyDescent="0.25">
      <c r="M761" s="24">
        <v>309.72224043200299</v>
      </c>
      <c r="N761" s="24">
        <v>292.551325824667</v>
      </c>
    </row>
    <row r="762" spans="13:14" x14ac:dyDescent="0.25">
      <c r="M762" s="24">
        <v>325.49902972678598</v>
      </c>
      <c r="N762" s="24">
        <v>219.434809848089</v>
      </c>
    </row>
    <row r="763" spans="13:14" x14ac:dyDescent="0.25">
      <c r="M763" s="24">
        <v>231.197951436632</v>
      </c>
      <c r="N763" s="24">
        <v>238.771014359433</v>
      </c>
    </row>
    <row r="764" spans="13:14" x14ac:dyDescent="0.25">
      <c r="M764" s="24">
        <v>219.831851139636</v>
      </c>
      <c r="N764" s="24">
        <v>204.96667916660601</v>
      </c>
    </row>
    <row r="765" spans="13:14" x14ac:dyDescent="0.25">
      <c r="M765" s="24">
        <v>233.18902441960901</v>
      </c>
      <c r="N765" s="24">
        <v>190.17674113736001</v>
      </c>
    </row>
    <row r="766" spans="13:14" x14ac:dyDescent="0.25">
      <c r="M766" s="24">
        <v>279.25425921266401</v>
      </c>
      <c r="N766" s="24">
        <v>207.28537678006899</v>
      </c>
    </row>
    <row r="767" spans="13:14" x14ac:dyDescent="0.25">
      <c r="M767" s="24">
        <v>358.139682667096</v>
      </c>
      <c r="N767" s="24">
        <v>220.77875621189199</v>
      </c>
    </row>
    <row r="768" spans="13:14" x14ac:dyDescent="0.25">
      <c r="M768" s="24">
        <v>326.67991714406202</v>
      </c>
      <c r="N768" s="24">
        <v>325.65279782420799</v>
      </c>
    </row>
    <row r="769" spans="13:14" x14ac:dyDescent="0.25">
      <c r="M769" s="24">
        <v>348.29302888784798</v>
      </c>
      <c r="N769" s="24">
        <v>282.63647559249898</v>
      </c>
    </row>
    <row r="770" spans="13:14" x14ac:dyDescent="0.25">
      <c r="M770" s="24">
        <v>371.229364014586</v>
      </c>
      <c r="N770" s="24">
        <v>261.20959226492101</v>
      </c>
    </row>
    <row r="771" spans="13:14" x14ac:dyDescent="0.25">
      <c r="M771" s="24">
        <v>338.29258314580397</v>
      </c>
      <c r="N771" s="24">
        <v>204.072980796194</v>
      </c>
    </row>
    <row r="772" spans="13:14" x14ac:dyDescent="0.25">
      <c r="M772" s="24">
        <v>326.88476537959599</v>
      </c>
      <c r="N772" s="24">
        <v>326.65317996134002</v>
      </c>
    </row>
    <row r="773" spans="13:14" x14ac:dyDescent="0.25">
      <c r="M773" s="24">
        <v>310.52042403778398</v>
      </c>
      <c r="N773" s="24">
        <v>284.099760101166</v>
      </c>
    </row>
    <row r="774" spans="13:14" x14ac:dyDescent="0.25">
      <c r="M774" s="24">
        <v>378.32915275336302</v>
      </c>
      <c r="N774" s="24">
        <v>264.51982571785197</v>
      </c>
    </row>
    <row r="775" spans="13:14" x14ac:dyDescent="0.25">
      <c r="M775" s="24">
        <v>307.57302546872597</v>
      </c>
      <c r="N775" s="24">
        <v>225.69675351393801</v>
      </c>
    </row>
    <row r="776" spans="13:14" x14ac:dyDescent="0.25">
      <c r="M776" s="24">
        <v>396.83470204092799</v>
      </c>
      <c r="N776" s="24">
        <v>339.51405003253097</v>
      </c>
    </row>
    <row r="777" spans="13:14" x14ac:dyDescent="0.25">
      <c r="M777" s="24">
        <v>312.875171133788</v>
      </c>
      <c r="N777" s="24">
        <v>334.75550518661402</v>
      </c>
    </row>
    <row r="778" spans="13:14" x14ac:dyDescent="0.25">
      <c r="M778" s="24">
        <v>328.68439816309501</v>
      </c>
      <c r="N778" s="24">
        <v>388.06141028193298</v>
      </c>
    </row>
    <row r="779" spans="13:14" x14ac:dyDescent="0.25">
      <c r="M779" s="24">
        <v>362.27498557554298</v>
      </c>
      <c r="N779" s="24">
        <v>220.742310636524</v>
      </c>
    </row>
    <row r="780" spans="13:14" x14ac:dyDescent="0.25">
      <c r="M780" s="24">
        <v>360.06396204868003</v>
      </c>
      <c r="N780" s="24">
        <v>319.36083870125498</v>
      </c>
    </row>
    <row r="781" spans="13:14" x14ac:dyDescent="0.25">
      <c r="M781" s="24">
        <v>357.741984308555</v>
      </c>
      <c r="N781" s="24">
        <v>291.525452809586</v>
      </c>
    </row>
    <row r="782" spans="13:14" x14ac:dyDescent="0.25">
      <c r="M782" s="24">
        <v>259.26300886663802</v>
      </c>
      <c r="N782" s="24">
        <v>316.14648341706999</v>
      </c>
    </row>
    <row r="783" spans="13:14" x14ac:dyDescent="0.25">
      <c r="M783" s="24">
        <v>264.39762766703302</v>
      </c>
      <c r="N783" s="24">
        <v>194.55864855341599</v>
      </c>
    </row>
    <row r="784" spans="13:14" x14ac:dyDescent="0.25">
      <c r="M784" s="24">
        <v>392.62319970603301</v>
      </c>
      <c r="N784" s="24">
        <v>290.40065017793</v>
      </c>
    </row>
    <row r="785" spans="13:14" x14ac:dyDescent="0.25">
      <c r="M785" s="24">
        <v>321.13564730662102</v>
      </c>
      <c r="N785" s="24">
        <v>274.97675024633998</v>
      </c>
    </row>
    <row r="786" spans="13:14" x14ac:dyDescent="0.25">
      <c r="M786" s="24">
        <v>379.36341379630301</v>
      </c>
      <c r="N786" s="24">
        <v>296.580078193318</v>
      </c>
    </row>
    <row r="787" spans="13:14" x14ac:dyDescent="0.25">
      <c r="M787" s="24">
        <v>310.03068049814101</v>
      </c>
      <c r="N787" s="24">
        <v>320.44562799925097</v>
      </c>
    </row>
    <row r="788" spans="13:14" x14ac:dyDescent="0.25">
      <c r="M788" s="24">
        <v>402.601787160708</v>
      </c>
      <c r="N788" s="24">
        <v>360.38180603954203</v>
      </c>
    </row>
    <row r="789" spans="13:14" x14ac:dyDescent="0.25">
      <c r="M789" s="24">
        <v>360.478824641183</v>
      </c>
      <c r="N789" s="24">
        <v>322.52038580864598</v>
      </c>
    </row>
    <row r="790" spans="13:14" x14ac:dyDescent="0.25">
      <c r="M790" s="24">
        <v>303.74691995054098</v>
      </c>
      <c r="N790" s="24">
        <v>283.83896885866801</v>
      </c>
    </row>
    <row r="791" spans="13:14" x14ac:dyDescent="0.25">
      <c r="M791" s="24">
        <v>379.53863805503102</v>
      </c>
      <c r="N791" s="24">
        <v>306.17803739685797</v>
      </c>
    </row>
    <row r="792" spans="13:14" x14ac:dyDescent="0.25">
      <c r="M792" s="24">
        <v>378.99433977052001</v>
      </c>
      <c r="N792" s="24">
        <v>317.14793345797</v>
      </c>
    </row>
    <row r="793" spans="13:14" x14ac:dyDescent="0.25">
      <c r="M793" s="24">
        <v>282.57737024517502</v>
      </c>
      <c r="N793" s="24">
        <v>289.208264573642</v>
      </c>
    </row>
    <row r="794" spans="13:14" x14ac:dyDescent="0.25">
      <c r="M794" s="24">
        <v>381.79360433928798</v>
      </c>
      <c r="N794" s="24">
        <v>317.53309460734101</v>
      </c>
    </row>
    <row r="795" spans="13:14" x14ac:dyDescent="0.25">
      <c r="M795" s="24">
        <v>277.44159032165402</v>
      </c>
      <c r="N795" s="24">
        <v>324.317730815223</v>
      </c>
    </row>
    <row r="796" spans="13:14" x14ac:dyDescent="0.25">
      <c r="M796" s="24">
        <v>296.33584303832902</v>
      </c>
      <c r="N796" s="24">
        <v>274.86152712283098</v>
      </c>
    </row>
    <row r="797" spans="13:14" x14ac:dyDescent="0.25">
      <c r="M797" s="24">
        <v>310.067505509336</v>
      </c>
      <c r="N797" s="24">
        <v>311.417543380121</v>
      </c>
    </row>
    <row r="798" spans="13:14" x14ac:dyDescent="0.25">
      <c r="M798" s="24">
        <v>332.85411268393898</v>
      </c>
      <c r="N798" s="24">
        <v>310.84635258769799</v>
      </c>
    </row>
    <row r="799" spans="13:14" x14ac:dyDescent="0.25">
      <c r="M799" s="24">
        <v>293.25413764334297</v>
      </c>
      <c r="N799" s="24">
        <v>284.74618881102401</v>
      </c>
    </row>
    <row r="800" spans="13:14" x14ac:dyDescent="0.25">
      <c r="M800" s="24">
        <v>304.34822711866502</v>
      </c>
      <c r="N800" s="24">
        <v>368.94840239260498</v>
      </c>
    </row>
    <row r="801" spans="13:14" x14ac:dyDescent="0.25">
      <c r="M801" s="24">
        <v>306.77570552560701</v>
      </c>
      <c r="N801" s="24">
        <v>239.181740019004</v>
      </c>
    </row>
    <row r="802" spans="13:14" x14ac:dyDescent="0.25">
      <c r="M802" s="24">
        <v>305.32381240828698</v>
      </c>
      <c r="N802" s="24">
        <v>238.19674942201399</v>
      </c>
    </row>
    <row r="803" spans="13:14" x14ac:dyDescent="0.25">
      <c r="M803" s="24">
        <v>293.67067288960499</v>
      </c>
      <c r="N803" s="24">
        <v>182.84080599317301</v>
      </c>
    </row>
    <row r="804" spans="13:14" x14ac:dyDescent="0.25">
      <c r="M804" s="24">
        <v>260.20717737002599</v>
      </c>
      <c r="N804" s="24">
        <v>183.24193245755899</v>
      </c>
    </row>
    <row r="805" spans="13:14" x14ac:dyDescent="0.25">
      <c r="M805" s="24">
        <v>253.22299152194401</v>
      </c>
      <c r="N805" s="24">
        <v>229.56760176005301</v>
      </c>
    </row>
    <row r="806" spans="13:14" x14ac:dyDescent="0.25">
      <c r="M806" s="24">
        <v>282.35569827944897</v>
      </c>
      <c r="N806" s="24">
        <v>223.65181828498501</v>
      </c>
    </row>
    <row r="807" spans="13:14" x14ac:dyDescent="0.25">
      <c r="M807" s="24">
        <v>323.94066985776601</v>
      </c>
      <c r="N807" s="24">
        <v>240.29047195201699</v>
      </c>
    </row>
    <row r="808" spans="13:14" x14ac:dyDescent="0.25">
      <c r="M808" s="24">
        <v>278.74030224433699</v>
      </c>
      <c r="N808" s="24">
        <v>260.80043689100501</v>
      </c>
    </row>
    <row r="809" spans="13:14" x14ac:dyDescent="0.25">
      <c r="M809" s="24">
        <v>301.06202648734399</v>
      </c>
      <c r="N809" s="24">
        <v>301.59363822236998</v>
      </c>
    </row>
    <row r="810" spans="13:14" x14ac:dyDescent="0.25">
      <c r="M810" s="24">
        <v>263.56365299309903</v>
      </c>
      <c r="N810" s="24">
        <v>301.379410684471</v>
      </c>
    </row>
    <row r="811" spans="13:14" x14ac:dyDescent="0.25">
      <c r="M811" s="24">
        <v>267.35930431939198</v>
      </c>
      <c r="N811" s="24">
        <v>283.64022230441799</v>
      </c>
    </row>
    <row r="812" spans="13:14" x14ac:dyDescent="0.25">
      <c r="M812" s="24">
        <v>378.40908539107397</v>
      </c>
      <c r="N812" s="24">
        <v>304.669893494071</v>
      </c>
    </row>
    <row r="813" spans="13:14" x14ac:dyDescent="0.25">
      <c r="M813" s="24">
        <v>284.94989082831898</v>
      </c>
      <c r="N813" s="24">
        <v>313.52532342796297</v>
      </c>
    </row>
    <row r="814" spans="13:14" x14ac:dyDescent="0.25">
      <c r="M814" s="24">
        <v>347.12101853544999</v>
      </c>
      <c r="N814" s="24">
        <v>380.10287562529101</v>
      </c>
    </row>
    <row r="815" spans="13:14" x14ac:dyDescent="0.25">
      <c r="M815" s="24">
        <v>321.06686988546397</v>
      </c>
      <c r="N815" s="24">
        <v>289.58235940349601</v>
      </c>
    </row>
    <row r="816" spans="13:14" x14ac:dyDescent="0.25">
      <c r="M816" s="24">
        <v>337.99164220641399</v>
      </c>
      <c r="N816" s="24">
        <v>255.59140117231701</v>
      </c>
    </row>
    <row r="817" spans="13:14" x14ac:dyDescent="0.25">
      <c r="M817" s="24">
        <v>413.61433984061199</v>
      </c>
      <c r="N817" s="24">
        <v>270.85631096472002</v>
      </c>
    </row>
    <row r="818" spans="13:14" x14ac:dyDescent="0.25">
      <c r="M818" s="24">
        <v>362.99344119152499</v>
      </c>
      <c r="N818" s="24">
        <v>291.42133086205899</v>
      </c>
    </row>
    <row r="819" spans="13:14" x14ac:dyDescent="0.25">
      <c r="M819" s="24">
        <v>228.758472872049</v>
      </c>
      <c r="N819" s="24">
        <v>238.398386708695</v>
      </c>
    </row>
    <row r="820" spans="13:14" x14ac:dyDescent="0.25">
      <c r="M820" s="24">
        <v>241.28158376168599</v>
      </c>
      <c r="N820" s="24">
        <v>167.216015190002</v>
      </c>
    </row>
    <row r="821" spans="13:14" x14ac:dyDescent="0.25">
      <c r="M821" s="24">
        <v>392.01702340176598</v>
      </c>
      <c r="N821" s="24">
        <v>347.45077175690398</v>
      </c>
    </row>
    <row r="822" spans="13:14" x14ac:dyDescent="0.25">
      <c r="M822" s="24">
        <v>300.96607629720802</v>
      </c>
      <c r="N822" s="24">
        <v>250.08554059958999</v>
      </c>
    </row>
    <row r="823" spans="13:14" x14ac:dyDescent="0.25">
      <c r="M823" s="24">
        <v>373.41462633905599</v>
      </c>
      <c r="N823" s="24">
        <v>280.39522076667203</v>
      </c>
    </row>
    <row r="824" spans="13:14" x14ac:dyDescent="0.25">
      <c r="M824" s="24">
        <v>249.243588422789</v>
      </c>
      <c r="N824" s="24">
        <v>287.49516307715601</v>
      </c>
    </row>
    <row r="825" spans="13:14" x14ac:dyDescent="0.25">
      <c r="M825" s="24">
        <v>317.62371480761902</v>
      </c>
      <c r="N825" s="24">
        <v>301.78111265948701</v>
      </c>
    </row>
    <row r="826" spans="13:14" x14ac:dyDescent="0.25">
      <c r="M826" s="24">
        <v>344.51830929255101</v>
      </c>
      <c r="N826" s="24">
        <v>314.60184719361899</v>
      </c>
    </row>
    <row r="827" spans="13:14" x14ac:dyDescent="0.25">
      <c r="M827" s="24">
        <v>309.76361862600203</v>
      </c>
      <c r="N827" s="24">
        <v>332.31647170730503</v>
      </c>
    </row>
    <row r="828" spans="13:14" x14ac:dyDescent="0.25">
      <c r="M828" s="24">
        <v>362.45604107622</v>
      </c>
      <c r="N828" s="24">
        <v>302.91787940995101</v>
      </c>
    </row>
    <row r="829" spans="13:14" x14ac:dyDescent="0.25">
      <c r="M829" s="24">
        <v>302.26503797909299</v>
      </c>
      <c r="N829" s="24">
        <v>263.92045991198302</v>
      </c>
    </row>
    <row r="830" spans="13:14" x14ac:dyDescent="0.25">
      <c r="M830" s="24">
        <v>311.72866779117601</v>
      </c>
      <c r="N830" s="24">
        <v>345.54904341122602</v>
      </c>
    </row>
    <row r="831" spans="13:14" x14ac:dyDescent="0.25">
      <c r="M831" s="24">
        <v>339.01993026789398</v>
      </c>
      <c r="N831" s="24">
        <v>266.298463196049</v>
      </c>
    </row>
    <row r="832" spans="13:14" x14ac:dyDescent="0.25">
      <c r="M832" s="24">
        <v>240.26312624247001</v>
      </c>
      <c r="N832" s="24">
        <v>251.50057973760099</v>
      </c>
    </row>
    <row r="833" spans="13:14" x14ac:dyDescent="0.25">
      <c r="M833" s="24">
        <v>403.300720524045</v>
      </c>
      <c r="N833" s="24">
        <v>286.66853972898002</v>
      </c>
    </row>
    <row r="834" spans="13:14" x14ac:dyDescent="0.25">
      <c r="M834" s="24">
        <v>362.60616556091998</v>
      </c>
      <c r="N834" s="24">
        <v>355.76041731230799</v>
      </c>
    </row>
    <row r="835" spans="13:14" x14ac:dyDescent="0.25">
      <c r="M835" s="24">
        <v>322.61057648072398</v>
      </c>
      <c r="N835" s="24">
        <v>344.36733229319901</v>
      </c>
    </row>
    <row r="836" spans="13:14" x14ac:dyDescent="0.25">
      <c r="M836" s="24">
        <v>312.25760012695201</v>
      </c>
      <c r="N836" s="24">
        <v>328.38640980370099</v>
      </c>
    </row>
    <row r="837" spans="13:14" x14ac:dyDescent="0.25">
      <c r="M837" s="24">
        <v>398.26126833059402</v>
      </c>
      <c r="N837" s="24">
        <v>318.69412988306698</v>
      </c>
    </row>
    <row r="838" spans="13:14" x14ac:dyDescent="0.25">
      <c r="M838" s="24">
        <v>379.65498197549698</v>
      </c>
      <c r="N838" s="24">
        <v>273.50227856516801</v>
      </c>
    </row>
    <row r="839" spans="13:14" x14ac:dyDescent="0.25">
      <c r="M839" s="24">
        <v>369.29171971647202</v>
      </c>
      <c r="N839" s="24">
        <v>222.026505429195</v>
      </c>
    </row>
    <row r="840" spans="13:14" x14ac:dyDescent="0.25">
      <c r="M840" s="24">
        <v>351.620119543219</v>
      </c>
      <c r="N840" s="24">
        <v>240.41542692299399</v>
      </c>
    </row>
    <row r="841" spans="13:14" x14ac:dyDescent="0.25">
      <c r="M841" s="24">
        <v>395.22104474418302</v>
      </c>
      <c r="N841" s="24">
        <v>257.27840450039997</v>
      </c>
    </row>
    <row r="842" spans="13:14" x14ac:dyDescent="0.25">
      <c r="M842" s="24">
        <v>292.47890429159997</v>
      </c>
      <c r="N842" s="24">
        <v>266.42815508455999</v>
      </c>
    </row>
    <row r="843" spans="13:14" x14ac:dyDescent="0.25">
      <c r="M843" s="24">
        <v>314.336870677371</v>
      </c>
      <c r="N843" s="24">
        <v>304.86103453972402</v>
      </c>
    </row>
    <row r="844" spans="13:14" x14ac:dyDescent="0.25">
      <c r="M844" s="24">
        <v>262.45432895247097</v>
      </c>
      <c r="N844" s="24">
        <v>310.35763106560398</v>
      </c>
    </row>
    <row r="845" spans="13:14" x14ac:dyDescent="0.25">
      <c r="M845" s="24">
        <v>390.17810249377601</v>
      </c>
      <c r="N845" s="24">
        <v>327.26505287993501</v>
      </c>
    </row>
    <row r="846" spans="13:14" x14ac:dyDescent="0.25">
      <c r="M846" s="24">
        <v>277.33329826699298</v>
      </c>
      <c r="N846" s="24">
        <v>318.14901072132699</v>
      </c>
    </row>
    <row r="847" spans="13:14" x14ac:dyDescent="0.25">
      <c r="M847" s="24">
        <v>320.86947964877299</v>
      </c>
      <c r="N847" s="24">
        <v>349.96642381384203</v>
      </c>
    </row>
    <row r="848" spans="13:14" x14ac:dyDescent="0.25">
      <c r="M848" s="24">
        <v>349.62711815630797</v>
      </c>
      <c r="N848" s="24">
        <v>332.20039274434203</v>
      </c>
    </row>
    <row r="849" spans="13:14" x14ac:dyDescent="0.25">
      <c r="M849" s="24">
        <v>302.39808593694198</v>
      </c>
      <c r="N849" s="24">
        <v>239.83693327321799</v>
      </c>
    </row>
    <row r="850" spans="13:14" x14ac:dyDescent="0.25">
      <c r="M850" s="24">
        <v>343.12172426392698</v>
      </c>
      <c r="N850" s="24">
        <v>277.53424060062002</v>
      </c>
    </row>
    <row r="851" spans="13:14" x14ac:dyDescent="0.25">
      <c r="M851" s="24">
        <v>334.001410987317</v>
      </c>
      <c r="N851" s="24">
        <v>369.39783681613198</v>
      </c>
    </row>
    <row r="852" spans="13:14" x14ac:dyDescent="0.25">
      <c r="M852" s="24">
        <v>328.54964500620298</v>
      </c>
      <c r="N852" s="24">
        <v>295.15577541948699</v>
      </c>
    </row>
    <row r="853" spans="13:14" x14ac:dyDescent="0.25">
      <c r="M853" s="24">
        <v>268.49588874256</v>
      </c>
      <c r="N853" s="24">
        <v>245.181296007919</v>
      </c>
    </row>
    <row r="854" spans="13:14" x14ac:dyDescent="0.25">
      <c r="M854" s="24">
        <v>400.17862734644501</v>
      </c>
      <c r="N854" s="24">
        <v>348.79566597575501</v>
      </c>
    </row>
    <row r="855" spans="13:14" x14ac:dyDescent="0.25">
      <c r="M855" s="24">
        <v>311.72050004044399</v>
      </c>
      <c r="N855" s="24">
        <v>272.54703676730998</v>
      </c>
    </row>
    <row r="856" spans="13:14" x14ac:dyDescent="0.25">
      <c r="M856" s="24">
        <v>375.04607274630399</v>
      </c>
      <c r="N856" s="24">
        <v>312.75425939639899</v>
      </c>
    </row>
    <row r="857" spans="13:14" x14ac:dyDescent="0.25">
      <c r="M857" s="24">
        <v>315.32107449523102</v>
      </c>
      <c r="N857" s="24">
        <v>356.25273098995802</v>
      </c>
    </row>
    <row r="858" spans="13:14" x14ac:dyDescent="0.25">
      <c r="M858" s="24">
        <v>335.92892690784902</v>
      </c>
      <c r="N858" s="24">
        <v>261.71000563136198</v>
      </c>
    </row>
    <row r="859" spans="13:14" x14ac:dyDescent="0.25">
      <c r="M859" s="24">
        <v>296.23354529699202</v>
      </c>
      <c r="N859" s="24">
        <v>222.75083015211601</v>
      </c>
    </row>
    <row r="860" spans="13:14" x14ac:dyDescent="0.25">
      <c r="M860" s="24">
        <v>266.66641052946602</v>
      </c>
      <c r="N860" s="24">
        <v>253.57784096384199</v>
      </c>
    </row>
    <row r="861" spans="13:14" x14ac:dyDescent="0.25">
      <c r="M861" s="24">
        <v>283.04822217949902</v>
      </c>
      <c r="N861" s="24">
        <v>281.615790503239</v>
      </c>
    </row>
    <row r="862" spans="13:14" x14ac:dyDescent="0.25">
      <c r="M862" s="24">
        <v>311.87877154950598</v>
      </c>
      <c r="N862" s="24">
        <v>229.524103168099</v>
      </c>
    </row>
    <row r="863" spans="13:14" x14ac:dyDescent="0.25">
      <c r="M863" s="24">
        <v>282.54936662443703</v>
      </c>
      <c r="N863" s="24">
        <v>206.38030074833401</v>
      </c>
    </row>
    <row r="864" spans="13:14" x14ac:dyDescent="0.25">
      <c r="M864" s="24">
        <v>341.294987881731</v>
      </c>
      <c r="N864" s="24">
        <v>393.74020848964898</v>
      </c>
    </row>
    <row r="865" spans="13:14" x14ac:dyDescent="0.25">
      <c r="M865" s="24">
        <v>361.735686105284</v>
      </c>
      <c r="N865" s="24">
        <v>410.05745015949299</v>
      </c>
    </row>
    <row r="866" spans="13:14" x14ac:dyDescent="0.25">
      <c r="M866" s="24">
        <v>306.45716368692399</v>
      </c>
      <c r="N866" s="24">
        <v>223.93679400907999</v>
      </c>
    </row>
    <row r="867" spans="13:14" x14ac:dyDescent="0.25">
      <c r="M867" s="24">
        <v>382.55259810704803</v>
      </c>
      <c r="N867" s="24">
        <v>256.678608730196</v>
      </c>
    </row>
    <row r="868" spans="13:14" x14ac:dyDescent="0.25">
      <c r="M868" s="24">
        <v>344.39019880332899</v>
      </c>
      <c r="N868" s="24">
        <v>215.13560839315099</v>
      </c>
    </row>
    <row r="869" spans="13:14" x14ac:dyDescent="0.25">
      <c r="M869" s="24">
        <v>320.46852191332601</v>
      </c>
      <c r="N869" s="24">
        <v>305.57327261499103</v>
      </c>
    </row>
    <row r="870" spans="13:14" x14ac:dyDescent="0.25">
      <c r="M870" s="24">
        <v>289.49610158494102</v>
      </c>
      <c r="N870" s="24">
        <v>234.490812017736</v>
      </c>
    </row>
    <row r="871" spans="13:14" x14ac:dyDescent="0.25">
      <c r="M871" s="24">
        <v>342.28873515734699</v>
      </c>
      <c r="N871" s="24">
        <v>333.91818276863</v>
      </c>
    </row>
    <row r="872" spans="13:14" x14ac:dyDescent="0.25">
      <c r="M872" s="24">
        <v>344.21528484763002</v>
      </c>
      <c r="N872" s="24">
        <v>283.18962336872801</v>
      </c>
    </row>
    <row r="873" spans="13:14" x14ac:dyDescent="0.25">
      <c r="M873" s="24">
        <v>363.05755294537198</v>
      </c>
      <c r="N873" s="24">
        <v>297.900870114518</v>
      </c>
    </row>
    <row r="874" spans="13:14" x14ac:dyDescent="0.25">
      <c r="M874" s="24">
        <v>232.84073764865801</v>
      </c>
      <c r="N874" s="24">
        <v>209.113789816424</v>
      </c>
    </row>
    <row r="875" spans="13:14" x14ac:dyDescent="0.25">
      <c r="M875" s="24">
        <v>247.37596517808601</v>
      </c>
      <c r="N875" s="24">
        <v>273.11912955294798</v>
      </c>
    </row>
    <row r="876" spans="13:14" x14ac:dyDescent="0.25">
      <c r="M876" s="24">
        <v>239.88503868651401</v>
      </c>
      <c r="N876" s="24">
        <v>302.87604190679099</v>
      </c>
    </row>
    <row r="877" spans="13:14" x14ac:dyDescent="0.25">
      <c r="M877" s="24">
        <v>365.993844226367</v>
      </c>
      <c r="N877" s="24">
        <v>372.454827097475</v>
      </c>
    </row>
    <row r="878" spans="13:14" x14ac:dyDescent="0.25">
      <c r="M878" s="24">
        <v>215.96654786866199</v>
      </c>
      <c r="N878" s="24">
        <v>204.57286098127801</v>
      </c>
    </row>
    <row r="879" spans="13:14" x14ac:dyDescent="0.25">
      <c r="M879" s="24">
        <v>245.19244629358599</v>
      </c>
      <c r="N879" s="24">
        <v>197.333226491365</v>
      </c>
    </row>
    <row r="880" spans="13:14" x14ac:dyDescent="0.25">
      <c r="M880" s="24">
        <v>263.03376117853298</v>
      </c>
      <c r="N880" s="24">
        <v>213.47385937193201</v>
      </c>
    </row>
    <row r="881" spans="13:14" x14ac:dyDescent="0.25">
      <c r="M881" s="24">
        <v>313.91538035127502</v>
      </c>
      <c r="N881" s="24">
        <v>304.76330457763402</v>
      </c>
    </row>
    <row r="882" spans="13:14" x14ac:dyDescent="0.25">
      <c r="M882" s="24">
        <v>334.78231985789699</v>
      </c>
      <c r="N882" s="24">
        <v>304.76590867963398</v>
      </c>
    </row>
    <row r="883" spans="13:14" x14ac:dyDescent="0.25">
      <c r="M883" s="24">
        <v>301.74527453866602</v>
      </c>
      <c r="N883" s="24">
        <v>285.17615999612599</v>
      </c>
    </row>
    <row r="884" spans="13:14" x14ac:dyDescent="0.25">
      <c r="M884" s="24">
        <v>275.03471125043399</v>
      </c>
      <c r="N884" s="24">
        <v>253.797868037554</v>
      </c>
    </row>
    <row r="885" spans="13:14" x14ac:dyDescent="0.25">
      <c r="M885" s="24">
        <v>314.72966763875399</v>
      </c>
      <c r="N885" s="24">
        <v>210.14388174490199</v>
      </c>
    </row>
    <row r="886" spans="13:14" x14ac:dyDescent="0.25">
      <c r="M886" s="24">
        <v>370.24799127122901</v>
      </c>
      <c r="N886" s="24">
        <v>268.95544707328202</v>
      </c>
    </row>
    <row r="887" spans="13:14" x14ac:dyDescent="0.25">
      <c r="M887" s="24">
        <v>344.42527126386602</v>
      </c>
      <c r="N887" s="24">
        <v>305.085824818584</v>
      </c>
    </row>
    <row r="888" spans="13:14" x14ac:dyDescent="0.25">
      <c r="M888" s="24">
        <v>352.68669775508903</v>
      </c>
      <c r="N888" s="24">
        <v>355.858237181118</v>
      </c>
    </row>
    <row r="889" spans="13:14" x14ac:dyDescent="0.25">
      <c r="M889" s="24">
        <v>276.36188693963902</v>
      </c>
      <c r="N889" s="24">
        <v>293.732757335847</v>
      </c>
    </row>
    <row r="890" spans="13:14" x14ac:dyDescent="0.25">
      <c r="M890" s="24">
        <v>363.84734097327902</v>
      </c>
      <c r="N890" s="24">
        <v>225.79880986591499</v>
      </c>
    </row>
    <row r="891" spans="13:14" x14ac:dyDescent="0.25">
      <c r="M891" s="24">
        <v>310.886129130852</v>
      </c>
      <c r="N891" s="24">
        <v>332.85892928426898</v>
      </c>
    </row>
    <row r="892" spans="13:14" x14ac:dyDescent="0.25">
      <c r="M892" s="24">
        <v>369.34239283463597</v>
      </c>
      <c r="N892" s="24">
        <v>281.06029338412998</v>
      </c>
    </row>
    <row r="893" spans="13:14" x14ac:dyDescent="0.25">
      <c r="M893" s="24">
        <v>272.95796133220398</v>
      </c>
      <c r="N893" s="24">
        <v>284.85396861534298</v>
      </c>
    </row>
    <row r="894" spans="13:14" x14ac:dyDescent="0.25">
      <c r="M894" s="24">
        <v>288.57337162225002</v>
      </c>
      <c r="N894" s="24">
        <v>281.08285418432303</v>
      </c>
    </row>
    <row r="895" spans="13:14" x14ac:dyDescent="0.25">
      <c r="M895" s="24">
        <v>318.96787344253198</v>
      </c>
      <c r="N895" s="24">
        <v>292.76552154753603</v>
      </c>
    </row>
    <row r="896" spans="13:14" x14ac:dyDescent="0.25">
      <c r="M896" s="24">
        <v>302.60690059118298</v>
      </c>
      <c r="N896" s="24">
        <v>349.96310073460597</v>
      </c>
    </row>
    <row r="897" spans="13:14" x14ac:dyDescent="0.25">
      <c r="M897" s="24">
        <v>298.22839196668502</v>
      </c>
      <c r="N897" s="24">
        <v>292.838687585299</v>
      </c>
    </row>
    <row r="898" spans="13:14" x14ac:dyDescent="0.25">
      <c r="M898" s="24">
        <v>339.83047615014902</v>
      </c>
      <c r="N898" s="24">
        <v>310.428892512799</v>
      </c>
    </row>
    <row r="899" spans="13:14" x14ac:dyDescent="0.25">
      <c r="M899" s="24">
        <v>326.96235216167202</v>
      </c>
      <c r="N899" s="24">
        <v>308.17569959613002</v>
      </c>
    </row>
    <row r="900" spans="13:14" x14ac:dyDescent="0.25">
      <c r="M900" s="24">
        <v>360.11646200942698</v>
      </c>
      <c r="N900" s="24">
        <v>262.427699565902</v>
      </c>
    </row>
    <row r="901" spans="13:14" x14ac:dyDescent="0.25">
      <c r="M901" s="24">
        <v>359.26506483421599</v>
      </c>
      <c r="N901" s="24">
        <v>377.69712352293999</v>
      </c>
    </row>
    <row r="902" spans="13:14" x14ac:dyDescent="0.25">
      <c r="M902" s="24">
        <v>378.22106774528902</v>
      </c>
      <c r="N902" s="24">
        <v>227.56857603596799</v>
      </c>
    </row>
    <row r="903" spans="13:14" x14ac:dyDescent="0.25">
      <c r="M903" s="24">
        <v>351.55180920676901</v>
      </c>
      <c r="N903" s="24">
        <v>307.43282337122099</v>
      </c>
    </row>
    <row r="904" spans="13:14" x14ac:dyDescent="0.25">
      <c r="M904" s="24">
        <v>295.20833290819002</v>
      </c>
      <c r="N904" s="24">
        <v>412.02494878687401</v>
      </c>
    </row>
    <row r="905" spans="13:14" x14ac:dyDescent="0.25">
      <c r="M905" s="24">
        <v>330.68786426992102</v>
      </c>
      <c r="N905" s="24">
        <v>199.58108195399501</v>
      </c>
    </row>
    <row r="906" spans="13:14" x14ac:dyDescent="0.25">
      <c r="M906" s="24">
        <v>317.089440932164</v>
      </c>
      <c r="N906" s="24">
        <v>349.74669722259802</v>
      </c>
    </row>
    <row r="907" spans="13:14" x14ac:dyDescent="0.25">
      <c r="M907" s="24">
        <v>247.57680080207101</v>
      </c>
      <c r="N907" s="24">
        <v>152.52935822256401</v>
      </c>
    </row>
    <row r="908" spans="13:14" x14ac:dyDescent="0.25">
      <c r="M908" s="24">
        <v>255.97881604321799</v>
      </c>
      <c r="N908" s="24">
        <v>153.892919487548</v>
      </c>
    </row>
    <row r="909" spans="13:14" x14ac:dyDescent="0.25">
      <c r="M909" s="24">
        <v>278.38565196535001</v>
      </c>
      <c r="N909" s="24">
        <v>256.32051844539899</v>
      </c>
    </row>
    <row r="910" spans="13:14" x14ac:dyDescent="0.25">
      <c r="M910" s="24">
        <v>267.94440403318902</v>
      </c>
      <c r="N910" s="24">
        <v>265.86483113504403</v>
      </c>
    </row>
    <row r="911" spans="13:14" x14ac:dyDescent="0.25">
      <c r="M911" s="24">
        <v>276.592843258534</v>
      </c>
      <c r="N911" s="24">
        <v>202.11861763928201</v>
      </c>
    </row>
    <row r="912" spans="13:14" x14ac:dyDescent="0.25">
      <c r="M912" s="24">
        <v>284.580073815986</v>
      </c>
      <c r="N912" s="24">
        <v>233.355308072795</v>
      </c>
    </row>
    <row r="913" spans="13:14" x14ac:dyDescent="0.25">
      <c r="M913" s="24">
        <v>309.71312608149202</v>
      </c>
      <c r="N913" s="24">
        <v>352.07107986698298</v>
      </c>
    </row>
    <row r="914" spans="13:14" x14ac:dyDescent="0.25">
      <c r="M914" s="24">
        <v>326.05960084947202</v>
      </c>
      <c r="N914" s="24">
        <v>356.13650625987498</v>
      </c>
    </row>
    <row r="915" spans="13:14" x14ac:dyDescent="0.25">
      <c r="M915" s="24">
        <v>328.84287778877803</v>
      </c>
      <c r="N915" s="24">
        <v>365.82806995893401</v>
      </c>
    </row>
    <row r="916" spans="13:14" x14ac:dyDescent="0.25">
      <c r="M916" s="24">
        <v>326.66479017614398</v>
      </c>
      <c r="N916" s="24">
        <v>330.20091476303202</v>
      </c>
    </row>
    <row r="917" spans="13:14" x14ac:dyDescent="0.25">
      <c r="M917" s="24">
        <v>267.62944052393902</v>
      </c>
      <c r="N917" s="24">
        <v>227.67325102166799</v>
      </c>
    </row>
    <row r="918" spans="13:14" x14ac:dyDescent="0.25">
      <c r="M918" s="24">
        <v>241.247850431453</v>
      </c>
      <c r="N918" s="24">
        <v>241.53073468191801</v>
      </c>
    </row>
    <row r="919" spans="13:14" x14ac:dyDescent="0.25">
      <c r="M919" s="24">
        <v>336.43715171640201</v>
      </c>
      <c r="N919" s="24">
        <v>273.15035420357901</v>
      </c>
    </row>
    <row r="920" spans="13:14" x14ac:dyDescent="0.25">
      <c r="M920" s="24">
        <v>310.43933645116698</v>
      </c>
      <c r="N920" s="24">
        <v>311.24064386688099</v>
      </c>
    </row>
    <row r="921" spans="13:14" x14ac:dyDescent="0.25">
      <c r="M921" s="24">
        <v>347.36521084772897</v>
      </c>
      <c r="N921" s="24">
        <v>227.021790026936</v>
      </c>
    </row>
    <row r="922" spans="13:14" x14ac:dyDescent="0.25">
      <c r="M922" s="24">
        <v>289.26279093015597</v>
      </c>
      <c r="N922" s="24">
        <v>357.11403932260299</v>
      </c>
    </row>
    <row r="923" spans="13:14" x14ac:dyDescent="0.25">
      <c r="M923" s="24">
        <v>318.07072875314498</v>
      </c>
      <c r="N923" s="24">
        <v>406.13250527534098</v>
      </c>
    </row>
    <row r="924" spans="13:14" x14ac:dyDescent="0.25">
      <c r="M924" s="24">
        <v>340.77801883326799</v>
      </c>
      <c r="N924" s="24">
        <v>401.80563249091398</v>
      </c>
    </row>
    <row r="925" spans="13:14" x14ac:dyDescent="0.25">
      <c r="M925" s="24">
        <v>398.70308550042</v>
      </c>
      <c r="N925" s="24">
        <v>390.181612989413</v>
      </c>
    </row>
    <row r="926" spans="13:14" x14ac:dyDescent="0.25">
      <c r="M926" s="24">
        <v>238.31195295335601</v>
      </c>
      <c r="N926" s="24">
        <v>180.426939879717</v>
      </c>
    </row>
    <row r="927" spans="13:14" x14ac:dyDescent="0.25">
      <c r="M927" s="24">
        <v>233.20682343092199</v>
      </c>
      <c r="N927" s="24">
        <v>183.70618429064899</v>
      </c>
    </row>
    <row r="928" spans="13:14" x14ac:dyDescent="0.25">
      <c r="M928" s="24">
        <v>270.61703871530199</v>
      </c>
      <c r="N928" s="24">
        <v>250.06157199032401</v>
      </c>
    </row>
    <row r="929" spans="13:14" x14ac:dyDescent="0.25">
      <c r="M929" s="24">
        <v>258.74870087182899</v>
      </c>
      <c r="N929" s="24">
        <v>267.17577764893099</v>
      </c>
    </row>
    <row r="930" spans="13:14" x14ac:dyDescent="0.25">
      <c r="M930" s="24">
        <v>320.13162024350999</v>
      </c>
      <c r="N930" s="24">
        <v>233.151287562981</v>
      </c>
    </row>
    <row r="931" spans="13:14" x14ac:dyDescent="0.25">
      <c r="M931" s="24">
        <v>275.96621113126997</v>
      </c>
      <c r="N931" s="24">
        <v>330.82040676034501</v>
      </c>
    </row>
    <row r="932" spans="13:14" x14ac:dyDescent="0.25">
      <c r="M932" s="24">
        <v>259.96843186062</v>
      </c>
      <c r="N932" s="24">
        <v>232.81604114105701</v>
      </c>
    </row>
    <row r="933" spans="13:14" x14ac:dyDescent="0.25">
      <c r="M933" s="24">
        <v>300.23979921031099</v>
      </c>
      <c r="N933" s="24">
        <v>271.10929945557302</v>
      </c>
    </row>
    <row r="934" spans="13:14" x14ac:dyDescent="0.25">
      <c r="M934" s="24">
        <v>324.12814742939503</v>
      </c>
      <c r="N934" s="24">
        <v>245.91956321846499</v>
      </c>
    </row>
    <row r="935" spans="13:14" x14ac:dyDescent="0.25">
      <c r="M935" s="24">
        <v>414.11124381379102</v>
      </c>
      <c r="N935" s="24">
        <v>360.31292396732198</v>
      </c>
    </row>
    <row r="936" spans="13:14" x14ac:dyDescent="0.25">
      <c r="M936" s="24">
        <v>392.93638567600402</v>
      </c>
      <c r="N936" s="24">
        <v>385.11412435755602</v>
      </c>
    </row>
    <row r="937" spans="13:14" x14ac:dyDescent="0.25">
      <c r="M937" s="24">
        <v>357.63386774728002</v>
      </c>
      <c r="N937" s="24">
        <v>304.39741082744098</v>
      </c>
    </row>
    <row r="938" spans="13:14" x14ac:dyDescent="0.25">
      <c r="M938" s="24">
        <v>279.32932970914402</v>
      </c>
      <c r="N938" s="24">
        <v>263.93479878328702</v>
      </c>
    </row>
    <row r="939" spans="13:14" x14ac:dyDescent="0.25">
      <c r="M939" s="24">
        <v>322.53951871305202</v>
      </c>
      <c r="N939" s="24">
        <v>236.00163233227701</v>
      </c>
    </row>
    <row r="940" spans="13:14" x14ac:dyDescent="0.25">
      <c r="M940" s="24">
        <v>294.94804498239301</v>
      </c>
      <c r="N940" s="24">
        <v>327.03270855301997</v>
      </c>
    </row>
    <row r="941" spans="13:14" x14ac:dyDescent="0.25">
      <c r="M941" s="24">
        <v>341.25091730695999</v>
      </c>
      <c r="N941" s="24">
        <v>243.04990932217399</v>
      </c>
    </row>
    <row r="942" spans="13:14" x14ac:dyDescent="0.25">
      <c r="M942" s="24">
        <v>317.37971826033601</v>
      </c>
      <c r="N942" s="24">
        <v>211.28254113766701</v>
      </c>
    </row>
    <row r="943" spans="13:14" x14ac:dyDescent="0.25">
      <c r="M943" s="24">
        <v>314.97606801064302</v>
      </c>
      <c r="N943" s="24">
        <v>379.22174776572001</v>
      </c>
    </row>
    <row r="944" spans="13:14" x14ac:dyDescent="0.25">
      <c r="M944" s="24">
        <v>279.19186345200501</v>
      </c>
      <c r="N944" s="24">
        <v>366.13454887442998</v>
      </c>
    </row>
    <row r="945" spans="13:14" x14ac:dyDescent="0.25">
      <c r="M945" s="24">
        <v>374.33171816397902</v>
      </c>
      <c r="N945" s="24">
        <v>424.39561282987898</v>
      </c>
    </row>
    <row r="946" spans="13:14" x14ac:dyDescent="0.25">
      <c r="M946" s="24">
        <v>226.28556038776799</v>
      </c>
      <c r="N946" s="24">
        <v>212.60343326651301</v>
      </c>
    </row>
    <row r="947" spans="13:14" x14ac:dyDescent="0.25">
      <c r="M947" s="24">
        <v>279.30598746974999</v>
      </c>
      <c r="N947" s="24">
        <v>254.04286137984101</v>
      </c>
    </row>
    <row r="948" spans="13:14" x14ac:dyDescent="0.25">
      <c r="M948" s="24">
        <v>290.02942933161199</v>
      </c>
      <c r="N948" s="24">
        <v>232.063257335542</v>
      </c>
    </row>
    <row r="949" spans="13:14" x14ac:dyDescent="0.25">
      <c r="M949" s="24">
        <v>259.76411165998297</v>
      </c>
      <c r="N949" s="24">
        <v>298.57272062449999</v>
      </c>
    </row>
    <row r="950" spans="13:14" x14ac:dyDescent="0.25">
      <c r="M950" s="24">
        <v>242.437567314321</v>
      </c>
      <c r="N950" s="24">
        <v>221.97998471633801</v>
      </c>
    </row>
    <row r="951" spans="13:14" x14ac:dyDescent="0.25">
      <c r="M951" s="24">
        <v>280.91320252272101</v>
      </c>
      <c r="N951" s="24">
        <v>255.80698235829999</v>
      </c>
    </row>
    <row r="952" spans="13:14" x14ac:dyDescent="0.25">
      <c r="M952" s="24">
        <v>287.29788396606898</v>
      </c>
      <c r="N952" s="24">
        <v>215.70857276786001</v>
      </c>
    </row>
    <row r="953" spans="13:14" x14ac:dyDescent="0.25">
      <c r="M953" s="24">
        <v>370.38540204815899</v>
      </c>
      <c r="N953" s="24">
        <v>329.89157880320698</v>
      </c>
    </row>
    <row r="954" spans="13:14" x14ac:dyDescent="0.25">
      <c r="M954" s="24">
        <v>353.40973230656698</v>
      </c>
      <c r="N954" s="24">
        <v>341.40446384013399</v>
      </c>
    </row>
    <row r="955" spans="13:14" x14ac:dyDescent="0.25">
      <c r="M955" s="24">
        <v>337.29044673778998</v>
      </c>
      <c r="N955" s="24">
        <v>297.75404594848902</v>
      </c>
    </row>
    <row r="956" spans="13:14" x14ac:dyDescent="0.25">
      <c r="M956" s="24">
        <v>277.05939241642</v>
      </c>
      <c r="N956" s="24">
        <v>205.07691610288501</v>
      </c>
    </row>
    <row r="957" spans="13:14" x14ac:dyDescent="0.25">
      <c r="M957" s="24">
        <v>253.19087514862699</v>
      </c>
      <c r="N957" s="24">
        <v>246.65108176148999</v>
      </c>
    </row>
    <row r="958" spans="13:14" x14ac:dyDescent="0.25">
      <c r="M958" s="24">
        <v>334.49350338100902</v>
      </c>
      <c r="N958" s="24">
        <v>215.225578814371</v>
      </c>
    </row>
    <row r="959" spans="13:14" x14ac:dyDescent="0.25">
      <c r="M959" s="24">
        <v>215.09517477046799</v>
      </c>
      <c r="N959" s="24">
        <v>243.25674644510099</v>
      </c>
    </row>
    <row r="960" spans="13:14" x14ac:dyDescent="0.25">
      <c r="M960" s="24">
        <v>226.570587188432</v>
      </c>
      <c r="N960" s="24">
        <v>298.79305458287399</v>
      </c>
    </row>
    <row r="961" spans="13:14" x14ac:dyDescent="0.25">
      <c r="M961" s="24">
        <v>397.94910233697499</v>
      </c>
      <c r="N961" s="24">
        <v>252.598885361046</v>
      </c>
    </row>
    <row r="962" spans="13:14" x14ac:dyDescent="0.25">
      <c r="M962" s="24">
        <v>274.76174230919003</v>
      </c>
      <c r="N962" s="24">
        <v>199.16128855357599</v>
      </c>
    </row>
    <row r="963" spans="13:14" x14ac:dyDescent="0.25">
      <c r="M963" s="24">
        <v>274.01776586064801</v>
      </c>
      <c r="N963" s="24">
        <v>342.60435330082998</v>
      </c>
    </row>
    <row r="964" spans="13:14" x14ac:dyDescent="0.25">
      <c r="M964" s="24">
        <v>257.52204597182498</v>
      </c>
      <c r="N964" s="24">
        <v>325.95321931617701</v>
      </c>
    </row>
    <row r="965" spans="13:14" x14ac:dyDescent="0.25">
      <c r="M965" s="24">
        <v>279.44105978656802</v>
      </c>
      <c r="N965" s="24">
        <v>338.11337009277003</v>
      </c>
    </row>
    <row r="966" spans="13:14" x14ac:dyDescent="0.25">
      <c r="M966" s="24">
        <v>362.24509577495098</v>
      </c>
      <c r="N966" s="24">
        <v>244.65295485630699</v>
      </c>
    </row>
    <row r="967" spans="13:14" x14ac:dyDescent="0.25">
      <c r="M967" s="24">
        <v>270.441594630049</v>
      </c>
      <c r="N967" s="24">
        <v>295.63929466515998</v>
      </c>
    </row>
    <row r="968" spans="13:14" x14ac:dyDescent="0.25">
      <c r="M968" s="24">
        <v>302.83693765839399</v>
      </c>
      <c r="N968" s="24">
        <v>293.33754065657899</v>
      </c>
    </row>
    <row r="969" spans="13:14" x14ac:dyDescent="0.25">
      <c r="M969" s="24">
        <v>272.64852668855502</v>
      </c>
      <c r="N969" s="24">
        <v>218.159553846351</v>
      </c>
    </row>
    <row r="970" spans="13:14" x14ac:dyDescent="0.25">
      <c r="M970" s="24">
        <v>296.06985682318401</v>
      </c>
      <c r="N970" s="24">
        <v>219.88259953098</v>
      </c>
    </row>
    <row r="971" spans="13:14" x14ac:dyDescent="0.25">
      <c r="M971" s="24">
        <v>261.774420983374</v>
      </c>
      <c r="N971" s="24">
        <v>279.01207582455697</v>
      </c>
    </row>
  </sheetData>
  <mergeCells count="32">
    <mergeCell ref="AY69:AZ69"/>
    <mergeCell ref="AS4:AT4"/>
    <mergeCell ref="AS17:AT17"/>
    <mergeCell ref="AS29:AT29"/>
    <mergeCell ref="AY4:AZ4"/>
    <mergeCell ref="AY17:AZ17"/>
    <mergeCell ref="AY30:AZ30"/>
    <mergeCell ref="AY43:AZ43"/>
    <mergeCell ref="AY56:AZ56"/>
    <mergeCell ref="BC4:BD4"/>
    <mergeCell ref="BC17:BD17"/>
    <mergeCell ref="BC30:BD30"/>
    <mergeCell ref="BC43:BD43"/>
    <mergeCell ref="BC56:BD56"/>
    <mergeCell ref="AK34:AL34"/>
    <mergeCell ref="AO34:AP34"/>
    <mergeCell ref="AK44:AL44"/>
    <mergeCell ref="AO44:AP44"/>
    <mergeCell ref="AK54:AL54"/>
    <mergeCell ref="AO54:AP54"/>
    <mergeCell ref="AK4:AL4"/>
    <mergeCell ref="AO4:AP4"/>
    <mergeCell ref="AK14:AL14"/>
    <mergeCell ref="AO14:AP14"/>
    <mergeCell ref="AK24:AL24"/>
    <mergeCell ref="AO24:AP24"/>
    <mergeCell ref="J4:K4"/>
    <mergeCell ref="M4:N4"/>
    <mergeCell ref="Q4:R4"/>
    <mergeCell ref="Q11:R11"/>
    <mergeCell ref="Z4:AC4"/>
    <mergeCell ref="Z14:AC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8"/>
  <sheetViews>
    <sheetView zoomScale="75" zoomScaleNormal="75" workbookViewId="0"/>
  </sheetViews>
  <sheetFormatPr defaultRowHeight="15" x14ac:dyDescent="0.25"/>
  <sheetData>
    <row r="2" spans="1:31" x14ac:dyDescent="0.25">
      <c r="A2" s="4" t="s">
        <v>2</v>
      </c>
      <c r="F2" s="4" t="s">
        <v>17</v>
      </c>
      <c r="K2" s="4" t="s">
        <v>8</v>
      </c>
      <c r="P2" s="4" t="s">
        <v>9</v>
      </c>
      <c r="U2" s="4" t="s">
        <v>10</v>
      </c>
      <c r="AC2" s="4" t="s">
        <v>14</v>
      </c>
    </row>
    <row r="3" spans="1:31" x14ac:dyDescent="0.25">
      <c r="AC3" s="4"/>
    </row>
    <row r="4" spans="1:31" ht="17.25" x14ac:dyDescent="0.25">
      <c r="B4" t="s">
        <v>3</v>
      </c>
      <c r="C4" t="s">
        <v>4</v>
      </c>
      <c r="G4" t="s">
        <v>3</v>
      </c>
      <c r="H4" t="s">
        <v>4</v>
      </c>
      <c r="L4" t="s">
        <v>3</v>
      </c>
      <c r="M4" t="s">
        <v>4</v>
      </c>
      <c r="Q4" t="s">
        <v>3</v>
      </c>
      <c r="R4" t="s">
        <v>4</v>
      </c>
      <c r="V4" s="10" t="s">
        <v>11</v>
      </c>
      <c r="W4" s="10"/>
      <c r="AD4" s="10" t="s">
        <v>15</v>
      </c>
      <c r="AE4" s="10"/>
    </row>
    <row r="5" spans="1:31" ht="17.25" x14ac:dyDescent="0.25">
      <c r="B5" s="5">
        <v>1.124385</v>
      </c>
      <c r="C5" s="5">
        <v>0.104856</v>
      </c>
      <c r="G5" s="12">
        <v>9.5579999999999998E-2</v>
      </c>
      <c r="H5" s="12">
        <v>1.124E-2</v>
      </c>
      <c r="L5" s="8">
        <v>4.6478869999999999</v>
      </c>
      <c r="M5" s="8">
        <v>3.629032</v>
      </c>
      <c r="Q5" s="8">
        <v>117.6</v>
      </c>
      <c r="R5" s="8">
        <v>118.9</v>
      </c>
      <c r="V5" t="s">
        <v>3</v>
      </c>
      <c r="W5" t="s">
        <v>4</v>
      </c>
      <c r="AD5" t="s">
        <v>3</v>
      </c>
      <c r="AE5" t="s">
        <v>4</v>
      </c>
    </row>
    <row r="6" spans="1:31" x14ac:dyDescent="0.25">
      <c r="B6" s="5">
        <v>1.111688</v>
      </c>
      <c r="C6" s="5">
        <v>0.35461700000000002</v>
      </c>
      <c r="G6" s="12">
        <v>5.636E-2</v>
      </c>
      <c r="H6" s="12">
        <v>4.542E-3</v>
      </c>
      <c r="L6" s="8">
        <v>4.1884819999999996</v>
      </c>
      <c r="M6" s="8">
        <v>4.5454549999999996</v>
      </c>
      <c r="Q6" s="8">
        <v>77.7</v>
      </c>
      <c r="R6" s="8">
        <v>107.7</v>
      </c>
      <c r="V6" s="8">
        <v>5.58</v>
      </c>
      <c r="W6" s="8">
        <v>5.34</v>
      </c>
      <c r="AD6" s="8">
        <v>21</v>
      </c>
      <c r="AE6" s="8">
        <v>26</v>
      </c>
    </row>
    <row r="7" spans="1:31" x14ac:dyDescent="0.25">
      <c r="B7" s="5">
        <v>0.76392599999999999</v>
      </c>
      <c r="C7" s="5">
        <v>9.5674999999999996E-2</v>
      </c>
      <c r="G7" s="12">
        <v>7.4800000000000005E-2</v>
      </c>
      <c r="H7" s="12">
        <v>1.299E-2</v>
      </c>
      <c r="L7" s="8">
        <v>4.2857139999999996</v>
      </c>
      <c r="M7" s="8">
        <v>4.5751629999999999</v>
      </c>
      <c r="Q7" s="8">
        <v>85.8</v>
      </c>
      <c r="R7" s="8">
        <v>80.099999999999994</v>
      </c>
      <c r="V7" s="8">
        <v>5.76</v>
      </c>
      <c r="W7" s="8">
        <v>5.52</v>
      </c>
      <c r="AD7" s="8">
        <v>25</v>
      </c>
      <c r="AE7" s="8">
        <v>30</v>
      </c>
    </row>
    <row r="8" spans="1:31" x14ac:dyDescent="0.25">
      <c r="L8" s="8">
        <v>4.8192769999999996</v>
      </c>
      <c r="M8" s="8">
        <v>3.7037040000000001</v>
      </c>
      <c r="Q8" s="8">
        <v>77.3</v>
      </c>
      <c r="R8" s="8">
        <v>77.8</v>
      </c>
      <c r="V8" s="8">
        <v>5.64</v>
      </c>
      <c r="W8" s="8">
        <v>5.3</v>
      </c>
      <c r="AD8" s="8">
        <v>19</v>
      </c>
      <c r="AE8" s="8">
        <v>17</v>
      </c>
    </row>
    <row r="9" spans="1:31" x14ac:dyDescent="0.25">
      <c r="A9" s="6" t="s">
        <v>5</v>
      </c>
      <c r="B9" s="7">
        <f>AVERAGE(B5:B7)</f>
        <v>0.99999966666666673</v>
      </c>
      <c r="C9" s="7">
        <f>AVERAGE(C5:C7)</f>
        <v>0.18504933333333332</v>
      </c>
      <c r="F9" s="6" t="s">
        <v>5</v>
      </c>
      <c r="G9" s="7">
        <f>AVERAGE(G5:G7)</f>
        <v>7.5579999999999994E-2</v>
      </c>
      <c r="H9" s="7">
        <f>AVERAGE(H5:H7)</f>
        <v>9.5906666666666657E-3</v>
      </c>
      <c r="L9" s="8"/>
      <c r="M9" s="8">
        <v>4.4692740000000004</v>
      </c>
      <c r="Q9" s="8">
        <v>132.69999999999999</v>
      </c>
      <c r="R9" s="8">
        <v>87.4</v>
      </c>
      <c r="V9" s="8">
        <v>5.47</v>
      </c>
      <c r="W9" s="8">
        <v>5.71</v>
      </c>
      <c r="AD9" s="8">
        <v>18</v>
      </c>
      <c r="AE9" s="8">
        <v>20</v>
      </c>
    </row>
    <row r="10" spans="1:31" x14ac:dyDescent="0.25">
      <c r="A10" s="6" t="s">
        <v>6</v>
      </c>
      <c r="B10" s="7">
        <f>STDEV(B5:B7)</f>
        <v>0.204544336324263</v>
      </c>
      <c r="C10" s="7">
        <f t="shared" ref="C10" si="0">STDEV(C5:C7)</f>
        <v>0.1469216385503965</v>
      </c>
      <c r="F10" s="6" t="s">
        <v>6</v>
      </c>
      <c r="G10" s="7">
        <f>STDEV(G5:G7)</f>
        <v>1.9621630921001429E-2</v>
      </c>
      <c r="H10" s="7">
        <f t="shared" ref="H10" si="1">STDEV(H5:H7)</f>
        <v>4.4589686400930608E-3</v>
      </c>
      <c r="Q10" s="8">
        <v>106.6</v>
      </c>
      <c r="R10" s="8">
        <v>118.5</v>
      </c>
      <c r="V10" s="8"/>
      <c r="W10" s="8">
        <v>5.2</v>
      </c>
      <c r="AD10" s="8"/>
      <c r="AE10" s="8">
        <v>22</v>
      </c>
    </row>
    <row r="11" spans="1:31" x14ac:dyDescent="0.25">
      <c r="A11" s="6" t="s">
        <v>7</v>
      </c>
      <c r="B11">
        <v>3</v>
      </c>
      <c r="C11">
        <v>3</v>
      </c>
      <c r="F11" s="6" t="s">
        <v>7</v>
      </c>
      <c r="G11">
        <v>3</v>
      </c>
      <c r="H11">
        <v>3</v>
      </c>
      <c r="K11" s="6" t="s">
        <v>5</v>
      </c>
      <c r="L11" s="9">
        <f>AVERAGE(L5:L9)</f>
        <v>4.4853399999999999</v>
      </c>
      <c r="M11" s="9">
        <f>AVERAGE(M5:M9)</f>
        <v>4.1845255999999988</v>
      </c>
      <c r="Q11" s="8">
        <v>62.9</v>
      </c>
      <c r="R11" s="8">
        <v>121.8</v>
      </c>
      <c r="V11" s="8"/>
      <c r="W11" s="8"/>
      <c r="AD11" s="8"/>
      <c r="AE11" s="8"/>
    </row>
    <row r="12" spans="1:31" x14ac:dyDescent="0.25">
      <c r="K12" s="6" t="s">
        <v>6</v>
      </c>
      <c r="L12" s="9">
        <f>STDEV(L5:L9)</f>
        <v>0.29771947602735033</v>
      </c>
      <c r="M12" s="9">
        <f>STDEV(M5:M9)</f>
        <v>0.47531879092700424</v>
      </c>
      <c r="Q12" s="8">
        <v>96.3</v>
      </c>
      <c r="R12" s="8">
        <v>128.9</v>
      </c>
      <c r="U12" s="6" t="s">
        <v>5</v>
      </c>
      <c r="V12" s="9">
        <f>AVERAGE(V6:V10)</f>
        <v>5.6124999999999998</v>
      </c>
      <c r="W12" s="9">
        <f>AVERAGE(W6:W10)</f>
        <v>5.4139999999999997</v>
      </c>
      <c r="AC12" s="6" t="s">
        <v>5</v>
      </c>
      <c r="AD12" s="9">
        <f>AVERAGE(AD6:AD10)</f>
        <v>20.75</v>
      </c>
      <c r="AE12" s="9">
        <f>AVERAGE(AE6:AE10)</f>
        <v>23</v>
      </c>
    </row>
    <row r="13" spans="1:31" x14ac:dyDescent="0.25">
      <c r="F13" s="12"/>
      <c r="G13" s="12"/>
      <c r="H13" s="12"/>
      <c r="I13" s="12"/>
      <c r="K13" s="6" t="s">
        <v>7</v>
      </c>
      <c r="L13">
        <f>COUNT(L5:L9)</f>
        <v>4</v>
      </c>
      <c r="M13">
        <f>COUNT(M5:M9)</f>
        <v>5</v>
      </c>
      <c r="Q13" s="8">
        <v>95.1</v>
      </c>
      <c r="R13" s="8">
        <v>83.7</v>
      </c>
      <c r="U13" s="6" t="s">
        <v>6</v>
      </c>
      <c r="V13" s="9">
        <f>STDEV(V6:V10)</f>
        <v>0.12093386622447821</v>
      </c>
      <c r="W13" s="9">
        <f>STDEV(W6:W10)</f>
        <v>0.20194058532152462</v>
      </c>
      <c r="AC13" s="6" t="s">
        <v>6</v>
      </c>
      <c r="AD13" s="9">
        <f>STDEV(AD6:AD10)</f>
        <v>3.0956959368344519</v>
      </c>
      <c r="AE13" s="9">
        <f>STDEV(AE6:AE10)</f>
        <v>5.0990195135927845</v>
      </c>
    </row>
    <row r="14" spans="1:31" x14ac:dyDescent="0.25">
      <c r="F14" s="12"/>
      <c r="G14" s="12"/>
      <c r="H14" s="12"/>
      <c r="I14" s="12"/>
      <c r="Q14" s="8">
        <v>89.9</v>
      </c>
      <c r="R14" s="8">
        <v>102</v>
      </c>
      <c r="U14" s="6" t="s">
        <v>7</v>
      </c>
      <c r="V14">
        <f>COUNT(V6:V10)</f>
        <v>4</v>
      </c>
      <c r="W14">
        <f>COUNT(W6:W10)</f>
        <v>5</v>
      </c>
      <c r="AC14" s="6" t="s">
        <v>7</v>
      </c>
      <c r="AD14" s="11">
        <f>COUNT(AD6:AD10)</f>
        <v>4</v>
      </c>
      <c r="AE14" s="11">
        <f>COUNT(AE6:AE10)</f>
        <v>5</v>
      </c>
    </row>
    <row r="15" spans="1:31" x14ac:dyDescent="0.25">
      <c r="F15" s="12"/>
      <c r="G15" s="12"/>
      <c r="H15" s="12"/>
      <c r="I15" s="12"/>
      <c r="Q15" s="8">
        <v>93.9</v>
      </c>
      <c r="R15" s="8">
        <v>94.7</v>
      </c>
    </row>
    <row r="16" spans="1:31" x14ac:dyDescent="0.25">
      <c r="Q16" s="8">
        <v>101</v>
      </c>
      <c r="R16" s="8">
        <v>102</v>
      </c>
      <c r="V16" s="10" t="s">
        <v>12</v>
      </c>
      <c r="W16" s="10"/>
      <c r="AD16" s="10" t="s">
        <v>16</v>
      </c>
      <c r="AE16" s="10"/>
    </row>
    <row r="17" spans="16:31" ht="17.25" x14ac:dyDescent="0.25">
      <c r="Q17" s="8"/>
      <c r="R17" s="8">
        <v>71.900000000000006</v>
      </c>
      <c r="V17" t="s">
        <v>3</v>
      </c>
      <c r="W17" t="s">
        <v>4</v>
      </c>
      <c r="AD17" t="s">
        <v>3</v>
      </c>
      <c r="AE17" t="s">
        <v>4</v>
      </c>
    </row>
    <row r="18" spans="16:31" x14ac:dyDescent="0.25">
      <c r="Q18" s="8"/>
      <c r="R18" s="8">
        <v>74.8</v>
      </c>
      <c r="V18" s="8">
        <v>2.7</v>
      </c>
      <c r="W18" s="8">
        <v>2.69</v>
      </c>
      <c r="AD18" s="8">
        <v>102</v>
      </c>
      <c r="AE18" s="8">
        <v>100</v>
      </c>
    </row>
    <row r="19" spans="16:31" x14ac:dyDescent="0.25">
      <c r="Q19" s="8"/>
      <c r="R19" s="8"/>
      <c r="V19" s="8">
        <v>2.74</v>
      </c>
      <c r="W19" s="8">
        <v>2.69</v>
      </c>
      <c r="AD19" s="8">
        <v>93</v>
      </c>
      <c r="AE19" s="8">
        <v>135</v>
      </c>
    </row>
    <row r="20" spans="16:31" x14ac:dyDescent="0.25">
      <c r="P20" s="6" t="s">
        <v>5</v>
      </c>
      <c r="Q20" s="9">
        <f>AVERAGE(Q5:Q16)</f>
        <v>94.733333333333334</v>
      </c>
      <c r="R20" s="9">
        <f>AVERAGE(R5:R18)</f>
        <v>97.871428571428595</v>
      </c>
      <c r="V20" s="8">
        <v>2.87</v>
      </c>
      <c r="W20" s="8">
        <v>2.82</v>
      </c>
      <c r="AD20" s="8">
        <v>82</v>
      </c>
      <c r="AE20" s="8">
        <v>67</v>
      </c>
    </row>
    <row r="21" spans="16:31" x14ac:dyDescent="0.25">
      <c r="P21" s="6" t="s">
        <v>6</v>
      </c>
      <c r="Q21" s="9">
        <f>STDEV(Q5:Q16)</f>
        <v>18.728458332579077</v>
      </c>
      <c r="R21" s="9">
        <f>STDEV(R5:R18)</f>
        <v>19.17492066261498</v>
      </c>
      <c r="V21" s="8">
        <v>2.79</v>
      </c>
      <c r="W21" s="8">
        <v>2.99</v>
      </c>
      <c r="AD21" s="8">
        <v>97</v>
      </c>
      <c r="AE21" s="8">
        <v>79</v>
      </c>
    </row>
    <row r="22" spans="16:31" x14ac:dyDescent="0.25">
      <c r="P22" s="6" t="s">
        <v>7</v>
      </c>
      <c r="Q22">
        <f>COUNT(Q5:Q18)</f>
        <v>12</v>
      </c>
      <c r="R22">
        <f>COUNT(R5:R18)</f>
        <v>14</v>
      </c>
      <c r="V22" s="8"/>
      <c r="W22" s="8">
        <v>2.66</v>
      </c>
      <c r="AD22" s="8"/>
      <c r="AE22" s="8">
        <v>104</v>
      </c>
    </row>
    <row r="23" spans="16:31" x14ac:dyDescent="0.25">
      <c r="V23" s="8"/>
      <c r="W23" s="8"/>
      <c r="AD23" s="8"/>
      <c r="AE23" s="8"/>
    </row>
    <row r="24" spans="16:31" x14ac:dyDescent="0.25">
      <c r="U24" s="6" t="s">
        <v>5</v>
      </c>
      <c r="V24" s="9">
        <f>AVERAGE(V18:V22)</f>
        <v>2.7750000000000004</v>
      </c>
      <c r="W24" s="9">
        <f>AVERAGE(W18:W22)</f>
        <v>2.77</v>
      </c>
      <c r="AC24" s="6" t="s">
        <v>5</v>
      </c>
      <c r="AD24" s="9">
        <f>AVERAGE(AD18:AD22)</f>
        <v>93.5</v>
      </c>
      <c r="AE24" s="9">
        <f>AVERAGE(AE18:AE22)</f>
        <v>97</v>
      </c>
    </row>
    <row r="25" spans="16:31" x14ac:dyDescent="0.25">
      <c r="U25" s="6" t="s">
        <v>6</v>
      </c>
      <c r="V25" s="9">
        <f>STDEV(V18:V22)</f>
        <v>7.3257536586119651E-2</v>
      </c>
      <c r="W25" s="9">
        <f>STDEV(W18:W22)</f>
        <v>0.1376589989793621</v>
      </c>
      <c r="AC25" s="6" t="s">
        <v>6</v>
      </c>
      <c r="AD25" s="9">
        <f>STDEV(AD18:AD22)</f>
        <v>8.5049005481153817</v>
      </c>
      <c r="AE25" s="9">
        <f>STDEV(AE18:AE22)</f>
        <v>26.105554964413226</v>
      </c>
    </row>
    <row r="26" spans="16:31" x14ac:dyDescent="0.25">
      <c r="U26" s="6" t="s">
        <v>7</v>
      </c>
      <c r="V26">
        <f>COUNT(V18:V22)</f>
        <v>4</v>
      </c>
      <c r="W26">
        <f>COUNT(W18:W22)</f>
        <v>5</v>
      </c>
      <c r="AC26" s="6" t="s">
        <v>7</v>
      </c>
      <c r="AD26" s="11">
        <f>COUNT(AD18:AD22)</f>
        <v>4</v>
      </c>
      <c r="AE26" s="11">
        <f>COUNT(AE18:AE22)</f>
        <v>5</v>
      </c>
    </row>
    <row r="28" spans="16:31" x14ac:dyDescent="0.25">
      <c r="V28" s="10" t="s">
        <v>13</v>
      </c>
      <c r="W28" s="10"/>
    </row>
    <row r="29" spans="16:31" ht="17.25" x14ac:dyDescent="0.25">
      <c r="V29" t="s">
        <v>3</v>
      </c>
      <c r="W29" t="s">
        <v>4</v>
      </c>
    </row>
    <row r="30" spans="16:31" x14ac:dyDescent="0.25">
      <c r="V30" s="8">
        <v>0.31</v>
      </c>
      <c r="W30" s="8">
        <v>0.3</v>
      </c>
    </row>
    <row r="31" spans="16:31" x14ac:dyDescent="0.25">
      <c r="V31" s="8">
        <v>0</v>
      </c>
      <c r="W31" s="8">
        <v>0</v>
      </c>
    </row>
    <row r="32" spans="16:31" x14ac:dyDescent="0.25">
      <c r="V32" s="8">
        <v>0.11</v>
      </c>
      <c r="W32" s="8">
        <v>0</v>
      </c>
    </row>
    <row r="33" spans="21:23" x14ac:dyDescent="0.25">
      <c r="V33" s="8"/>
      <c r="W33" s="8">
        <v>0</v>
      </c>
    </row>
    <row r="34" spans="21:23" x14ac:dyDescent="0.25">
      <c r="V34" s="8"/>
      <c r="W34" s="8">
        <v>0.12</v>
      </c>
    </row>
    <row r="35" spans="21:23" x14ac:dyDescent="0.25">
      <c r="V35" s="8"/>
      <c r="W35" s="8"/>
    </row>
    <row r="36" spans="21:23" x14ac:dyDescent="0.25">
      <c r="U36" s="6" t="s">
        <v>5</v>
      </c>
      <c r="V36" s="9">
        <f>AVERAGE(V30:V34)</f>
        <v>0.13999999999999999</v>
      </c>
      <c r="W36" s="9">
        <f>AVERAGE(W30:W34)</f>
        <v>8.3999999999999991E-2</v>
      </c>
    </row>
    <row r="37" spans="21:23" x14ac:dyDescent="0.25">
      <c r="U37" s="6" t="s">
        <v>6</v>
      </c>
      <c r="V37" s="9">
        <f>STDEV(V30:V34)</f>
        <v>0.15716233645501712</v>
      </c>
      <c r="W37" s="9">
        <f>STDEV(W30:W34)</f>
        <v>0.13145341380123987</v>
      </c>
    </row>
    <row r="38" spans="21:23" x14ac:dyDescent="0.25">
      <c r="U38" s="6" t="s">
        <v>7</v>
      </c>
      <c r="V38">
        <f>COUNT(V30:V34)</f>
        <v>3</v>
      </c>
      <c r="W38">
        <f>COUNT(W30:W34)</f>
        <v>5</v>
      </c>
    </row>
  </sheetData>
  <mergeCells count="5">
    <mergeCell ref="V4:W4"/>
    <mergeCell ref="V16:W16"/>
    <mergeCell ref="V28:W28"/>
    <mergeCell ref="AD4:AE4"/>
    <mergeCell ref="AD16:AE16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zoomScale="75" zoomScaleNormal="75" workbookViewId="0"/>
  </sheetViews>
  <sheetFormatPr defaultRowHeight="15" x14ac:dyDescent="0.25"/>
  <cols>
    <col min="1" max="16384" width="9.140625" style="13"/>
  </cols>
  <sheetData>
    <row r="2" spans="1:8" ht="17.25" x14ac:dyDescent="0.25">
      <c r="A2" s="4" t="s">
        <v>22</v>
      </c>
      <c r="F2" s="4" t="s">
        <v>23</v>
      </c>
    </row>
    <row r="4" spans="1:8" ht="17.25" x14ac:dyDescent="0.25">
      <c r="B4" s="13" t="s">
        <v>3</v>
      </c>
      <c r="C4" s="13" t="s">
        <v>4</v>
      </c>
      <c r="G4" s="13" t="s">
        <v>3</v>
      </c>
      <c r="H4" s="13" t="s">
        <v>4</v>
      </c>
    </row>
    <row r="5" spans="1:8" x14ac:dyDescent="0.25">
      <c r="B5" s="14">
        <v>73.773540667662346</v>
      </c>
      <c r="C5" s="14">
        <v>5.0036163949861674</v>
      </c>
      <c r="G5" s="15">
        <v>1.08143312555975</v>
      </c>
      <c r="H5" s="15">
        <v>0.18118250992150001</v>
      </c>
    </row>
    <row r="6" spans="1:8" x14ac:dyDescent="0.25">
      <c r="B6" s="14">
        <v>82.909229554377831</v>
      </c>
      <c r="C6" s="14">
        <v>5.2100796486023775</v>
      </c>
      <c r="G6" s="15">
        <v>1.00306850160779</v>
      </c>
      <c r="H6" s="15">
        <v>0.13009720093961799</v>
      </c>
    </row>
    <row r="7" spans="1:8" x14ac:dyDescent="0.25">
      <c r="B7" s="14">
        <v>73.217925735664011</v>
      </c>
      <c r="C7" s="14">
        <v>8.6460054021093526</v>
      </c>
      <c r="G7" s="15">
        <v>0.91549906494966204</v>
      </c>
      <c r="H7" s="15">
        <v>0.17566425948304401</v>
      </c>
    </row>
    <row r="8" spans="1:8" x14ac:dyDescent="0.25">
      <c r="B8" s="14">
        <v>86.96553787734716</v>
      </c>
      <c r="C8" s="14">
        <v>5.5332135879720834</v>
      </c>
    </row>
    <row r="9" spans="1:8" x14ac:dyDescent="0.25">
      <c r="B9" s="14">
        <v>83.825542701913704</v>
      </c>
      <c r="C9" s="14">
        <v>5.4263302207494331</v>
      </c>
      <c r="F9" s="16" t="s">
        <v>5</v>
      </c>
      <c r="G9" s="14">
        <f>AVERAGE(G5:G7)</f>
        <v>1.0000002307057341</v>
      </c>
      <c r="H9" s="14">
        <f>AVERAGE(H5:H7)</f>
        <v>0.16231465678138735</v>
      </c>
    </row>
    <row r="10" spans="1:8" x14ac:dyDescent="0.25">
      <c r="B10" s="14">
        <v>93.574248120977671</v>
      </c>
      <c r="C10" s="14">
        <v>5.2073630198044327</v>
      </c>
      <c r="F10" s="16" t="s">
        <v>6</v>
      </c>
      <c r="G10" s="17">
        <f>STDEV(G5:G7)</f>
        <v>8.3009570727623869E-2</v>
      </c>
      <c r="H10" s="17">
        <f>STDEV(H5:H7)</f>
        <v>2.8037227353335813E-2</v>
      </c>
    </row>
    <row r="11" spans="1:8" x14ac:dyDescent="0.25">
      <c r="B11" s="14">
        <v>91.630112149579304</v>
      </c>
      <c r="C11" s="14">
        <v>8.6939212207206022</v>
      </c>
      <c r="F11" s="16" t="s">
        <v>7</v>
      </c>
      <c r="G11" s="13">
        <f>COUNT(G5:G7)</f>
        <v>3</v>
      </c>
      <c r="H11" s="13">
        <f>COUNT(H5:H7)</f>
        <v>3</v>
      </c>
    </row>
    <row r="12" spans="1:8" x14ac:dyDescent="0.25">
      <c r="B12" s="14">
        <v>96.47881931272633</v>
      </c>
      <c r="C12" s="14">
        <v>5.0923328140024893</v>
      </c>
      <c r="G12" s="14"/>
      <c r="H12" s="14"/>
    </row>
    <row r="13" spans="1:8" x14ac:dyDescent="0.25">
      <c r="B13" s="14">
        <v>87.748784999794566</v>
      </c>
      <c r="C13" s="14">
        <v>7.0958648592520657</v>
      </c>
      <c r="G13" s="14"/>
      <c r="H13" s="14"/>
    </row>
    <row r="14" spans="1:8" x14ac:dyDescent="0.25">
      <c r="B14" s="14">
        <v>88.066607203060641</v>
      </c>
      <c r="C14" s="14">
        <v>4.6482304399405656</v>
      </c>
      <c r="G14" s="14"/>
      <c r="H14" s="14"/>
    </row>
    <row r="15" spans="1:8" x14ac:dyDescent="0.25">
      <c r="B15" s="14">
        <v>98.678031193463994</v>
      </c>
      <c r="C15" s="14">
        <v>7.1728989719642531</v>
      </c>
      <c r="G15" s="14"/>
      <c r="H15" s="14"/>
    </row>
    <row r="16" spans="1:8" x14ac:dyDescent="0.25">
      <c r="B16" s="14">
        <v>93.936257295282758</v>
      </c>
      <c r="C16" s="14">
        <v>10.644935703789898</v>
      </c>
      <c r="G16" s="14"/>
      <c r="H16" s="14"/>
    </row>
    <row r="17" spans="1:8" x14ac:dyDescent="0.25">
      <c r="B17" s="14">
        <v>94.087261833781866</v>
      </c>
      <c r="C17" s="14">
        <v>4.5748474061574971</v>
      </c>
      <c r="G17" s="14"/>
      <c r="H17" s="14"/>
    </row>
    <row r="18" spans="1:8" x14ac:dyDescent="0.25">
      <c r="B18" s="14">
        <v>104.14408026434934</v>
      </c>
      <c r="C18" s="14">
        <v>5.5278523627774216</v>
      </c>
      <c r="G18" s="14"/>
      <c r="H18" s="14"/>
    </row>
    <row r="19" spans="1:8" x14ac:dyDescent="0.25">
      <c r="B19" s="14">
        <v>97.17087770620968</v>
      </c>
      <c r="C19" s="14">
        <v>5.6814742384507699</v>
      </c>
      <c r="G19" s="14"/>
      <c r="H19" s="14"/>
    </row>
    <row r="20" spans="1:8" x14ac:dyDescent="0.25">
      <c r="B20" s="14">
        <v>92.451627928685269</v>
      </c>
      <c r="C20" s="14">
        <v>6.1991375653374465</v>
      </c>
      <c r="G20" s="14"/>
      <c r="H20" s="14"/>
    </row>
    <row r="21" spans="1:8" x14ac:dyDescent="0.25">
      <c r="B21" s="14">
        <v>90.845766703787149</v>
      </c>
      <c r="C21" s="14">
        <v>6.8116089544615566</v>
      </c>
      <c r="G21" s="14"/>
      <c r="H21" s="14"/>
    </row>
    <row r="22" spans="1:8" x14ac:dyDescent="0.25">
      <c r="B22" s="14">
        <v>92.221536320401029</v>
      </c>
      <c r="C22" s="14">
        <v>10.359231696779124</v>
      </c>
      <c r="G22" s="14"/>
      <c r="H22" s="14"/>
    </row>
    <row r="23" spans="1:8" x14ac:dyDescent="0.25">
      <c r="B23" s="14">
        <v>92.861452196633351</v>
      </c>
      <c r="C23" s="14">
        <v>6.1437071130831402</v>
      </c>
      <c r="G23" s="14"/>
      <c r="H23" s="14"/>
    </row>
    <row r="24" spans="1:8" x14ac:dyDescent="0.25">
      <c r="B24" s="14">
        <v>95.788442598521826</v>
      </c>
      <c r="C24" s="14">
        <v>6.2857162198874352</v>
      </c>
      <c r="G24" s="14"/>
      <c r="H24" s="14"/>
    </row>
    <row r="25" spans="1:8" x14ac:dyDescent="0.25">
      <c r="B25" s="14">
        <v>92.399227769288416</v>
      </c>
      <c r="C25" s="14">
        <v>6.541010578888427</v>
      </c>
      <c r="G25" s="14"/>
      <c r="H25" s="14"/>
    </row>
    <row r="26" spans="1:8" x14ac:dyDescent="0.25">
      <c r="B26" s="14">
        <v>92.921362311582797</v>
      </c>
      <c r="C26" s="14">
        <v>6.121608351343804</v>
      </c>
      <c r="G26" s="14"/>
      <c r="H26" s="14"/>
    </row>
    <row r="27" spans="1:8" x14ac:dyDescent="0.25">
      <c r="B27" s="14">
        <v>75.415257499427398</v>
      </c>
      <c r="C27" s="14"/>
      <c r="G27" s="14"/>
      <c r="H27" s="14"/>
    </row>
    <row r="28" spans="1:8" x14ac:dyDescent="0.25">
      <c r="B28" s="14">
        <v>76.025371768631274</v>
      </c>
      <c r="C28" s="14"/>
      <c r="G28" s="14"/>
      <c r="H28" s="14"/>
    </row>
    <row r="30" spans="1:8" x14ac:dyDescent="0.25">
      <c r="A30" s="16" t="s">
        <v>5</v>
      </c>
      <c r="B30" s="14">
        <f>AVERAGE(B5:B28)</f>
        <v>89.464037571381255</v>
      </c>
      <c r="C30" s="14">
        <f>AVERAGE(C5:C28)</f>
        <v>6.4827721259572906</v>
      </c>
      <c r="F30" s="16"/>
      <c r="G30" s="14"/>
      <c r="H30" s="14"/>
    </row>
    <row r="31" spans="1:8" x14ac:dyDescent="0.25">
      <c r="A31" s="16" t="s">
        <v>6</v>
      </c>
      <c r="B31" s="14">
        <f>STDEV(B5:B28)</f>
        <v>8.1733966979615325</v>
      </c>
      <c r="C31" s="14">
        <f>STDEV(C5:C28)</f>
        <v>1.7070262176731845</v>
      </c>
      <c r="F31" s="16"/>
      <c r="G31" s="14"/>
      <c r="H31" s="14"/>
    </row>
    <row r="32" spans="1:8" x14ac:dyDescent="0.25">
      <c r="A32" s="16" t="s">
        <v>7</v>
      </c>
      <c r="B32" s="13">
        <f>COUNT(B5:B28)</f>
        <v>24</v>
      </c>
      <c r="C32" s="13">
        <f>COUNT(C5:C28)</f>
        <v>22</v>
      </c>
      <c r="F32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5"/>
  <sheetViews>
    <sheetView zoomScale="75" zoomScaleNormal="75" workbookViewId="0"/>
  </sheetViews>
  <sheetFormatPr defaultRowHeight="15" x14ac:dyDescent="0.25"/>
  <sheetData>
    <row r="2" spans="1:21" x14ac:dyDescent="0.25">
      <c r="A2" s="4" t="s">
        <v>31</v>
      </c>
      <c r="F2" s="4" t="s">
        <v>32</v>
      </c>
      <c r="K2" s="4" t="s">
        <v>33</v>
      </c>
      <c r="S2" s="4" t="s">
        <v>34</v>
      </c>
    </row>
    <row r="3" spans="1:21" x14ac:dyDescent="0.25">
      <c r="S3" s="4"/>
    </row>
    <row r="4" spans="1:21" ht="17.25" x14ac:dyDescent="0.25">
      <c r="B4" t="s">
        <v>3</v>
      </c>
      <c r="C4" t="s">
        <v>4</v>
      </c>
      <c r="G4" t="s">
        <v>3</v>
      </c>
      <c r="H4" t="s">
        <v>4</v>
      </c>
      <c r="L4" s="10" t="s">
        <v>11</v>
      </c>
      <c r="M4" s="10"/>
      <c r="T4" s="10" t="s">
        <v>15</v>
      </c>
      <c r="U4" s="10"/>
    </row>
    <row r="5" spans="1:21" ht="17.25" x14ac:dyDescent="0.25">
      <c r="B5" s="8">
        <v>4.1720154000000002E-2</v>
      </c>
      <c r="C5" s="8">
        <v>3.7755101999999999E-2</v>
      </c>
      <c r="G5" s="8">
        <v>83.7</v>
      </c>
      <c r="H5" s="8">
        <v>140.1</v>
      </c>
      <c r="L5" t="s">
        <v>3</v>
      </c>
      <c r="M5" t="s">
        <v>4</v>
      </c>
      <c r="T5" t="s">
        <v>3</v>
      </c>
      <c r="U5" t="s">
        <v>4</v>
      </c>
    </row>
    <row r="6" spans="1:21" x14ac:dyDescent="0.25">
      <c r="B6" s="8">
        <v>3.8403614000000003E-2</v>
      </c>
      <c r="C6" s="8">
        <v>4.3274244000000003E-2</v>
      </c>
      <c r="G6" s="8">
        <v>111.7</v>
      </c>
      <c r="H6" s="8">
        <v>129.1</v>
      </c>
      <c r="L6" s="8">
        <v>5.49</v>
      </c>
      <c r="M6" s="8">
        <v>5.19</v>
      </c>
      <c r="T6" s="8">
        <v>37</v>
      </c>
      <c r="U6" s="8">
        <v>33</v>
      </c>
    </row>
    <row r="7" spans="1:21" x14ac:dyDescent="0.25">
      <c r="B7" s="8">
        <v>4.4612217000000003E-2</v>
      </c>
      <c r="C7" s="8">
        <v>4.5254833000000001E-2</v>
      </c>
      <c r="G7" s="8">
        <v>106.9</v>
      </c>
      <c r="H7" s="8">
        <v>119.4</v>
      </c>
      <c r="L7" s="8">
        <v>5.53</v>
      </c>
      <c r="M7" s="8">
        <v>5.46</v>
      </c>
      <c r="T7" s="8">
        <v>26</v>
      </c>
      <c r="U7" s="8">
        <v>44</v>
      </c>
    </row>
    <row r="8" spans="1:21" x14ac:dyDescent="0.25">
      <c r="B8" s="8">
        <v>3.8927888000000001E-2</v>
      </c>
      <c r="C8" s="8">
        <v>4.6209761000000002E-2</v>
      </c>
      <c r="G8" s="8">
        <v>118.7</v>
      </c>
      <c r="H8" s="8">
        <v>160</v>
      </c>
      <c r="L8" s="8">
        <v>5.85</v>
      </c>
      <c r="M8" s="8">
        <v>5.33</v>
      </c>
      <c r="T8" s="8">
        <v>42</v>
      </c>
      <c r="U8" s="8">
        <v>32</v>
      </c>
    </row>
    <row r="9" spans="1:21" x14ac:dyDescent="0.25">
      <c r="G9" s="8"/>
      <c r="H9" s="8"/>
      <c r="L9" s="8">
        <v>5.41</v>
      </c>
      <c r="M9" s="8">
        <v>5.63</v>
      </c>
      <c r="T9" s="8">
        <v>29</v>
      </c>
      <c r="U9" s="8">
        <v>22</v>
      </c>
    </row>
    <row r="10" spans="1:21" x14ac:dyDescent="0.25">
      <c r="A10" s="6" t="s">
        <v>5</v>
      </c>
      <c r="B10" s="7">
        <f>AVERAGE(B5:B8)</f>
        <v>4.0915968250000004E-2</v>
      </c>
      <c r="C10" s="7">
        <f>AVERAGE(C5:C8)</f>
        <v>4.3123485000000003E-2</v>
      </c>
      <c r="F10" s="6" t="s">
        <v>5</v>
      </c>
      <c r="G10" s="9">
        <f>AVERAGE(G5:G8)</f>
        <v>105.25</v>
      </c>
      <c r="H10" s="9">
        <f>AVERAGE(H5:H8)</f>
        <v>137.15</v>
      </c>
      <c r="L10" s="8"/>
      <c r="M10" s="8"/>
      <c r="T10" s="8"/>
      <c r="U10" s="8"/>
    </row>
    <row r="11" spans="1:21" x14ac:dyDescent="0.25">
      <c r="A11" s="6" t="s">
        <v>6</v>
      </c>
      <c r="B11" s="18">
        <f>STDEV(B5:B8)</f>
        <v>2.8620130735965525E-3</v>
      </c>
      <c r="C11" s="18">
        <f>STDEV(C5:C8)</f>
        <v>3.7819751522209502E-3</v>
      </c>
      <c r="F11" s="6" t="s">
        <v>6</v>
      </c>
      <c r="G11" s="9">
        <f>STDEV(G5:G8)</f>
        <v>15.161684163267227</v>
      </c>
      <c r="H11" s="9">
        <f>STDEV(H5:H8)</f>
        <v>17.42306899869622</v>
      </c>
      <c r="K11" s="6" t="s">
        <v>5</v>
      </c>
      <c r="L11" s="9">
        <f>AVERAGE(L6:L9)</f>
        <v>5.5699999999999994</v>
      </c>
      <c r="M11" s="9">
        <f>AVERAGE(M6:M9)</f>
        <v>5.4024999999999999</v>
      </c>
      <c r="S11" s="6" t="s">
        <v>5</v>
      </c>
      <c r="T11" s="9">
        <f>AVERAGE(T6:T9)</f>
        <v>33.5</v>
      </c>
      <c r="U11" s="9">
        <f>AVERAGE(U6:U9)</f>
        <v>32.75</v>
      </c>
    </row>
    <row r="12" spans="1:21" x14ac:dyDescent="0.25">
      <c r="A12" s="6" t="s">
        <v>7</v>
      </c>
      <c r="B12">
        <f>COUNT(B5:B8)</f>
        <v>4</v>
      </c>
      <c r="C12">
        <f>COUNT(C5:C8)</f>
        <v>4</v>
      </c>
      <c r="F12" s="6" t="s">
        <v>7</v>
      </c>
      <c r="G12">
        <f>COUNT(G5:G8)</f>
        <v>4</v>
      </c>
      <c r="H12">
        <f>COUNT(H5:H8)</f>
        <v>4</v>
      </c>
      <c r="K12" s="6" t="s">
        <v>6</v>
      </c>
      <c r="L12" s="9">
        <f>STDEV(L6:L9)</f>
        <v>0.19321835661585893</v>
      </c>
      <c r="M12" s="9">
        <f>STDEV(M6:M9)</f>
        <v>0.18750555547325326</v>
      </c>
      <c r="S12" s="6" t="s">
        <v>6</v>
      </c>
      <c r="T12" s="9">
        <f>STDEV(T6:T9)</f>
        <v>7.32575365861197</v>
      </c>
      <c r="U12" s="9">
        <f>STDEV(U6:U9)</f>
        <v>8.9953691790090904</v>
      </c>
    </row>
    <row r="13" spans="1:21" x14ac:dyDescent="0.25">
      <c r="K13" s="6" t="s">
        <v>7</v>
      </c>
      <c r="L13">
        <f>COUNT(L6:L9)</f>
        <v>4</v>
      </c>
      <c r="M13">
        <f>COUNT(M6:M9)</f>
        <v>4</v>
      </c>
      <c r="S13" s="6" t="s">
        <v>7</v>
      </c>
      <c r="T13" s="11">
        <f>COUNT(T6:T9)</f>
        <v>4</v>
      </c>
      <c r="U13" s="11">
        <f>COUNT(U6:U9)</f>
        <v>4</v>
      </c>
    </row>
    <row r="15" spans="1:21" x14ac:dyDescent="0.25">
      <c r="L15" s="10" t="s">
        <v>12</v>
      </c>
      <c r="M15" s="10"/>
      <c r="T15" s="10" t="s">
        <v>16</v>
      </c>
      <c r="U15" s="10"/>
    </row>
    <row r="16" spans="1:21" ht="17.25" x14ac:dyDescent="0.25">
      <c r="L16" t="s">
        <v>3</v>
      </c>
      <c r="M16" t="s">
        <v>4</v>
      </c>
      <c r="T16" t="s">
        <v>3</v>
      </c>
      <c r="U16" t="s">
        <v>4</v>
      </c>
    </row>
    <row r="17" spans="11:21" x14ac:dyDescent="0.25">
      <c r="L17" s="8">
        <v>3.21</v>
      </c>
      <c r="M17" s="8">
        <v>2.87</v>
      </c>
      <c r="T17" s="8">
        <v>154</v>
      </c>
      <c r="U17" s="8">
        <v>198</v>
      </c>
    </row>
    <row r="18" spans="11:21" x14ac:dyDescent="0.25">
      <c r="L18" s="8">
        <v>2.98</v>
      </c>
      <c r="M18" s="8">
        <v>2.72</v>
      </c>
      <c r="T18" s="8">
        <v>137</v>
      </c>
      <c r="U18" s="8">
        <v>167</v>
      </c>
    </row>
    <row r="19" spans="11:21" x14ac:dyDescent="0.25">
      <c r="L19" s="8">
        <v>3.06</v>
      </c>
      <c r="M19" s="8">
        <v>3.11</v>
      </c>
      <c r="T19" s="8">
        <v>126</v>
      </c>
      <c r="U19" s="8">
        <v>148</v>
      </c>
    </row>
    <row r="20" spans="11:21" x14ac:dyDescent="0.25">
      <c r="L20" s="8">
        <v>2.5499999999999998</v>
      </c>
      <c r="M20" s="8">
        <v>2.8</v>
      </c>
      <c r="T20" s="8">
        <v>210</v>
      </c>
      <c r="U20" s="8">
        <v>136</v>
      </c>
    </row>
    <row r="21" spans="11:21" x14ac:dyDescent="0.25">
      <c r="L21" s="8"/>
      <c r="M21" s="8"/>
      <c r="T21" s="8"/>
      <c r="U21" s="8"/>
    </row>
    <row r="22" spans="11:21" x14ac:dyDescent="0.25">
      <c r="K22" s="6" t="s">
        <v>5</v>
      </c>
      <c r="L22" s="9">
        <f>AVERAGE(L17:L20)</f>
        <v>2.95</v>
      </c>
      <c r="M22" s="9">
        <f>AVERAGE(M17:M20)</f>
        <v>2.875</v>
      </c>
      <c r="S22" s="6" t="s">
        <v>5</v>
      </c>
      <c r="T22" s="9">
        <f>AVERAGE(T17:T20)</f>
        <v>156.75</v>
      </c>
      <c r="U22" s="9">
        <f>AVERAGE(U17:U20)</f>
        <v>162.25</v>
      </c>
    </row>
    <row r="23" spans="11:21" x14ac:dyDescent="0.25">
      <c r="K23" s="6" t="s">
        <v>6</v>
      </c>
      <c r="L23" s="9">
        <f>STDEV(L17:L20)</f>
        <v>0.28319604517012598</v>
      </c>
      <c r="M23" s="9">
        <f>STDEV(M17:M20)</f>
        <v>0.16822603841260714</v>
      </c>
      <c r="S23" s="6" t="s">
        <v>6</v>
      </c>
      <c r="T23" s="9">
        <f>STDEV(T17:T20)</f>
        <v>37.321798813383403</v>
      </c>
      <c r="U23" s="9">
        <f>STDEV(U17:U20)</f>
        <v>27.035470527931757</v>
      </c>
    </row>
    <row r="24" spans="11:21" x14ac:dyDescent="0.25">
      <c r="K24" s="6" t="s">
        <v>7</v>
      </c>
      <c r="L24">
        <f>COUNT(L17:L20)</f>
        <v>4</v>
      </c>
      <c r="M24">
        <f>COUNT(M17:M20)</f>
        <v>4</v>
      </c>
      <c r="S24" s="6" t="s">
        <v>7</v>
      </c>
      <c r="T24" s="11">
        <f>COUNT(T17:T20)</f>
        <v>4</v>
      </c>
      <c r="U24" s="11">
        <f>COUNT(U17:U20)</f>
        <v>4</v>
      </c>
    </row>
    <row r="26" spans="11:21" x14ac:dyDescent="0.25">
      <c r="L26" s="10" t="s">
        <v>13</v>
      </c>
      <c r="M26" s="10"/>
    </row>
    <row r="27" spans="11:21" ht="17.25" x14ac:dyDescent="0.25">
      <c r="L27" t="s">
        <v>3</v>
      </c>
      <c r="M27" t="s">
        <v>4</v>
      </c>
    </row>
    <row r="28" spans="11:21" x14ac:dyDescent="0.25">
      <c r="L28" s="8">
        <v>0.12</v>
      </c>
      <c r="M28" s="8">
        <v>0.53</v>
      </c>
    </row>
    <row r="29" spans="11:21" x14ac:dyDescent="0.25">
      <c r="L29" s="8">
        <v>0.25</v>
      </c>
      <c r="M29" s="8">
        <v>0.5</v>
      </c>
    </row>
    <row r="30" spans="11:21" x14ac:dyDescent="0.25">
      <c r="L30" s="8">
        <v>0.47</v>
      </c>
      <c r="M30" s="8">
        <v>0.39</v>
      </c>
    </row>
    <row r="31" spans="11:21" x14ac:dyDescent="0.25">
      <c r="L31" s="8">
        <v>0.62</v>
      </c>
      <c r="M31" s="8">
        <v>0.22</v>
      </c>
    </row>
    <row r="32" spans="11:21" x14ac:dyDescent="0.25">
      <c r="L32" s="8"/>
      <c r="M32" s="8"/>
    </row>
    <row r="33" spans="11:13" x14ac:dyDescent="0.25">
      <c r="K33" s="6" t="s">
        <v>5</v>
      </c>
      <c r="L33" s="9">
        <f>AVERAGE(L28:L31)</f>
        <v>0.36499999999999999</v>
      </c>
      <c r="M33" s="9">
        <f>AVERAGE(M28:M31)</f>
        <v>0.41</v>
      </c>
    </row>
    <row r="34" spans="11:13" x14ac:dyDescent="0.25">
      <c r="K34" s="6" t="s">
        <v>6</v>
      </c>
      <c r="L34" s="9">
        <f>STDEV(L28:L31)</f>
        <v>0.2230844384233617</v>
      </c>
      <c r="M34" s="9">
        <f>STDEV(M28:M31)</f>
        <v>0.14023789311975104</v>
      </c>
    </row>
    <row r="35" spans="11:13" x14ac:dyDescent="0.25">
      <c r="K35" s="6" t="s">
        <v>7</v>
      </c>
      <c r="L35">
        <f>COUNT(L28:L31)</f>
        <v>4</v>
      </c>
      <c r="M35">
        <f>COUNT(M28:M31)</f>
        <v>4</v>
      </c>
    </row>
  </sheetData>
  <mergeCells count="5">
    <mergeCell ref="L4:M4"/>
    <mergeCell ref="T4:U4"/>
    <mergeCell ref="L15:M15"/>
    <mergeCell ref="T15:U15"/>
    <mergeCell ref="L26:M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5"/>
  <sheetViews>
    <sheetView zoomScale="75" zoomScaleNormal="75" workbookViewId="0"/>
  </sheetViews>
  <sheetFormatPr defaultRowHeight="15" x14ac:dyDescent="0.25"/>
  <sheetData>
    <row r="2" spans="1:16" x14ac:dyDescent="0.25">
      <c r="A2" s="4" t="s">
        <v>24</v>
      </c>
      <c r="F2" s="4" t="s">
        <v>25</v>
      </c>
      <c r="N2" s="4" t="s">
        <v>26</v>
      </c>
    </row>
    <row r="3" spans="1:16" x14ac:dyDescent="0.25">
      <c r="N3" s="4"/>
    </row>
    <row r="4" spans="1:16" ht="17.25" x14ac:dyDescent="0.25">
      <c r="B4" t="s">
        <v>3</v>
      </c>
      <c r="C4" t="s">
        <v>4</v>
      </c>
      <c r="G4" s="10" t="s">
        <v>11</v>
      </c>
      <c r="H4" s="10"/>
      <c r="O4" s="10" t="s">
        <v>15</v>
      </c>
      <c r="P4" s="10"/>
    </row>
    <row r="5" spans="1:16" ht="17.25" x14ac:dyDescent="0.25">
      <c r="B5" s="8">
        <v>54.9</v>
      </c>
      <c r="C5" s="8">
        <v>90.8</v>
      </c>
      <c r="G5" t="s">
        <v>3</v>
      </c>
      <c r="H5" t="s">
        <v>4</v>
      </c>
      <c r="O5" t="s">
        <v>3</v>
      </c>
      <c r="P5" t="s">
        <v>4</v>
      </c>
    </row>
    <row r="6" spans="1:16" x14ac:dyDescent="0.25">
      <c r="B6" s="8">
        <v>47.1</v>
      </c>
      <c r="C6" s="8">
        <v>85.4</v>
      </c>
      <c r="G6" s="8">
        <v>5.44</v>
      </c>
      <c r="H6" s="8">
        <v>5.85</v>
      </c>
      <c r="O6" s="8">
        <v>25</v>
      </c>
      <c r="P6" s="8">
        <v>22</v>
      </c>
    </row>
    <row r="7" spans="1:16" x14ac:dyDescent="0.25">
      <c r="B7" s="8">
        <v>106.6</v>
      </c>
      <c r="C7" s="8">
        <v>111.2</v>
      </c>
      <c r="G7" s="8">
        <v>4.46</v>
      </c>
      <c r="H7" s="8">
        <v>6.05</v>
      </c>
      <c r="O7" s="8">
        <v>147</v>
      </c>
      <c r="P7" s="8">
        <v>65</v>
      </c>
    </row>
    <row r="8" spans="1:16" x14ac:dyDescent="0.25">
      <c r="B8" s="8">
        <v>78.400000000000006</v>
      </c>
      <c r="C8" s="8">
        <v>85.9</v>
      </c>
      <c r="G8" s="8">
        <v>6.25</v>
      </c>
      <c r="H8" s="8">
        <v>6.21</v>
      </c>
      <c r="O8" s="8">
        <v>46</v>
      </c>
      <c r="P8" s="8">
        <v>21</v>
      </c>
    </row>
    <row r="9" spans="1:16" x14ac:dyDescent="0.25">
      <c r="B9" s="8"/>
      <c r="C9" s="8"/>
      <c r="G9" s="8">
        <v>9.42</v>
      </c>
      <c r="H9" s="8">
        <v>9.42</v>
      </c>
      <c r="O9" s="8">
        <v>23</v>
      </c>
      <c r="P9" s="8">
        <v>18</v>
      </c>
    </row>
    <row r="10" spans="1:16" x14ac:dyDescent="0.25">
      <c r="A10" s="6" t="s">
        <v>5</v>
      </c>
      <c r="B10" s="9">
        <f>AVERAGE(B5:B8)</f>
        <v>71.75</v>
      </c>
      <c r="C10" s="9">
        <f>AVERAGE(C5:C8)</f>
        <v>93.324999999999989</v>
      </c>
      <c r="G10" s="8"/>
      <c r="H10" s="8"/>
      <c r="O10" s="8">
        <v>98</v>
      </c>
      <c r="P10" s="8"/>
    </row>
    <row r="11" spans="1:16" x14ac:dyDescent="0.25">
      <c r="A11" s="6" t="s">
        <v>6</v>
      </c>
      <c r="B11" s="9">
        <f>STDEV(B5:B8)</f>
        <v>26.772436073942426</v>
      </c>
      <c r="C11" s="9">
        <f>STDEV(C5:C8)</f>
        <v>12.163161595572291</v>
      </c>
      <c r="F11" s="6" t="s">
        <v>5</v>
      </c>
      <c r="G11" s="9">
        <f>AVERAGE(G6:G9)</f>
        <v>6.3925000000000001</v>
      </c>
      <c r="H11" s="9">
        <f>AVERAGE(H6:H9)</f>
        <v>6.8825000000000003</v>
      </c>
      <c r="O11" s="8"/>
      <c r="P11" s="8"/>
    </row>
    <row r="12" spans="1:16" x14ac:dyDescent="0.25">
      <c r="A12" s="6" t="s">
        <v>7</v>
      </c>
      <c r="B12">
        <f>COUNT(B5:B8)</f>
        <v>4</v>
      </c>
      <c r="C12">
        <f>COUNT(C5:C8)</f>
        <v>4</v>
      </c>
      <c r="F12" s="6" t="s">
        <v>6</v>
      </c>
      <c r="G12" s="9">
        <f>STDEV(G6:G9)</f>
        <v>2.1469260971599997</v>
      </c>
      <c r="H12" s="9">
        <f>STDEV(H6:H9)</f>
        <v>1.6980650753136608</v>
      </c>
      <c r="N12" s="6" t="s">
        <v>5</v>
      </c>
      <c r="O12" s="9">
        <f>AVERAGE(O6:O10)</f>
        <v>67.8</v>
      </c>
      <c r="P12" s="9">
        <f>AVERAGE(P6:P10)</f>
        <v>31.5</v>
      </c>
    </row>
    <row r="13" spans="1:16" x14ac:dyDescent="0.25">
      <c r="F13" s="6" t="s">
        <v>7</v>
      </c>
      <c r="G13">
        <f>COUNT(G6:G9)</f>
        <v>4</v>
      </c>
      <c r="H13">
        <f>COUNT(H6:H9)</f>
        <v>4</v>
      </c>
      <c r="N13" s="6" t="s">
        <v>6</v>
      </c>
      <c r="O13" s="9">
        <f>STDEV(O6:O10)</f>
        <v>53.616228886410873</v>
      </c>
      <c r="P13" s="9">
        <f>STDEV(P6:P10)</f>
        <v>22.397916569776456</v>
      </c>
    </row>
    <row r="14" spans="1:16" x14ac:dyDescent="0.25">
      <c r="N14" s="6" t="s">
        <v>7</v>
      </c>
      <c r="O14" s="11">
        <f>COUNT(O6:O10)</f>
        <v>5</v>
      </c>
      <c r="P14" s="11">
        <f>COUNT(P6:P10)</f>
        <v>4</v>
      </c>
    </row>
    <row r="15" spans="1:16" x14ac:dyDescent="0.25">
      <c r="G15" s="10" t="s">
        <v>12</v>
      </c>
      <c r="H15" s="10"/>
    </row>
    <row r="16" spans="1:16" ht="17.25" x14ac:dyDescent="0.25">
      <c r="G16" t="s">
        <v>3</v>
      </c>
      <c r="H16" t="s">
        <v>4</v>
      </c>
      <c r="O16" s="10" t="s">
        <v>16</v>
      </c>
      <c r="P16" s="10"/>
    </row>
    <row r="17" spans="6:16" ht="17.25" x14ac:dyDescent="0.25">
      <c r="G17" s="8">
        <v>2.77</v>
      </c>
      <c r="H17" s="8">
        <v>3.03</v>
      </c>
      <c r="O17" t="s">
        <v>3</v>
      </c>
      <c r="P17" t="s">
        <v>4</v>
      </c>
    </row>
    <row r="18" spans="6:16" x14ac:dyDescent="0.25">
      <c r="G18" s="8">
        <v>2.21</v>
      </c>
      <c r="H18" s="8">
        <v>3.18</v>
      </c>
      <c r="O18" s="8">
        <v>57</v>
      </c>
      <c r="P18" s="8">
        <v>83</v>
      </c>
    </row>
    <row r="19" spans="6:16" x14ac:dyDescent="0.25">
      <c r="G19" s="8">
        <v>3.08</v>
      </c>
      <c r="H19" s="8">
        <v>3.09</v>
      </c>
      <c r="O19" s="8">
        <v>203</v>
      </c>
      <c r="P19" s="8">
        <v>179</v>
      </c>
    </row>
    <row r="20" spans="6:16" x14ac:dyDescent="0.25">
      <c r="G20" s="8">
        <v>5.2</v>
      </c>
      <c r="H20" s="8">
        <v>2.69</v>
      </c>
      <c r="O20" s="8">
        <v>173</v>
      </c>
      <c r="P20" s="8">
        <v>99</v>
      </c>
    </row>
    <row r="21" spans="6:16" x14ac:dyDescent="0.25">
      <c r="G21" s="8"/>
      <c r="H21" s="8"/>
      <c r="O21" s="8">
        <v>68</v>
      </c>
      <c r="P21" s="8">
        <v>92</v>
      </c>
    </row>
    <row r="22" spans="6:16" x14ac:dyDescent="0.25">
      <c r="F22" s="6" t="s">
        <v>5</v>
      </c>
      <c r="G22" s="9">
        <f>AVERAGE(G17:G20)</f>
        <v>3.3150000000000004</v>
      </c>
      <c r="H22" s="9">
        <f>AVERAGE(H17:H20)</f>
        <v>2.9975000000000001</v>
      </c>
      <c r="O22" s="8">
        <v>162</v>
      </c>
      <c r="P22" s="8"/>
    </row>
    <row r="23" spans="6:16" x14ac:dyDescent="0.25">
      <c r="F23" s="6" t="s">
        <v>6</v>
      </c>
      <c r="G23" s="9">
        <f>STDEV(G17:G20)</f>
        <v>1.3072235208002221</v>
      </c>
      <c r="H23" s="9">
        <f>STDEV(H17:H20)</f>
        <v>0.21406774628607647</v>
      </c>
      <c r="O23" s="8"/>
      <c r="P23" s="8"/>
    </row>
    <row r="24" spans="6:16" x14ac:dyDescent="0.25">
      <c r="F24" s="6" t="s">
        <v>7</v>
      </c>
      <c r="G24">
        <f>COUNT(G17:G20)</f>
        <v>4</v>
      </c>
      <c r="H24">
        <f>COUNT(H17:H20)</f>
        <v>4</v>
      </c>
      <c r="N24" s="6" t="s">
        <v>5</v>
      </c>
      <c r="O24" s="9">
        <f>AVERAGE(O18:O22)</f>
        <v>132.6</v>
      </c>
      <c r="P24" s="9">
        <f>AVERAGE(P18:P22)</f>
        <v>113.25</v>
      </c>
    </row>
    <row r="25" spans="6:16" x14ac:dyDescent="0.25">
      <c r="N25" s="6" t="s">
        <v>6</v>
      </c>
      <c r="O25" s="9">
        <f>STDEV(O18:O22)</f>
        <v>65.84299507160955</v>
      </c>
      <c r="P25" s="9">
        <f>STDEV(P18:P22)</f>
        <v>44.319860108082473</v>
      </c>
    </row>
    <row r="26" spans="6:16" x14ac:dyDescent="0.25">
      <c r="G26" s="10" t="s">
        <v>13</v>
      </c>
      <c r="H26" s="10"/>
      <c r="N26" s="6" t="s">
        <v>7</v>
      </c>
      <c r="O26" s="11">
        <f>COUNT(O18:O22)</f>
        <v>5</v>
      </c>
      <c r="P26" s="11">
        <f>COUNT(P18:P22)</f>
        <v>4</v>
      </c>
    </row>
    <row r="27" spans="6:16" ht="17.25" x14ac:dyDescent="0.25">
      <c r="G27" t="s">
        <v>3</v>
      </c>
      <c r="H27" t="s">
        <v>4</v>
      </c>
    </row>
    <row r="28" spans="6:16" x14ac:dyDescent="0.25">
      <c r="G28" s="8">
        <v>0.52</v>
      </c>
      <c r="H28" s="8">
        <v>0.18</v>
      </c>
    </row>
    <row r="29" spans="6:16" x14ac:dyDescent="0.25">
      <c r="G29" s="8">
        <v>1.1200000000000001</v>
      </c>
      <c r="H29" s="8">
        <v>0.13</v>
      </c>
    </row>
    <row r="30" spans="6:16" x14ac:dyDescent="0.25">
      <c r="G30" s="8">
        <v>0.24</v>
      </c>
      <c r="H30" s="8">
        <v>0.26</v>
      </c>
    </row>
    <row r="31" spans="6:16" x14ac:dyDescent="0.25">
      <c r="G31" s="8">
        <v>0.3</v>
      </c>
      <c r="H31" s="8">
        <v>0.13</v>
      </c>
    </row>
    <row r="32" spans="6:16" x14ac:dyDescent="0.25">
      <c r="G32" s="8"/>
      <c r="H32" s="8"/>
    </row>
    <row r="33" spans="6:8" x14ac:dyDescent="0.25">
      <c r="F33" s="6" t="s">
        <v>5</v>
      </c>
      <c r="G33" s="9">
        <f>AVERAGE(G28:G31)</f>
        <v>0.54500000000000004</v>
      </c>
      <c r="H33" s="9">
        <f>AVERAGE(H28:H31)</f>
        <v>0.17500000000000002</v>
      </c>
    </row>
    <row r="34" spans="6:8" x14ac:dyDescent="0.25">
      <c r="F34" s="6" t="s">
        <v>6</v>
      </c>
      <c r="G34" s="9">
        <f>STDEV(G28:G31)</f>
        <v>0.40178767195290277</v>
      </c>
      <c r="H34" s="9">
        <f>STDEV(H28:H31)</f>
        <v>6.137317546507317E-2</v>
      </c>
    </row>
    <row r="35" spans="6:8" x14ac:dyDescent="0.25">
      <c r="F35" s="6" t="s">
        <v>7</v>
      </c>
      <c r="G35">
        <f>COUNT(G28:G31)</f>
        <v>4</v>
      </c>
      <c r="H35">
        <f>COUNT(H28:H31)</f>
        <v>4</v>
      </c>
    </row>
  </sheetData>
  <mergeCells count="5">
    <mergeCell ref="G4:H4"/>
    <mergeCell ref="G15:H15"/>
    <mergeCell ref="G26:H26"/>
    <mergeCell ref="O4:P4"/>
    <mergeCell ref="O16:P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67"/>
  <sheetViews>
    <sheetView zoomScale="75" zoomScaleNormal="75" workbookViewId="0">
      <selection activeCell="A2" sqref="A2"/>
    </sheetView>
  </sheetViews>
  <sheetFormatPr defaultRowHeight="15" x14ac:dyDescent="0.25"/>
  <cols>
    <col min="15" max="15" width="15.5703125" customWidth="1"/>
    <col min="16" max="16" width="14.85546875" customWidth="1"/>
    <col min="23" max="23" width="15.28515625" customWidth="1"/>
  </cols>
  <sheetData>
    <row r="2" spans="1:45" ht="17.25" x14ac:dyDescent="0.25">
      <c r="A2" s="4" t="s">
        <v>58</v>
      </c>
      <c r="E2" s="4" t="s">
        <v>37</v>
      </c>
      <c r="I2" s="4" t="s">
        <v>39</v>
      </c>
      <c r="N2" s="4" t="s">
        <v>43</v>
      </c>
      <c r="U2" s="4" t="s">
        <v>46</v>
      </c>
      <c r="AC2" s="4" t="s">
        <v>59</v>
      </c>
      <c r="AI2" s="4" t="s">
        <v>47</v>
      </c>
      <c r="AM2" s="4" t="s">
        <v>49</v>
      </c>
    </row>
    <row r="3" spans="1:45" x14ac:dyDescent="0.25">
      <c r="I3" s="4"/>
      <c r="N3" s="4"/>
      <c r="AM3" s="4"/>
    </row>
    <row r="4" spans="1:45" ht="17.25" x14ac:dyDescent="0.25">
      <c r="B4" t="s">
        <v>3</v>
      </c>
      <c r="C4" t="s">
        <v>4</v>
      </c>
      <c r="F4" t="s">
        <v>3</v>
      </c>
      <c r="G4" t="s">
        <v>4</v>
      </c>
      <c r="J4" s="10" t="s">
        <v>38</v>
      </c>
      <c r="K4" s="10"/>
      <c r="O4" s="10" t="s">
        <v>41</v>
      </c>
      <c r="P4" s="10"/>
      <c r="V4" s="10" t="s">
        <v>44</v>
      </c>
      <c r="W4" s="10"/>
      <c r="AD4" s="10" t="s">
        <v>60</v>
      </c>
      <c r="AE4" s="10"/>
      <c r="AJ4" t="s">
        <v>3</v>
      </c>
      <c r="AK4" t="s">
        <v>4</v>
      </c>
      <c r="AN4" s="10" t="s">
        <v>48</v>
      </c>
      <c r="AO4" s="10"/>
      <c r="AR4" s="10" t="s">
        <v>50</v>
      </c>
      <c r="AS4" s="10"/>
    </row>
    <row r="5" spans="1:45" ht="17.25" x14ac:dyDescent="0.25">
      <c r="B5" s="21">
        <v>3.3873458400000001</v>
      </c>
      <c r="C5" s="21">
        <v>5.0637796899999996</v>
      </c>
      <c r="F5" s="19">
        <v>1.993015</v>
      </c>
      <c r="G5" s="19">
        <v>1.2403519999999999</v>
      </c>
      <c r="J5" t="s">
        <v>3</v>
      </c>
      <c r="K5" t="s">
        <v>4</v>
      </c>
      <c r="O5" t="s">
        <v>3</v>
      </c>
      <c r="P5" t="s">
        <v>4</v>
      </c>
      <c r="V5" t="s">
        <v>3</v>
      </c>
      <c r="W5" t="s">
        <v>4</v>
      </c>
      <c r="AD5" t="s">
        <v>3</v>
      </c>
      <c r="AE5" t="s">
        <v>4</v>
      </c>
      <c r="AJ5" s="8">
        <v>931</v>
      </c>
      <c r="AK5" s="8">
        <v>754</v>
      </c>
      <c r="AN5" t="s">
        <v>3</v>
      </c>
      <c r="AO5" t="s">
        <v>4</v>
      </c>
      <c r="AR5" t="s">
        <v>3</v>
      </c>
      <c r="AS5" t="s">
        <v>4</v>
      </c>
    </row>
    <row r="6" spans="1:45" x14ac:dyDescent="0.25">
      <c r="B6" s="21">
        <v>3.9984587600000001</v>
      </c>
      <c r="C6" s="21">
        <v>3.0021863099999999</v>
      </c>
      <c r="F6" s="19">
        <v>1.414744</v>
      </c>
      <c r="G6" s="19">
        <v>1.340762</v>
      </c>
      <c r="J6" s="19">
        <v>2.5309840000000001</v>
      </c>
      <c r="K6" s="19">
        <v>2.7097790000000002</v>
      </c>
      <c r="O6" s="19">
        <v>0.94096299999999999</v>
      </c>
      <c r="P6" s="19">
        <v>0.52615800000000001</v>
      </c>
      <c r="Q6" s="9"/>
      <c r="V6" s="19">
        <v>0.51729800000000004</v>
      </c>
      <c r="W6" s="19">
        <v>0.62349299999999996</v>
      </c>
      <c r="AD6" s="8">
        <v>1.112123</v>
      </c>
      <c r="AE6" s="8">
        <v>1.406601</v>
      </c>
      <c r="AJ6" s="8">
        <v>833</v>
      </c>
      <c r="AK6" s="8">
        <v>1232</v>
      </c>
      <c r="AN6" s="8">
        <v>0.98620600000000003</v>
      </c>
      <c r="AO6" s="8">
        <v>0.80711100000000002</v>
      </c>
      <c r="AR6" s="8">
        <v>1.1234139999999999</v>
      </c>
      <c r="AS6" s="8">
        <v>0.84848500000000004</v>
      </c>
    </row>
    <row r="7" spans="1:45" x14ac:dyDescent="0.25">
      <c r="B7" s="21">
        <v>3.2868300800000001</v>
      </c>
      <c r="C7" s="21">
        <v>4.4674549099999998</v>
      </c>
      <c r="F7" s="19">
        <v>1.255188</v>
      </c>
      <c r="G7" s="19">
        <v>1.1392100000000001</v>
      </c>
      <c r="J7" s="19">
        <v>4.1079369999999997</v>
      </c>
      <c r="K7" s="19">
        <v>3.067501</v>
      </c>
      <c r="O7" s="19">
        <v>1.1803889999999999</v>
      </c>
      <c r="P7" s="19">
        <v>0.81289800000000001</v>
      </c>
      <c r="Q7" s="9"/>
      <c r="V7" s="19">
        <v>0.82539600000000002</v>
      </c>
      <c r="W7" s="19">
        <v>1.190785</v>
      </c>
      <c r="AD7" s="8">
        <v>1.4542079999999999</v>
      </c>
      <c r="AE7" s="8">
        <v>2.1934300000000002</v>
      </c>
      <c r="AJ7" s="8">
        <v>861</v>
      </c>
      <c r="AK7" s="8">
        <v>1011</v>
      </c>
      <c r="AN7" s="8">
        <v>0.85297800000000001</v>
      </c>
      <c r="AO7" s="8">
        <v>0.76544500000000004</v>
      </c>
      <c r="AR7" s="8">
        <v>0.301927</v>
      </c>
      <c r="AS7" s="8">
        <v>0.63821499999999998</v>
      </c>
    </row>
    <row r="8" spans="1:45" x14ac:dyDescent="0.25">
      <c r="F8" s="19">
        <v>1.5573900000000001</v>
      </c>
      <c r="G8" s="19">
        <v>1.2455700000000001</v>
      </c>
      <c r="J8" s="19">
        <v>2.5442149999999999</v>
      </c>
      <c r="K8" s="19">
        <v>2.9588139999999998</v>
      </c>
      <c r="O8" s="19">
        <v>1.6314379999999999</v>
      </c>
      <c r="P8" s="19">
        <v>1.4690890000000001</v>
      </c>
      <c r="Q8" s="9"/>
      <c r="V8" s="19">
        <v>0.55390600000000001</v>
      </c>
      <c r="W8" s="19">
        <v>0.95585799999999999</v>
      </c>
      <c r="AD8" s="8">
        <v>0.95053699999999997</v>
      </c>
      <c r="AE8" s="8">
        <v>0.93242100000000006</v>
      </c>
      <c r="AJ8" s="8">
        <v>1150</v>
      </c>
      <c r="AK8" s="8">
        <v>996</v>
      </c>
      <c r="AN8" s="8">
        <v>1.5090749999999999</v>
      </c>
      <c r="AO8" s="8">
        <v>1.170423</v>
      </c>
      <c r="AR8" s="8">
        <v>1.192693</v>
      </c>
      <c r="AS8" s="8">
        <v>0.67543600000000004</v>
      </c>
    </row>
    <row r="9" spans="1:45" x14ac:dyDescent="0.25">
      <c r="A9" s="6" t="s">
        <v>5</v>
      </c>
      <c r="B9" s="9">
        <f>AVERAGE(B5:B7)</f>
        <v>3.5575448933333331</v>
      </c>
      <c r="C9" s="9">
        <f>AVERAGE(C5:C7)</f>
        <v>4.1778069699999998</v>
      </c>
      <c r="F9" s="19">
        <v>1.0365850000000001</v>
      </c>
      <c r="G9" s="19">
        <v>1.128323</v>
      </c>
      <c r="J9" s="19">
        <v>3.6882389999999998</v>
      </c>
      <c r="K9" s="19">
        <v>3.6765720000000002</v>
      </c>
      <c r="O9" s="19">
        <v>0.67775099999999999</v>
      </c>
      <c r="P9" s="19">
        <v>1.3893610000000001</v>
      </c>
      <c r="Q9" s="9"/>
      <c r="V9" s="19">
        <v>1.309175</v>
      </c>
      <c r="W9" s="19">
        <v>1.5370029999999999</v>
      </c>
      <c r="AD9" s="8">
        <v>0.48313099999999998</v>
      </c>
      <c r="AE9" s="8">
        <v>0.96152300000000002</v>
      </c>
      <c r="AJ9" s="8">
        <v>1124</v>
      </c>
      <c r="AK9" s="8">
        <v>679</v>
      </c>
      <c r="AN9" s="8">
        <v>1.0269459999999999</v>
      </c>
      <c r="AO9" s="8">
        <v>1.6003849999999999</v>
      </c>
      <c r="AR9" s="8">
        <v>1.380144</v>
      </c>
      <c r="AS9" s="8">
        <v>1.0623499999999999</v>
      </c>
    </row>
    <row r="10" spans="1:45" x14ac:dyDescent="0.25">
      <c r="A10" s="6" t="s">
        <v>6</v>
      </c>
      <c r="B10" s="9">
        <f>STDEV(B5:B7)</f>
        <v>0.38513586286699886</v>
      </c>
      <c r="C10" s="9">
        <f>STDEV(C5:C7)</f>
        <v>1.060878769216651</v>
      </c>
      <c r="F10" s="19">
        <v>1.267604</v>
      </c>
      <c r="G10" s="19">
        <v>1.3137190000000001</v>
      </c>
      <c r="J10" s="19">
        <v>3.3202159999999998</v>
      </c>
      <c r="K10" s="19">
        <v>3.1473089999999999</v>
      </c>
      <c r="O10" s="19">
        <v>0.598491</v>
      </c>
      <c r="P10" s="19">
        <v>1.7752939999999999</v>
      </c>
      <c r="Q10" s="9"/>
      <c r="V10" s="19">
        <v>1.599172</v>
      </c>
      <c r="W10" s="19">
        <v>1.9754659999999999</v>
      </c>
      <c r="AD10" s="8"/>
      <c r="AE10" s="8"/>
      <c r="AJ10" s="8">
        <v>1161</v>
      </c>
      <c r="AK10" s="8">
        <v>1100</v>
      </c>
      <c r="AN10" s="8">
        <v>0.93644899999999998</v>
      </c>
      <c r="AO10" s="8">
        <v>0.30942900000000001</v>
      </c>
      <c r="AR10" s="8">
        <v>1.086468</v>
      </c>
      <c r="AS10" s="8">
        <v>0.58882699999999999</v>
      </c>
    </row>
    <row r="11" spans="1:45" x14ac:dyDescent="0.25">
      <c r="A11" s="6" t="s">
        <v>7</v>
      </c>
      <c r="B11">
        <f>COUNT(B5:B7)</f>
        <v>3</v>
      </c>
      <c r="C11">
        <f>COUNT(C5:C7)</f>
        <v>3</v>
      </c>
      <c r="F11" s="19">
        <v>1.095291</v>
      </c>
      <c r="G11" s="19">
        <v>0.74680299999999999</v>
      </c>
      <c r="J11" s="19">
        <v>3.7477230000000001</v>
      </c>
      <c r="K11" s="19">
        <v>4.1769319999999999</v>
      </c>
      <c r="O11" s="19">
        <v>0.97096700000000002</v>
      </c>
      <c r="P11" s="19">
        <v>0.20358499999999999</v>
      </c>
      <c r="Q11" s="9"/>
      <c r="V11" s="19">
        <v>1.1950529999999999</v>
      </c>
      <c r="W11" s="19">
        <v>0.65351499999999996</v>
      </c>
      <c r="AC11" s="6" t="s">
        <v>5</v>
      </c>
      <c r="AD11" s="9">
        <f>AVERAGE(AD6:AD9)</f>
        <v>0.99999974999999997</v>
      </c>
      <c r="AE11" s="9">
        <f>AVERAGE(AE6:AE9)</f>
        <v>1.37349375</v>
      </c>
      <c r="AJ11" s="8">
        <v>1223</v>
      </c>
      <c r="AK11" s="8">
        <v>1177</v>
      </c>
      <c r="AN11" s="8">
        <v>0.68834700000000004</v>
      </c>
      <c r="AO11" s="8">
        <v>1.489231</v>
      </c>
      <c r="AR11" s="8">
        <v>0.915354</v>
      </c>
      <c r="AS11" s="8">
        <v>1.0837129999999999</v>
      </c>
    </row>
    <row r="12" spans="1:45" x14ac:dyDescent="0.25">
      <c r="F12" s="19">
        <v>1.622903</v>
      </c>
      <c r="G12" s="19">
        <v>1.0909059999999999</v>
      </c>
      <c r="AC12" s="6" t="s">
        <v>6</v>
      </c>
      <c r="AD12" s="9">
        <f>STDEV(AD6:AD9)</f>
        <v>0.40351647051173722</v>
      </c>
      <c r="AE12" s="9">
        <f>STDEV(AE6:AE9)</f>
        <v>0.58812034304631655</v>
      </c>
      <c r="AJ12" s="8">
        <v>1037</v>
      </c>
      <c r="AK12" s="8">
        <v>824</v>
      </c>
      <c r="AN12" s="8"/>
      <c r="AO12" s="8"/>
      <c r="AR12" s="8"/>
      <c r="AS12" s="8"/>
    </row>
    <row r="13" spans="1:45" x14ac:dyDescent="0.25">
      <c r="F13" s="19"/>
      <c r="G13" s="19">
        <v>0.50545300000000004</v>
      </c>
      <c r="I13" s="6" t="s">
        <v>5</v>
      </c>
      <c r="J13" s="9">
        <f>AVERAGE(J6:J11)</f>
        <v>3.3232189999999999</v>
      </c>
      <c r="K13" s="9">
        <f>AVERAGE(K6:K11)</f>
        <v>3.2894844999999999</v>
      </c>
      <c r="N13" s="6" t="s">
        <v>5</v>
      </c>
      <c r="O13" s="9">
        <f>AVERAGE(O6:O11)</f>
        <v>0.99999983333333331</v>
      </c>
      <c r="P13" s="9">
        <f>AVERAGE(P6:P11)</f>
        <v>1.0293975000000002</v>
      </c>
      <c r="U13" s="6" t="s">
        <v>5</v>
      </c>
      <c r="V13" s="9">
        <f>AVERAGE(V6:V11)</f>
        <v>1</v>
      </c>
      <c r="W13" s="9">
        <f>AVERAGE(W6:W11)</f>
        <v>1.1560199999999998</v>
      </c>
      <c r="AC13" s="6" t="s">
        <v>7</v>
      </c>
      <c r="AD13" s="11">
        <f>COUNT(AD6:AD9)</f>
        <v>4</v>
      </c>
      <c r="AE13" s="11">
        <f>COUNT(AE6:AE9)</f>
        <v>4</v>
      </c>
      <c r="AJ13" s="8"/>
      <c r="AK13" s="8">
        <v>970</v>
      </c>
      <c r="AM13" s="6" t="s">
        <v>5</v>
      </c>
      <c r="AN13" s="9">
        <f>AVERAGE(AN6:AN10)</f>
        <v>1.0623307999999998</v>
      </c>
      <c r="AO13" s="9">
        <f>AVERAGE(AO6:AO10)</f>
        <v>0.93055860000000001</v>
      </c>
      <c r="AQ13" s="6" t="s">
        <v>5</v>
      </c>
      <c r="AR13" s="9">
        <f>AVERAGE(AR6:AR10)</f>
        <v>1.0169291999999999</v>
      </c>
      <c r="AS13" s="9">
        <f>AVERAGE(AS6:AS10)</f>
        <v>0.76266259999999997</v>
      </c>
    </row>
    <row r="14" spans="1:45" x14ac:dyDescent="0.25">
      <c r="I14" s="6" t="s">
        <v>6</v>
      </c>
      <c r="J14" s="9">
        <f>STDEV(J6:J11)</f>
        <v>0.65783252142015747</v>
      </c>
      <c r="K14" s="9">
        <f>STDEV(K6:K11)</f>
        <v>0.53894188764383821</v>
      </c>
      <c r="N14" s="6" t="s">
        <v>6</v>
      </c>
      <c r="O14" s="9">
        <f>STDEV(O6:O11)</f>
        <v>0.3743357628399494</v>
      </c>
      <c r="P14" s="9">
        <f>STDEV(P6:P11)</f>
        <v>0.6101396951901259</v>
      </c>
      <c r="U14" s="6" t="s">
        <v>6</v>
      </c>
      <c r="V14" s="9">
        <f>STDEV(V6:V11)</f>
        <v>0.43706511493689365</v>
      </c>
      <c r="W14" s="9">
        <f>STDEV(W6:W11)</f>
        <v>0.52801695151349115</v>
      </c>
      <c r="AM14" s="6" t="s">
        <v>6</v>
      </c>
      <c r="AN14" s="9">
        <f>STDEV(AN6:AN10)</f>
        <v>0.25802241759138034</v>
      </c>
      <c r="AO14" s="9">
        <f>STDEV(AO6:AO10)</f>
        <v>0.48334928555114254</v>
      </c>
      <c r="AQ14" s="6" t="s">
        <v>6</v>
      </c>
      <c r="AR14" s="9">
        <f>STDEV(AR6:AR10)</f>
        <v>0.41539761303803885</v>
      </c>
      <c r="AS14" s="9">
        <f>STDEV(AS6:AS10)</f>
        <v>0.19396682885302804</v>
      </c>
    </row>
    <row r="15" spans="1:45" x14ac:dyDescent="0.25">
      <c r="E15" s="6" t="s">
        <v>5</v>
      </c>
      <c r="F15" s="9">
        <f>AVERAGE(F5:F13)</f>
        <v>1.4053399999999998</v>
      </c>
      <c r="G15" s="9">
        <f>AVERAGE(G5:G13)</f>
        <v>1.0834553333333332</v>
      </c>
      <c r="I15" s="6" t="s">
        <v>7</v>
      </c>
      <c r="J15">
        <f>COUNT(J6:J11)</f>
        <v>6</v>
      </c>
      <c r="K15">
        <f>COUNT(K6:K11)</f>
        <v>6</v>
      </c>
      <c r="N15" s="6" t="s">
        <v>7</v>
      </c>
      <c r="O15">
        <f>COUNT(O6:O11)</f>
        <v>6</v>
      </c>
      <c r="P15">
        <f>COUNT(P6:P11)</f>
        <v>6</v>
      </c>
      <c r="U15" s="6" t="s">
        <v>7</v>
      </c>
      <c r="V15">
        <f>COUNT(V6:V11)</f>
        <v>6</v>
      </c>
      <c r="W15">
        <f>COUNT(W6:W11)</f>
        <v>6</v>
      </c>
      <c r="AD15" s="10" t="s">
        <v>61</v>
      </c>
      <c r="AE15" s="10"/>
      <c r="AI15" s="6" t="s">
        <v>5</v>
      </c>
      <c r="AJ15" s="9">
        <f>AVERAGE(AJ5:AJ13)</f>
        <v>1040</v>
      </c>
      <c r="AK15" s="9">
        <f>AVERAGE(AK5:AK13)</f>
        <v>971.44444444444446</v>
      </c>
      <c r="AM15" s="6" t="s">
        <v>7</v>
      </c>
      <c r="AN15" s="11">
        <f>COUNT(AN6:AN10)</f>
        <v>5</v>
      </c>
      <c r="AO15" s="11">
        <f>COUNT(AO6:AO10)</f>
        <v>5</v>
      </c>
      <c r="AQ15" s="6" t="s">
        <v>7</v>
      </c>
      <c r="AR15" s="11">
        <f>COUNT(AR6:AR10)</f>
        <v>5</v>
      </c>
      <c r="AS15" s="11">
        <f>COUNT(AS6:AS10)</f>
        <v>5</v>
      </c>
    </row>
    <row r="16" spans="1:45" ht="17.25" x14ac:dyDescent="0.25">
      <c r="E16" s="6" t="s">
        <v>6</v>
      </c>
      <c r="F16" s="9">
        <f>STDEV(F5:F13)</f>
        <v>0.31385407517689407</v>
      </c>
      <c r="G16" s="9">
        <f>STDEV(G5:G13)</f>
        <v>0.27899921588957993</v>
      </c>
      <c r="AD16" t="s">
        <v>3</v>
      </c>
      <c r="AE16" t="s">
        <v>4</v>
      </c>
      <c r="AI16" s="6" t="s">
        <v>6</v>
      </c>
      <c r="AJ16" s="9">
        <f>STDEV(AJ5:AJ13)</f>
        <v>148.35575004504736</v>
      </c>
      <c r="AK16" s="9">
        <f>STDEV(AK5:AK13)</f>
        <v>188.21006290253916</v>
      </c>
    </row>
    <row r="17" spans="5:45" ht="17.25" x14ac:dyDescent="0.25">
      <c r="E17" s="6" t="s">
        <v>7</v>
      </c>
      <c r="F17">
        <f>COUNT(F5:F13)</f>
        <v>8</v>
      </c>
      <c r="G17">
        <f>COUNT(G5:G13)</f>
        <v>9</v>
      </c>
      <c r="J17" s="10" t="s">
        <v>40</v>
      </c>
      <c r="K17" s="10"/>
      <c r="O17" s="10" t="s">
        <v>42</v>
      </c>
      <c r="P17" s="10"/>
      <c r="V17" s="10" t="s">
        <v>45</v>
      </c>
      <c r="W17" s="10"/>
      <c r="AD17" s="8">
        <v>1.0956159999999999</v>
      </c>
      <c r="AE17" s="8">
        <v>1.453533</v>
      </c>
      <c r="AI17" s="6" t="s">
        <v>7</v>
      </c>
      <c r="AJ17">
        <f>COUNT(AJ5:AJ13)</f>
        <v>8</v>
      </c>
      <c r="AK17">
        <f>COUNT(AK5:AK13)</f>
        <v>9</v>
      </c>
      <c r="AN17" s="10" t="s">
        <v>51</v>
      </c>
      <c r="AO17" s="10"/>
      <c r="AR17" s="10" t="s">
        <v>52</v>
      </c>
      <c r="AS17" s="10"/>
    </row>
    <row r="18" spans="5:45" ht="17.25" x14ac:dyDescent="0.25">
      <c r="J18" t="s">
        <v>3</v>
      </c>
      <c r="K18" t="s">
        <v>4</v>
      </c>
      <c r="O18" t="s">
        <v>3</v>
      </c>
      <c r="P18" t="s">
        <v>4</v>
      </c>
      <c r="V18" t="s">
        <v>3</v>
      </c>
      <c r="W18" t="s">
        <v>4</v>
      </c>
      <c r="AD18" s="8">
        <v>1.208712</v>
      </c>
      <c r="AE18" s="8">
        <v>1.8479810000000001</v>
      </c>
      <c r="AN18" t="s">
        <v>3</v>
      </c>
      <c r="AO18" t="s">
        <v>4</v>
      </c>
      <c r="AR18" t="s">
        <v>3</v>
      </c>
      <c r="AS18" t="s">
        <v>4</v>
      </c>
    </row>
    <row r="19" spans="5:45" x14ac:dyDescent="0.25">
      <c r="I19" s="9"/>
      <c r="J19" s="19">
        <v>1.9262950000000001</v>
      </c>
      <c r="K19" s="19">
        <v>2.0993590000000002</v>
      </c>
      <c r="N19" s="9"/>
      <c r="O19" s="19">
        <v>0.62229999999999996</v>
      </c>
      <c r="P19" s="19">
        <v>1.2439549999999999</v>
      </c>
      <c r="U19" s="9"/>
      <c r="V19" s="19">
        <v>0.91801465299999996</v>
      </c>
      <c r="W19" s="19">
        <v>0.53649899999999995</v>
      </c>
      <c r="AD19" s="8">
        <v>1.1378509999999999</v>
      </c>
      <c r="AE19" s="8">
        <v>0.93640599999999996</v>
      </c>
      <c r="AN19" s="8">
        <v>1.0056099999999999</v>
      </c>
      <c r="AO19" s="8">
        <v>0.95264700000000002</v>
      </c>
      <c r="AR19" s="8">
        <v>0.73716700000000002</v>
      </c>
      <c r="AS19" s="8">
        <v>0.86134599999999995</v>
      </c>
    </row>
    <row r="20" spans="5:45" x14ac:dyDescent="0.25">
      <c r="I20" s="9"/>
      <c r="J20" s="19">
        <v>1.909405</v>
      </c>
      <c r="K20" s="19">
        <v>1.7566539999999999</v>
      </c>
      <c r="N20" s="9"/>
      <c r="O20" s="19">
        <v>0.65307599999999999</v>
      </c>
      <c r="P20" s="19">
        <v>1.0173570000000001</v>
      </c>
      <c r="U20" s="9"/>
      <c r="V20" s="19">
        <v>1.1082194910000001</v>
      </c>
      <c r="W20" s="19">
        <v>1.1676120000000001</v>
      </c>
      <c r="AD20" s="8">
        <v>0.55782100000000001</v>
      </c>
      <c r="AE20" s="8">
        <v>1.399891</v>
      </c>
      <c r="AN20" s="8">
        <v>0.84288399999999997</v>
      </c>
      <c r="AO20" s="8">
        <v>1.395829</v>
      </c>
      <c r="AR20" s="8">
        <v>1.107526</v>
      </c>
      <c r="AS20" s="8">
        <v>1.070754</v>
      </c>
    </row>
    <row r="21" spans="5:45" x14ac:dyDescent="0.25">
      <c r="I21" s="9"/>
      <c r="J21" s="19">
        <v>1.676293</v>
      </c>
      <c r="K21" s="19">
        <v>3.4287740000000002</v>
      </c>
      <c r="N21" s="9"/>
      <c r="O21" s="19">
        <v>0.27143699999999998</v>
      </c>
      <c r="P21" s="19">
        <v>0.38080700000000001</v>
      </c>
      <c r="U21" s="9"/>
      <c r="V21" s="19">
        <v>0.58607600000000004</v>
      </c>
      <c r="W21" s="19">
        <v>0.94344899999999998</v>
      </c>
      <c r="AD21" s="8"/>
      <c r="AE21" s="8"/>
      <c r="AN21" s="8">
        <v>0.88751400000000003</v>
      </c>
      <c r="AO21" s="8">
        <v>0.76441499999999996</v>
      </c>
      <c r="AR21" s="8">
        <v>1.0440240000000001</v>
      </c>
      <c r="AS21" s="8">
        <v>1.1283540000000001</v>
      </c>
    </row>
    <row r="22" spans="5:45" x14ac:dyDescent="0.25">
      <c r="I22" s="9"/>
      <c r="J22" s="19">
        <v>1.9364490000000001</v>
      </c>
      <c r="K22" s="19">
        <v>1.751935</v>
      </c>
      <c r="N22" s="9"/>
      <c r="O22" s="19">
        <v>2.7108919999999999</v>
      </c>
      <c r="P22" s="19">
        <v>1.1498489999999999</v>
      </c>
      <c r="U22" s="9"/>
      <c r="V22" s="19">
        <v>1.3876900000000001</v>
      </c>
      <c r="W22" s="19">
        <v>1.0002580000000001</v>
      </c>
      <c r="AC22" s="6" t="s">
        <v>5</v>
      </c>
      <c r="AD22" s="9">
        <f>AVERAGE(AD17:AD20)</f>
        <v>1</v>
      </c>
      <c r="AE22" s="9">
        <f>AVERAGE(AE17:AE20)</f>
        <v>1.40945275</v>
      </c>
      <c r="AN22" s="8">
        <v>0.83475100000000002</v>
      </c>
      <c r="AO22" s="8">
        <v>0.86494599999999999</v>
      </c>
      <c r="AR22" s="8">
        <v>0.93824600000000002</v>
      </c>
      <c r="AS22" s="8">
        <v>0.71582599999999996</v>
      </c>
    </row>
    <row r="23" spans="5:45" x14ac:dyDescent="0.25">
      <c r="I23" s="9"/>
      <c r="J23" s="19">
        <v>1.4634860000000001</v>
      </c>
      <c r="K23" s="19">
        <v>2.6331009999999999</v>
      </c>
      <c r="N23" s="9"/>
      <c r="O23" s="19">
        <v>1.1141350000000001</v>
      </c>
      <c r="P23" s="19">
        <v>1.793561</v>
      </c>
      <c r="U23" s="9"/>
      <c r="V23" s="19"/>
      <c r="W23" s="19">
        <v>0.60870899999999994</v>
      </c>
      <c r="AC23" s="6" t="s">
        <v>6</v>
      </c>
      <c r="AD23" s="9">
        <f>STDEV(AD17:AD20)</f>
        <v>0.29845618586430178</v>
      </c>
      <c r="AE23" s="9">
        <f>STDEV(AE17:AE20)</f>
        <v>0.37332503676945694</v>
      </c>
      <c r="AN23" s="8">
        <v>1.3257110000000001</v>
      </c>
      <c r="AO23" s="8">
        <v>1.458313</v>
      </c>
      <c r="AR23" s="8">
        <v>1.153208</v>
      </c>
      <c r="AS23" s="8">
        <v>0.76683800000000002</v>
      </c>
    </row>
    <row r="24" spans="5:45" x14ac:dyDescent="0.25">
      <c r="I24" s="9"/>
      <c r="J24" s="19">
        <v>2.0645760000000002</v>
      </c>
      <c r="K24" s="19">
        <v>1.359523</v>
      </c>
      <c r="N24" s="9"/>
      <c r="O24" s="19">
        <v>0.62816000000000005</v>
      </c>
      <c r="P24" s="19">
        <v>0.67418999999999996</v>
      </c>
      <c r="U24" s="9"/>
      <c r="V24" s="19"/>
      <c r="W24" s="19"/>
      <c r="AC24" s="6" t="s">
        <v>7</v>
      </c>
      <c r="AD24" s="11">
        <f>COUNT(AD17:AD20)</f>
        <v>4</v>
      </c>
      <c r="AE24" s="11">
        <f>COUNT(AE17:AE20)</f>
        <v>4</v>
      </c>
      <c r="AN24" s="8">
        <v>1.1035299999999999</v>
      </c>
      <c r="AO24" s="8">
        <v>1.028446</v>
      </c>
      <c r="AR24" s="8">
        <v>1.0198290000000001</v>
      </c>
      <c r="AS24" s="8">
        <v>0.59124500000000002</v>
      </c>
    </row>
    <row r="25" spans="5:45" x14ac:dyDescent="0.25">
      <c r="AN25" s="8"/>
      <c r="AO25" s="8"/>
      <c r="AR25" s="8"/>
      <c r="AS25" s="8"/>
    </row>
    <row r="26" spans="5:45" x14ac:dyDescent="0.25">
      <c r="I26" s="6" t="s">
        <v>5</v>
      </c>
      <c r="J26" s="9">
        <f>AVERAGE(J19:J24)</f>
        <v>1.8294173333333335</v>
      </c>
      <c r="K26" s="9">
        <f>AVERAGE(K19:K24)</f>
        <v>2.1715576666666663</v>
      </c>
      <c r="N26" s="6" t="s">
        <v>5</v>
      </c>
      <c r="O26" s="9">
        <f>AVERAGE(O19:O24)</f>
        <v>1</v>
      </c>
      <c r="P26" s="9">
        <f>AVERAGE(P19:P24)</f>
        <v>1.0432865</v>
      </c>
      <c r="U26" s="6" t="s">
        <v>5</v>
      </c>
      <c r="V26" s="9">
        <f>AVERAGE(V19:V24)</f>
        <v>1.0000000360000001</v>
      </c>
      <c r="W26" s="9">
        <f>AVERAGE(W19:W24)</f>
        <v>0.85130539999999999</v>
      </c>
      <c r="AM26" s="6" t="s">
        <v>5</v>
      </c>
      <c r="AN26" s="9">
        <f>AVERAGE(AN19:AN23)</f>
        <v>0.979294</v>
      </c>
      <c r="AO26" s="9">
        <f>AVERAGE(AO19:AO23)</f>
        <v>1.0872299999999999</v>
      </c>
      <c r="AQ26" s="6" t="s">
        <v>5</v>
      </c>
      <c r="AR26" s="9">
        <f>AVERAGE(AR19:AR23)</f>
        <v>0.99603419999999987</v>
      </c>
      <c r="AS26" s="9">
        <f>AVERAGE(AS19:AS23)</f>
        <v>0.90862359999999998</v>
      </c>
    </row>
    <row r="27" spans="5:45" x14ac:dyDescent="0.25">
      <c r="I27" s="6" t="s">
        <v>6</v>
      </c>
      <c r="J27" s="9">
        <f>STDEV(J19:J24)</f>
        <v>0.21903948843500162</v>
      </c>
      <c r="K27" s="9">
        <f>STDEV(K19:K24)</f>
        <v>0.74919374525890736</v>
      </c>
      <c r="N27" s="6" t="s">
        <v>6</v>
      </c>
      <c r="O27" s="9">
        <f>STDEV(O19:O24)</f>
        <v>0.88002963770932174</v>
      </c>
      <c r="P27" s="9">
        <f>STDEV(P19:P24)</f>
        <v>0.48791779878407793</v>
      </c>
      <c r="U27" s="6" t="s">
        <v>6</v>
      </c>
      <c r="V27" s="9">
        <f>STDEV(V19:V24)</f>
        <v>0.33668465425429556</v>
      </c>
      <c r="W27" s="9">
        <f>STDEV(W19:W24)</f>
        <v>0.26864626744345438</v>
      </c>
      <c r="AM27" s="6" t="s">
        <v>6</v>
      </c>
      <c r="AN27" s="9">
        <f>STDEV(AN19:AN23)</f>
        <v>0.20531756201918064</v>
      </c>
      <c r="AO27" s="9">
        <f>STDEV(AO19:AO23)</f>
        <v>0.31806768951749931</v>
      </c>
      <c r="AQ27" s="6" t="s">
        <v>6</v>
      </c>
      <c r="AR27" s="9">
        <f>STDEV(AR19:AR23)</f>
        <v>0.16567192661462074</v>
      </c>
      <c r="AS27" s="9">
        <f>STDEV(AS19:AS23)</f>
        <v>0.18308260272565538</v>
      </c>
    </row>
    <row r="28" spans="5:45" x14ac:dyDescent="0.25">
      <c r="I28" s="6" t="s">
        <v>7</v>
      </c>
      <c r="J28">
        <f>COUNT(J19:J24)</f>
        <v>6</v>
      </c>
      <c r="K28">
        <f>COUNT(K19:K24)</f>
        <v>6</v>
      </c>
      <c r="N28" s="6" t="s">
        <v>7</v>
      </c>
      <c r="O28">
        <f>COUNT(O19:O24)</f>
        <v>6</v>
      </c>
      <c r="P28">
        <f>COUNT(P19:P24)</f>
        <v>6</v>
      </c>
      <c r="U28" s="6" t="s">
        <v>7</v>
      </c>
      <c r="V28">
        <f>COUNT(V19:V24)</f>
        <v>4</v>
      </c>
      <c r="W28">
        <f>COUNT(W19:W24)</f>
        <v>5</v>
      </c>
      <c r="AM28" s="6" t="s">
        <v>7</v>
      </c>
      <c r="AN28" s="11">
        <f>COUNT(AN19:AN23)</f>
        <v>5</v>
      </c>
      <c r="AO28" s="11">
        <f>COUNT(AO19:AO23)</f>
        <v>5</v>
      </c>
      <c r="AQ28" s="6" t="s">
        <v>7</v>
      </c>
      <c r="AR28" s="11">
        <f>COUNT(AR19:AR23)</f>
        <v>5</v>
      </c>
      <c r="AS28" s="11">
        <f>COUNT(AS19:AS23)</f>
        <v>5</v>
      </c>
    </row>
    <row r="30" spans="5:45" x14ac:dyDescent="0.25">
      <c r="AN30" s="10" t="s">
        <v>53</v>
      </c>
      <c r="AO30" s="10"/>
      <c r="AR30" s="10" t="s">
        <v>54</v>
      </c>
      <c r="AS30" s="10"/>
    </row>
    <row r="31" spans="5:45" ht="17.25" x14ac:dyDescent="0.25">
      <c r="AN31" t="s">
        <v>3</v>
      </c>
      <c r="AO31" t="s">
        <v>4</v>
      </c>
      <c r="AR31" t="s">
        <v>3</v>
      </c>
      <c r="AS31" t="s">
        <v>4</v>
      </c>
    </row>
    <row r="32" spans="5:45" x14ac:dyDescent="0.25">
      <c r="AN32" s="8">
        <v>0.929809</v>
      </c>
      <c r="AO32" s="8">
        <v>2.3860610000000002</v>
      </c>
      <c r="AR32" s="8">
        <v>0.68311999999999995</v>
      </c>
      <c r="AS32" s="8">
        <v>1.280281</v>
      </c>
    </row>
    <row r="33" spans="39:45" x14ac:dyDescent="0.25">
      <c r="AN33" s="8">
        <v>0.89097300000000001</v>
      </c>
      <c r="AO33" s="8">
        <v>1.3510770000000001</v>
      </c>
      <c r="AR33" s="8">
        <v>1.153405</v>
      </c>
      <c r="AS33" s="8">
        <v>0.71999000000000002</v>
      </c>
    </row>
    <row r="34" spans="39:45" x14ac:dyDescent="0.25">
      <c r="AN34" s="8">
        <v>0.90415999999999996</v>
      </c>
      <c r="AO34" s="8">
        <v>1.6975519999999999</v>
      </c>
      <c r="AR34" s="8">
        <v>0.716893</v>
      </c>
      <c r="AS34" s="8">
        <v>0.996174</v>
      </c>
    </row>
    <row r="35" spans="39:45" x14ac:dyDescent="0.25">
      <c r="AN35" s="8">
        <v>0.68725599999999998</v>
      </c>
      <c r="AO35" s="8">
        <v>0.49697400000000003</v>
      </c>
      <c r="AR35" s="8">
        <v>1.228629</v>
      </c>
      <c r="AS35" s="8">
        <v>0.89828399999999997</v>
      </c>
    </row>
    <row r="36" spans="39:45" x14ac:dyDescent="0.25">
      <c r="AN36" s="8">
        <v>1.047763</v>
      </c>
      <c r="AO36" s="8">
        <v>1.106028</v>
      </c>
      <c r="AR36" s="8">
        <v>0.85398799999999997</v>
      </c>
      <c r="AS36" s="8">
        <v>0.51000900000000005</v>
      </c>
    </row>
    <row r="37" spans="39:45" x14ac:dyDescent="0.25">
      <c r="AN37" s="8">
        <v>1.5400389999999999</v>
      </c>
      <c r="AO37" s="8">
        <v>0.55336700000000005</v>
      </c>
      <c r="AR37" s="8">
        <v>1.3639650000000001</v>
      </c>
      <c r="AS37" s="8">
        <v>0.65978099999999995</v>
      </c>
    </row>
    <row r="38" spans="39:45" x14ac:dyDescent="0.25">
      <c r="AN38" s="8"/>
      <c r="AO38" s="8"/>
      <c r="AR38" s="8"/>
      <c r="AS38" s="8"/>
    </row>
    <row r="39" spans="39:45" x14ac:dyDescent="0.25">
      <c r="AM39" s="6" t="s">
        <v>5</v>
      </c>
      <c r="AN39" s="9">
        <f>AVERAGE(AN32:AN36)</f>
        <v>0.89199220000000001</v>
      </c>
      <c r="AO39" s="9">
        <f>AVERAGE(AO32:AO36)</f>
        <v>1.4075384</v>
      </c>
      <c r="AQ39" s="6" t="s">
        <v>5</v>
      </c>
      <c r="AR39" s="9">
        <f>AVERAGE(AR32:AR36)</f>
        <v>0.92720699999999989</v>
      </c>
      <c r="AS39" s="9">
        <f>AVERAGE(AS32:AS36)</f>
        <v>0.88094760000000005</v>
      </c>
    </row>
    <row r="40" spans="39:45" x14ac:dyDescent="0.25">
      <c r="AM40" s="6" t="s">
        <v>6</v>
      </c>
      <c r="AN40" s="9">
        <f>STDEV(AN32:AN36)</f>
        <v>0.13015438737399468</v>
      </c>
      <c r="AO40" s="9">
        <f>STDEV(AO32:AO36)</f>
        <v>0.70086345040264431</v>
      </c>
      <c r="AQ40" s="6" t="s">
        <v>6</v>
      </c>
      <c r="AR40" s="9">
        <f>STDEV(AR32:AR36)</f>
        <v>0.25059540170063005</v>
      </c>
      <c r="AS40" s="9">
        <f>STDEV(AS32:AS36)</f>
        <v>0.29006362765141724</v>
      </c>
    </row>
    <row r="41" spans="39:45" x14ac:dyDescent="0.25">
      <c r="AM41" s="6" t="s">
        <v>7</v>
      </c>
      <c r="AN41" s="11">
        <f>COUNT(AN32:AN36)</f>
        <v>5</v>
      </c>
      <c r="AO41" s="11">
        <f>COUNT(AO32:AO36)</f>
        <v>5</v>
      </c>
      <c r="AQ41" s="6" t="s">
        <v>7</v>
      </c>
      <c r="AR41" s="11">
        <f>COUNT(AR32:AR36)</f>
        <v>5</v>
      </c>
      <c r="AS41" s="11">
        <f>COUNT(AS32:AS36)</f>
        <v>5</v>
      </c>
    </row>
    <row r="43" spans="39:45" x14ac:dyDescent="0.25">
      <c r="AN43" s="10" t="s">
        <v>55</v>
      </c>
      <c r="AO43" s="10"/>
      <c r="AR43" s="10" t="s">
        <v>56</v>
      </c>
      <c r="AS43" s="10"/>
    </row>
    <row r="44" spans="39:45" ht="17.25" x14ac:dyDescent="0.25">
      <c r="AN44" t="s">
        <v>3</v>
      </c>
      <c r="AO44" t="s">
        <v>4</v>
      </c>
      <c r="AR44" t="s">
        <v>3</v>
      </c>
      <c r="AS44" t="s">
        <v>4</v>
      </c>
    </row>
    <row r="45" spans="39:45" x14ac:dyDescent="0.25">
      <c r="AN45" s="8">
        <v>1.2503649999999999</v>
      </c>
      <c r="AO45" s="8">
        <v>1.017528</v>
      </c>
      <c r="AR45" s="8">
        <v>0.75136899999999995</v>
      </c>
      <c r="AS45" s="8">
        <v>1.282017</v>
      </c>
    </row>
    <row r="46" spans="39:45" x14ac:dyDescent="0.25">
      <c r="AN46" s="8">
        <v>0.78809499999999999</v>
      </c>
      <c r="AO46" s="8">
        <v>0.85252799999999995</v>
      </c>
      <c r="AR46" s="8">
        <v>1.6069439999999999</v>
      </c>
      <c r="AS46" s="8">
        <v>1.052538</v>
      </c>
    </row>
    <row r="47" spans="39:45" x14ac:dyDescent="0.25">
      <c r="AN47" s="8">
        <v>0.74476699999999996</v>
      </c>
      <c r="AO47" s="8">
        <v>1.7970489999999999</v>
      </c>
      <c r="AR47" s="8">
        <v>0.53764599999999996</v>
      </c>
      <c r="AS47" s="8">
        <v>2.0001410000000002</v>
      </c>
    </row>
    <row r="48" spans="39:45" x14ac:dyDescent="0.25">
      <c r="AN48" s="8">
        <v>0.84968500000000002</v>
      </c>
      <c r="AO48" s="8">
        <v>1.107442</v>
      </c>
      <c r="AR48" s="8">
        <v>0.76902400000000004</v>
      </c>
      <c r="AS48" s="8">
        <v>1.0400119999999999</v>
      </c>
    </row>
    <row r="49" spans="39:45" x14ac:dyDescent="0.25">
      <c r="AN49" s="8">
        <v>1.523833</v>
      </c>
      <c r="AO49" s="8">
        <v>1.3511070000000001</v>
      </c>
      <c r="AR49" s="8">
        <v>1.016624</v>
      </c>
      <c r="AS49" s="8">
        <v>1.778905</v>
      </c>
    </row>
    <row r="50" spans="39:45" x14ac:dyDescent="0.25">
      <c r="AN50" s="8">
        <v>0.84325399999999995</v>
      </c>
      <c r="AO50" s="8">
        <v>0.92509600000000003</v>
      </c>
      <c r="AR50" s="8">
        <v>1.318392</v>
      </c>
      <c r="AS50" s="8">
        <v>0.92210800000000004</v>
      </c>
    </row>
    <row r="51" spans="39:45" x14ac:dyDescent="0.25">
      <c r="AN51" s="8"/>
      <c r="AO51" s="8"/>
      <c r="AR51" s="8"/>
      <c r="AS51" s="8"/>
    </row>
    <row r="52" spans="39:45" x14ac:dyDescent="0.25">
      <c r="AM52" s="6" t="s">
        <v>5</v>
      </c>
      <c r="AN52" s="9">
        <f>AVERAGE(AN45:AN49)</f>
        <v>1.0313490000000001</v>
      </c>
      <c r="AO52" s="9">
        <f>AVERAGE(AO45:AO49)</f>
        <v>1.2251308000000001</v>
      </c>
      <c r="AQ52" s="6" t="s">
        <v>5</v>
      </c>
      <c r="AR52" s="9">
        <f>AVERAGE(AR45:AR49)</f>
        <v>0.93632139999999997</v>
      </c>
      <c r="AS52" s="9">
        <f>AVERAGE(AS45:AS49)</f>
        <v>1.4307226</v>
      </c>
    </row>
    <row r="53" spans="39:45" x14ac:dyDescent="0.25">
      <c r="AM53" s="6" t="s">
        <v>6</v>
      </c>
      <c r="AN53" s="9">
        <f>STDEV(AN45:AN49)</f>
        <v>0.34088563281839834</v>
      </c>
      <c r="AO53" s="9">
        <f>STDEV(AO45:AO49)</f>
        <v>0.36699552219298248</v>
      </c>
      <c r="AQ53" s="6" t="s">
        <v>6</v>
      </c>
      <c r="AR53" s="9">
        <f>STDEV(AR45:AR49)</f>
        <v>0.4114975893231938</v>
      </c>
      <c r="AS53" s="9">
        <f>STDEV(AS45:AS49)</f>
        <v>0.43682376824905034</v>
      </c>
    </row>
    <row r="54" spans="39:45" x14ac:dyDescent="0.25">
      <c r="AM54" s="6" t="s">
        <v>7</v>
      </c>
      <c r="AN54" s="11">
        <f>COUNT(AN45:AN49)</f>
        <v>5</v>
      </c>
      <c r="AO54" s="11">
        <f>COUNT(AO45:AO49)</f>
        <v>5</v>
      </c>
      <c r="AQ54" s="6" t="s">
        <v>7</v>
      </c>
      <c r="AR54" s="11">
        <f>COUNT(AR45:AR49)</f>
        <v>5</v>
      </c>
      <c r="AS54" s="11">
        <f>COUNT(AS45:AS49)</f>
        <v>5</v>
      </c>
    </row>
    <row r="56" spans="39:45" x14ac:dyDescent="0.25">
      <c r="AN56" s="10" t="s">
        <v>57</v>
      </c>
      <c r="AO56" s="10"/>
    </row>
    <row r="57" spans="39:45" ht="17.25" x14ac:dyDescent="0.25">
      <c r="AN57" t="s">
        <v>3</v>
      </c>
      <c r="AO57" t="s">
        <v>4</v>
      </c>
    </row>
    <row r="58" spans="39:45" x14ac:dyDescent="0.25">
      <c r="AN58" s="8">
        <v>0.860375</v>
      </c>
      <c r="AO58" s="8">
        <v>0.96857899999999997</v>
      </c>
    </row>
    <row r="59" spans="39:45" x14ac:dyDescent="0.25">
      <c r="AN59" s="8">
        <v>0.90924300000000002</v>
      </c>
      <c r="AO59" s="8">
        <v>0.93750299999999998</v>
      </c>
    </row>
    <row r="60" spans="39:45" x14ac:dyDescent="0.25">
      <c r="AN60" s="8">
        <v>0.90962200000000004</v>
      </c>
      <c r="AO60" s="8">
        <v>0.97274799999999995</v>
      </c>
    </row>
    <row r="61" spans="39:45" x14ac:dyDescent="0.25">
      <c r="AN61" s="8">
        <v>1.0620160000000001</v>
      </c>
      <c r="AO61" s="8">
        <v>0.88296699999999995</v>
      </c>
    </row>
    <row r="62" spans="39:45" x14ac:dyDescent="0.25">
      <c r="AN62" s="8">
        <v>1.1035870000000001</v>
      </c>
      <c r="AO62" s="8">
        <v>0.92175700000000005</v>
      </c>
    </row>
    <row r="63" spans="39:45" x14ac:dyDescent="0.25">
      <c r="AN63" s="8">
        <v>1.155157</v>
      </c>
      <c r="AO63" s="8">
        <v>0.88571999999999995</v>
      </c>
    </row>
    <row r="64" spans="39:45" x14ac:dyDescent="0.25">
      <c r="AN64" s="8"/>
      <c r="AO64" s="8"/>
    </row>
    <row r="65" spans="39:41" x14ac:dyDescent="0.25">
      <c r="AM65" s="6" t="s">
        <v>5</v>
      </c>
      <c r="AN65" s="9">
        <f>AVERAGE(AN58:AN62)</f>
        <v>0.96896859999999996</v>
      </c>
      <c r="AO65" s="9">
        <f>AVERAGE(AO58:AO62)</f>
        <v>0.93671079999999995</v>
      </c>
    </row>
    <row r="66" spans="39:41" x14ac:dyDescent="0.25">
      <c r="AM66" s="6" t="s">
        <v>6</v>
      </c>
      <c r="AN66" s="9">
        <f>STDEV(AN58:AN62)</f>
        <v>0.10684295537516739</v>
      </c>
      <c r="AO66" s="9">
        <f>STDEV(AO58:AO62)</f>
        <v>3.6833753911324318E-2</v>
      </c>
    </row>
    <row r="67" spans="39:41" x14ac:dyDescent="0.25">
      <c r="AM67" s="6" t="s">
        <v>7</v>
      </c>
      <c r="AN67" s="11">
        <f>COUNT(AN58:AN62)</f>
        <v>5</v>
      </c>
      <c r="AO67" s="11">
        <f>COUNT(AO58:AO62)</f>
        <v>5</v>
      </c>
    </row>
  </sheetData>
  <mergeCells count="17">
    <mergeCell ref="AN43:AO43"/>
    <mergeCell ref="AR43:AS43"/>
    <mergeCell ref="AN56:AO56"/>
    <mergeCell ref="AD4:AE4"/>
    <mergeCell ref="AD15:AE15"/>
    <mergeCell ref="AN4:AO4"/>
    <mergeCell ref="AR4:AS4"/>
    <mergeCell ref="AN17:AO17"/>
    <mergeCell ref="AR17:AS17"/>
    <mergeCell ref="AN30:AO30"/>
    <mergeCell ref="AR30:AS30"/>
    <mergeCell ref="J4:K4"/>
    <mergeCell ref="J17:K17"/>
    <mergeCell ref="O4:P4"/>
    <mergeCell ref="O17:P17"/>
    <mergeCell ref="V4:W4"/>
    <mergeCell ref="V17:W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747"/>
  <sheetViews>
    <sheetView zoomScale="75" zoomScaleNormal="75" workbookViewId="0"/>
  </sheetViews>
  <sheetFormatPr defaultRowHeight="15" x14ac:dyDescent="0.25"/>
  <sheetData>
    <row r="2" spans="1:42" x14ac:dyDescent="0.25">
      <c r="A2" s="4" t="s">
        <v>64</v>
      </c>
      <c r="G2" s="4" t="s">
        <v>71</v>
      </c>
      <c r="L2" s="4" t="s">
        <v>72</v>
      </c>
      <c r="T2" s="4" t="s">
        <v>77</v>
      </c>
      <c r="Y2" s="4" t="s">
        <v>78</v>
      </c>
      <c r="AC2" s="4" t="s">
        <v>79</v>
      </c>
      <c r="AI2" s="4" t="s">
        <v>80</v>
      </c>
      <c r="AN2" s="4" t="s">
        <v>83</v>
      </c>
    </row>
    <row r="4" spans="1:42" ht="17.25" x14ac:dyDescent="0.25">
      <c r="B4" s="23" t="s">
        <v>69</v>
      </c>
      <c r="C4" s="23"/>
      <c r="D4" s="23"/>
      <c r="E4" s="23"/>
      <c r="H4" t="s">
        <v>3</v>
      </c>
      <c r="I4" t="s">
        <v>4</v>
      </c>
      <c r="J4" s="22"/>
      <c r="K4" s="22"/>
      <c r="M4" s="10" t="s">
        <v>73</v>
      </c>
      <c r="N4" s="10"/>
      <c r="Q4" s="10" t="s">
        <v>74</v>
      </c>
      <c r="R4" s="10"/>
      <c r="U4" t="s">
        <v>3</v>
      </c>
      <c r="V4" t="s">
        <v>4</v>
      </c>
      <c r="Z4" t="s">
        <v>3</v>
      </c>
      <c r="AA4" t="s">
        <v>4</v>
      </c>
      <c r="AC4" s="10" t="s">
        <v>69</v>
      </c>
      <c r="AD4" s="10"/>
      <c r="AF4" s="10" t="s">
        <v>70</v>
      </c>
      <c r="AG4" s="10"/>
      <c r="AH4" s="25"/>
      <c r="AJ4" s="10" t="s">
        <v>69</v>
      </c>
      <c r="AK4" s="10"/>
      <c r="AO4" t="s">
        <v>3</v>
      </c>
      <c r="AP4" t="s">
        <v>4</v>
      </c>
    </row>
    <row r="5" spans="1:42" ht="17.25" x14ac:dyDescent="0.25">
      <c r="A5" s="6"/>
      <c r="B5" s="9" t="s">
        <v>65</v>
      </c>
      <c r="C5" s="9" t="s">
        <v>66</v>
      </c>
      <c r="D5" t="s">
        <v>67</v>
      </c>
      <c r="E5" t="s">
        <v>68</v>
      </c>
      <c r="H5" s="20">
        <v>0.30159999999999998</v>
      </c>
      <c r="I5" s="20">
        <v>0.27589999999999998</v>
      </c>
      <c r="M5" t="s">
        <v>3</v>
      </c>
      <c r="N5" t="s">
        <v>4</v>
      </c>
      <c r="Q5" t="s">
        <v>3</v>
      </c>
      <c r="R5" t="s">
        <v>4</v>
      </c>
      <c r="U5" s="8">
        <v>11.22</v>
      </c>
      <c r="V5" s="8">
        <v>9</v>
      </c>
      <c r="X5" s="8"/>
      <c r="Z5" s="8">
        <v>19.96</v>
      </c>
      <c r="AA5" s="8">
        <v>13.48</v>
      </c>
      <c r="AC5" t="s">
        <v>81</v>
      </c>
      <c r="AD5" s="8" t="s">
        <v>82</v>
      </c>
      <c r="AE5" s="8"/>
      <c r="AF5" t="s">
        <v>81</v>
      </c>
      <c r="AG5" s="8" t="s">
        <v>82</v>
      </c>
      <c r="AJ5" s="8" t="s">
        <v>81</v>
      </c>
      <c r="AK5" s="8" t="s">
        <v>82</v>
      </c>
      <c r="AO5" s="8">
        <v>1.2864</v>
      </c>
      <c r="AP5" s="8">
        <v>-0.63470000000000004</v>
      </c>
    </row>
    <row r="6" spans="1:42" x14ac:dyDescent="0.25">
      <c r="A6" s="6"/>
      <c r="B6" s="20">
        <v>5.1999999999999998E-3</v>
      </c>
      <c r="C6" s="20">
        <v>0.38869999999999999</v>
      </c>
      <c r="D6" s="20">
        <v>0.57950000000000002</v>
      </c>
      <c r="E6" s="20">
        <v>0.58320000000000005</v>
      </c>
      <c r="H6" s="20">
        <v>0.35060000000000002</v>
      </c>
      <c r="I6" s="20">
        <v>0.2959</v>
      </c>
      <c r="J6" s="8"/>
      <c r="K6" s="8"/>
      <c r="M6" s="8">
        <v>1</v>
      </c>
      <c r="N6" s="8">
        <v>1</v>
      </c>
      <c r="Q6" s="5">
        <v>0.75390199999999996</v>
      </c>
      <c r="R6" s="5">
        <v>0.69669499999999995</v>
      </c>
      <c r="S6" s="8"/>
      <c r="U6" s="8">
        <v>15.95</v>
      </c>
      <c r="V6" s="8">
        <v>11.6</v>
      </c>
      <c r="W6" s="8"/>
      <c r="X6" s="8"/>
      <c r="Z6" s="8">
        <v>4.4000000000000004</v>
      </c>
      <c r="AA6" s="8">
        <v>10.64</v>
      </c>
      <c r="AC6" s="24">
        <v>332.99252062027699</v>
      </c>
      <c r="AD6" s="24">
        <v>245.41669212103099</v>
      </c>
      <c r="AE6" s="8"/>
      <c r="AF6" s="24">
        <v>322.72457753287898</v>
      </c>
      <c r="AG6" s="24">
        <v>317.570245913029</v>
      </c>
      <c r="AJ6" s="24">
        <v>293.89339999999999</v>
      </c>
      <c r="AK6" s="24">
        <v>295.43700000000001</v>
      </c>
      <c r="AO6" s="8">
        <v>1.9452</v>
      </c>
      <c r="AP6" s="8">
        <v>2.0596999999999999</v>
      </c>
    </row>
    <row r="7" spans="1:42" x14ac:dyDescent="0.25">
      <c r="B7" s="20">
        <v>2.1399999999999999E-2</v>
      </c>
      <c r="C7" s="20">
        <v>0.50770000000000004</v>
      </c>
      <c r="D7" s="20">
        <v>0.5222</v>
      </c>
      <c r="E7" s="20">
        <v>0.52280000000000004</v>
      </c>
      <c r="H7" s="20">
        <v>0.27139999999999997</v>
      </c>
      <c r="I7" s="20">
        <v>0.39500000000000002</v>
      </c>
      <c r="J7" s="8"/>
      <c r="K7" s="8"/>
      <c r="M7" s="8">
        <v>1</v>
      </c>
      <c r="N7" s="8">
        <v>1</v>
      </c>
      <c r="Q7" s="5">
        <v>0.77537900000000004</v>
      </c>
      <c r="R7" s="5">
        <v>0.60241100000000003</v>
      </c>
      <c r="S7" s="8"/>
      <c r="U7" s="8">
        <v>9.59</v>
      </c>
      <c r="V7" s="8">
        <v>15.9</v>
      </c>
      <c r="W7" s="8"/>
      <c r="X7" s="8"/>
      <c r="Z7" s="8">
        <v>21.03</v>
      </c>
      <c r="AA7" s="8">
        <v>9.7799999999999994</v>
      </c>
      <c r="AC7" s="24">
        <v>338.70890740835699</v>
      </c>
      <c r="AD7" s="24">
        <v>235.070039505268</v>
      </c>
      <c r="AE7" s="8"/>
      <c r="AF7" s="24">
        <v>263.97550660719099</v>
      </c>
      <c r="AG7" s="24">
        <v>312.79678277422801</v>
      </c>
      <c r="AJ7" s="24">
        <v>293.28230000000002</v>
      </c>
      <c r="AK7" s="24">
        <v>295.68920000000003</v>
      </c>
      <c r="AO7" s="8">
        <v>5.3467000000000002</v>
      </c>
      <c r="AP7" s="8">
        <v>-0.22409999999999999</v>
      </c>
    </row>
    <row r="8" spans="1:42" x14ac:dyDescent="0.25">
      <c r="B8" s="20">
        <v>7.0000000000000001E-3</v>
      </c>
      <c r="C8" s="20">
        <v>0.54300000000000004</v>
      </c>
      <c r="D8" s="20">
        <v>0.4032</v>
      </c>
      <c r="E8" s="20">
        <v>0.5302</v>
      </c>
      <c r="J8" s="8"/>
      <c r="K8" s="8"/>
      <c r="M8" s="8">
        <v>1</v>
      </c>
      <c r="N8" s="8">
        <v>1</v>
      </c>
      <c r="Q8" s="5">
        <v>0.766706</v>
      </c>
      <c r="R8" s="5">
        <v>0.70997600000000005</v>
      </c>
      <c r="S8" s="8"/>
      <c r="U8" s="8"/>
      <c r="V8" s="8">
        <v>8.3000000000000007</v>
      </c>
      <c r="W8" s="8"/>
      <c r="X8" s="8"/>
      <c r="Z8" s="8"/>
      <c r="AA8" s="8">
        <v>8.56</v>
      </c>
      <c r="AC8" s="24">
        <v>309.58831141777603</v>
      </c>
      <c r="AD8" s="24">
        <v>216.18896942106599</v>
      </c>
      <c r="AE8" s="8"/>
      <c r="AF8" s="24">
        <v>263.47884175811998</v>
      </c>
      <c r="AG8" s="24">
        <v>346.97062448074502</v>
      </c>
      <c r="AJ8" s="24">
        <v>288.42680000000001</v>
      </c>
      <c r="AK8" s="24">
        <v>301.54309999999998</v>
      </c>
      <c r="AO8" s="8"/>
      <c r="AP8" s="8">
        <v>3.2231000000000001</v>
      </c>
    </row>
    <row r="9" spans="1:42" x14ac:dyDescent="0.25">
      <c r="G9" s="6" t="s">
        <v>5</v>
      </c>
      <c r="H9" s="9">
        <f>AVERAGE(H5:H7)</f>
        <v>0.30786666666666668</v>
      </c>
      <c r="I9" s="9">
        <f>AVERAGE(I5:I7)</f>
        <v>0.32226666666666665</v>
      </c>
      <c r="M9" s="8"/>
      <c r="N9" s="8"/>
      <c r="Q9" s="8"/>
      <c r="R9" s="8"/>
      <c r="S9" s="8"/>
      <c r="W9" s="8"/>
      <c r="X9" s="8"/>
      <c r="AC9" s="24">
        <v>336.21676749565302</v>
      </c>
      <c r="AD9" s="24">
        <v>284.56827525493901</v>
      </c>
      <c r="AF9" s="24">
        <v>271.15519683829302</v>
      </c>
      <c r="AG9" s="24">
        <v>325.42096800735601</v>
      </c>
    </row>
    <row r="10" spans="1:42" x14ac:dyDescent="0.25">
      <c r="A10" s="6" t="s">
        <v>5</v>
      </c>
      <c r="B10" s="9">
        <f>AVERAGE(B6:B8)</f>
        <v>1.12E-2</v>
      </c>
      <c r="C10" s="9">
        <f>AVERAGE(C6:C8)</f>
        <v>0.4798</v>
      </c>
      <c r="D10" s="9">
        <f>AVERAGE(D6:D8)</f>
        <v>0.50163333333333338</v>
      </c>
      <c r="E10" s="9">
        <f>AVERAGE(E6:E8)</f>
        <v>0.5454</v>
      </c>
      <c r="G10" s="6" t="s">
        <v>6</v>
      </c>
      <c r="H10" s="9">
        <f>STDEV(H5:H7)</f>
        <v>3.9970155533014015E-2</v>
      </c>
      <c r="I10" s="9">
        <f>STDEV(I5:I7)</f>
        <v>6.3777765195507874E-2</v>
      </c>
      <c r="J10" s="9"/>
      <c r="K10" s="9"/>
      <c r="L10" s="6" t="s">
        <v>5</v>
      </c>
      <c r="M10" s="9">
        <f>AVERAGE(M6:M8)</f>
        <v>1</v>
      </c>
      <c r="N10" s="9">
        <f>AVERAGE(N6:N8)</f>
        <v>1</v>
      </c>
      <c r="P10" s="6" t="s">
        <v>5</v>
      </c>
      <c r="Q10" s="9">
        <f>AVERAGE(Q6:Q8)</f>
        <v>0.76532900000000004</v>
      </c>
      <c r="R10" s="9">
        <f>AVERAGE(R6:R8)</f>
        <v>0.66969400000000012</v>
      </c>
      <c r="S10" s="8"/>
      <c r="T10" s="6" t="s">
        <v>5</v>
      </c>
      <c r="U10" s="9">
        <f>AVERAGE(U5:U8)</f>
        <v>12.253333333333336</v>
      </c>
      <c r="V10" s="9">
        <f>AVERAGE(V5:V8)</f>
        <v>11.2</v>
      </c>
      <c r="W10" s="8"/>
      <c r="X10" s="8"/>
      <c r="Y10" s="6" t="s">
        <v>5</v>
      </c>
      <c r="Z10" s="9">
        <f>AVERAGE(Z5:Z8)</f>
        <v>15.13</v>
      </c>
      <c r="AA10" s="9">
        <f>AVERAGE(AA5:AA8)</f>
        <v>10.615</v>
      </c>
      <c r="AC10" s="24">
        <v>271.25041727694702</v>
      </c>
      <c r="AD10" s="24">
        <v>257.74276847267498</v>
      </c>
      <c r="AE10" s="9"/>
      <c r="AF10" s="24">
        <v>223.854004083468</v>
      </c>
      <c r="AG10" s="24">
        <v>303.563160799549</v>
      </c>
      <c r="AI10" s="6"/>
      <c r="AJ10" s="9"/>
      <c r="AK10" s="9"/>
      <c r="AN10" s="6" t="s">
        <v>5</v>
      </c>
      <c r="AO10" s="9">
        <f>AVERAGE(AO5:AO8)</f>
        <v>2.8594333333333335</v>
      </c>
      <c r="AP10" s="9">
        <f>AVERAGE(AP5:AP8)</f>
        <v>1.1059999999999999</v>
      </c>
    </row>
    <row r="11" spans="1:42" x14ac:dyDescent="0.25">
      <c r="A11" s="6" t="s">
        <v>6</v>
      </c>
      <c r="B11" s="9">
        <f>STDEV(B6:B8)</f>
        <v>8.8791891521692468E-3</v>
      </c>
      <c r="C11" s="9">
        <f>STDEV(C6:C8)</f>
        <v>8.0845098800112938E-2</v>
      </c>
      <c r="D11" s="9">
        <f>STDEV(D6:D8)</f>
        <v>8.9931436846818022E-2</v>
      </c>
      <c r="E11" s="9">
        <f>STDEV(E6:E8)</f>
        <v>3.2944195239829444E-2</v>
      </c>
      <c r="G11" s="6" t="s">
        <v>7</v>
      </c>
      <c r="H11">
        <f>COUNT(H5:H7)</f>
        <v>3</v>
      </c>
      <c r="I11">
        <f>COUNT(I5:I7)</f>
        <v>3</v>
      </c>
      <c r="J11" s="9"/>
      <c r="K11" s="9"/>
      <c r="L11" s="6" t="s">
        <v>6</v>
      </c>
      <c r="M11" s="9">
        <f>STDEV(M6:M8)</f>
        <v>0</v>
      </c>
      <c r="N11" s="9">
        <f>STDEV(N6:N8)</f>
        <v>0</v>
      </c>
      <c r="P11" s="6" t="s">
        <v>6</v>
      </c>
      <c r="Q11" s="9">
        <f>STDEV(Q6:Q8)</f>
        <v>1.080451197417083E-2</v>
      </c>
      <c r="R11" s="9">
        <f>STDEV(R6:R8)</f>
        <v>5.8645953031731E-2</v>
      </c>
      <c r="S11" s="8"/>
      <c r="T11" s="6" t="s">
        <v>6</v>
      </c>
      <c r="U11" s="9">
        <f>STDEV(U5:U8)</f>
        <v>3.3035183264715311</v>
      </c>
      <c r="V11" s="9">
        <f>STDEV(V5:V8)</f>
        <v>3.4399612400917183</v>
      </c>
      <c r="W11" s="8"/>
      <c r="X11" s="8"/>
      <c r="Y11" s="6" t="s">
        <v>6</v>
      </c>
      <c r="Z11" s="9">
        <f>STDEV(Z5:Z8)</f>
        <v>9.307840780761131</v>
      </c>
      <c r="AA11" s="9">
        <f>STDEV(AA5:AA8)</f>
        <v>2.0919767366456696</v>
      </c>
      <c r="AC11" s="24">
        <v>268.29553265048298</v>
      </c>
      <c r="AD11" s="24">
        <v>217.663586692541</v>
      </c>
      <c r="AE11" s="9"/>
      <c r="AF11" s="24">
        <v>256.14354849580002</v>
      </c>
      <c r="AG11" s="24">
        <v>285.29574469728999</v>
      </c>
      <c r="AJ11" s="10" t="s">
        <v>70</v>
      </c>
      <c r="AK11" s="10"/>
      <c r="AN11" s="6" t="s">
        <v>6</v>
      </c>
      <c r="AO11" s="9">
        <f>STDEV(AO5:AO8)</f>
        <v>2.1790768603547077</v>
      </c>
      <c r="AP11" s="9">
        <f>STDEV(AP5:AP8)</f>
        <v>1.8430824362102385</v>
      </c>
    </row>
    <row r="12" spans="1:42" x14ac:dyDescent="0.25">
      <c r="A12" s="6" t="s">
        <v>7</v>
      </c>
      <c r="B12">
        <f>COUNT(B6:B8)</f>
        <v>3</v>
      </c>
      <c r="C12">
        <f>COUNT(C6:C8)</f>
        <v>3</v>
      </c>
      <c r="D12">
        <f>COUNT(D6:D8)</f>
        <v>3</v>
      </c>
      <c r="E12">
        <f>COUNT(E6:E8)</f>
        <v>3</v>
      </c>
      <c r="G12" s="6"/>
      <c r="L12" s="6" t="s">
        <v>7</v>
      </c>
      <c r="M12">
        <f>COUNT(M6:M8)</f>
        <v>3</v>
      </c>
      <c r="N12">
        <f>COUNT(N6:N8)</f>
        <v>3</v>
      </c>
      <c r="P12" s="6" t="s">
        <v>7</v>
      </c>
      <c r="Q12">
        <f>COUNT(Q6:Q8)</f>
        <v>3</v>
      </c>
      <c r="R12">
        <f>COUNT(R6:R8)</f>
        <v>3</v>
      </c>
      <c r="S12" s="8"/>
      <c r="T12" s="6" t="s">
        <v>7</v>
      </c>
      <c r="U12">
        <f>COUNT(U5:U8)</f>
        <v>3</v>
      </c>
      <c r="V12">
        <f>COUNT(V5:V8)</f>
        <v>4</v>
      </c>
      <c r="W12" s="8"/>
      <c r="X12" s="8"/>
      <c r="Y12" s="6" t="s">
        <v>7</v>
      </c>
      <c r="Z12">
        <f>COUNT(Z5:Z8)</f>
        <v>3</v>
      </c>
      <c r="AA12">
        <f>COUNT(AA5:AA8)</f>
        <v>4</v>
      </c>
      <c r="AC12" s="24">
        <v>308.33289047757302</v>
      </c>
      <c r="AD12" s="24">
        <v>240.41667018315999</v>
      </c>
      <c r="AF12" s="24">
        <v>294.48533598454202</v>
      </c>
      <c r="AG12" s="24">
        <v>315.87638768768699</v>
      </c>
      <c r="AJ12" s="8" t="s">
        <v>81</v>
      </c>
      <c r="AK12" s="8" t="s">
        <v>82</v>
      </c>
      <c r="AN12" s="6" t="s">
        <v>7</v>
      </c>
      <c r="AO12">
        <f>COUNT(AO5:AO8)</f>
        <v>3</v>
      </c>
      <c r="AP12">
        <f>COUNT(AP5:AP8)</f>
        <v>4</v>
      </c>
    </row>
    <row r="13" spans="1:42" x14ac:dyDescent="0.25">
      <c r="S13" s="8"/>
      <c r="T13" s="8"/>
      <c r="U13" s="8"/>
      <c r="V13" s="8"/>
      <c r="W13" s="8"/>
      <c r="X13" s="8"/>
      <c r="AC13" s="24">
        <v>269.19639308286003</v>
      </c>
      <c r="AD13" s="24">
        <v>229.53287759328899</v>
      </c>
      <c r="AF13" s="24">
        <v>258.850322441885</v>
      </c>
      <c r="AG13" s="24">
        <v>333.56970810701603</v>
      </c>
      <c r="AJ13" s="24">
        <v>302.26870000000002</v>
      </c>
      <c r="AK13" s="24">
        <v>297.41629999999998</v>
      </c>
    </row>
    <row r="14" spans="1:42" x14ac:dyDescent="0.25">
      <c r="B14" s="23" t="s">
        <v>70</v>
      </c>
      <c r="C14" s="23"/>
      <c r="D14" s="23"/>
      <c r="E14" s="23"/>
      <c r="H14" s="22"/>
      <c r="I14" s="22"/>
      <c r="J14" s="22"/>
      <c r="K14" s="22"/>
      <c r="M14" s="10" t="s">
        <v>75</v>
      </c>
      <c r="N14" s="10"/>
      <c r="Q14" s="10" t="s">
        <v>48</v>
      </c>
      <c r="R14" s="10"/>
      <c r="S14" s="8"/>
      <c r="T14" s="8"/>
      <c r="U14" s="8"/>
      <c r="V14" s="8"/>
      <c r="W14" s="8"/>
      <c r="X14" s="8"/>
      <c r="AC14" s="24">
        <v>305.15638384253901</v>
      </c>
      <c r="AD14" s="24">
        <v>256.06463063027502</v>
      </c>
      <c r="AF14" s="24">
        <v>297.01924193181497</v>
      </c>
      <c r="AG14" s="24">
        <v>288.75798385487002</v>
      </c>
      <c r="AJ14" s="24">
        <v>292.78160000000003</v>
      </c>
      <c r="AK14" s="24">
        <v>296.66239999999999</v>
      </c>
    </row>
    <row r="15" spans="1:42" ht="17.25" x14ac:dyDescent="0.25">
      <c r="A15" s="6"/>
      <c r="B15" s="9" t="s">
        <v>65</v>
      </c>
      <c r="C15" s="9" t="s">
        <v>66</v>
      </c>
      <c r="D15" t="s">
        <v>67</v>
      </c>
      <c r="E15" t="s">
        <v>68</v>
      </c>
      <c r="G15" s="6"/>
      <c r="H15" s="9"/>
      <c r="I15" s="9"/>
      <c r="M15" t="s">
        <v>3</v>
      </c>
      <c r="N15" t="s">
        <v>4</v>
      </c>
      <c r="Q15" t="s">
        <v>3</v>
      </c>
      <c r="R15" t="s">
        <v>4</v>
      </c>
      <c r="S15" s="8"/>
      <c r="T15" s="8"/>
      <c r="U15" s="8"/>
      <c r="V15" s="8"/>
      <c r="W15" s="8"/>
      <c r="X15" s="8"/>
      <c r="AC15" s="24">
        <v>271.61485255253001</v>
      </c>
      <c r="AD15" s="24">
        <v>270.137912963004</v>
      </c>
      <c r="AF15" s="24">
        <v>276.16994719643299</v>
      </c>
      <c r="AG15" s="24">
        <v>316.24251658202598</v>
      </c>
      <c r="AJ15" s="24">
        <v>321.92259999999999</v>
      </c>
      <c r="AK15" s="24">
        <v>317.03800000000001</v>
      </c>
    </row>
    <row r="16" spans="1:42" x14ac:dyDescent="0.25">
      <c r="A16" s="6"/>
      <c r="B16" s="8">
        <v>7.7000000000000002E-3</v>
      </c>
      <c r="C16" s="8">
        <v>0.3276</v>
      </c>
      <c r="D16" s="8">
        <v>0.49919999999999998</v>
      </c>
      <c r="E16" s="8">
        <v>0.499</v>
      </c>
      <c r="G16" s="6"/>
      <c r="H16" s="8"/>
      <c r="I16" s="8"/>
      <c r="J16" s="8"/>
      <c r="K16" s="8"/>
      <c r="M16" s="5">
        <v>0.82112799999999997</v>
      </c>
      <c r="N16" s="5">
        <v>0.74668100000000004</v>
      </c>
      <c r="O16" s="7"/>
      <c r="P16" s="7"/>
      <c r="Q16" s="5">
        <v>0.60917699999999997</v>
      </c>
      <c r="R16" s="5">
        <v>0.520455</v>
      </c>
      <c r="S16" s="8"/>
      <c r="T16" s="8"/>
      <c r="U16" s="8"/>
      <c r="V16" s="8"/>
      <c r="W16" s="8"/>
      <c r="X16" s="8"/>
      <c r="AC16" s="24">
        <v>275.27664300862</v>
      </c>
      <c r="AD16" s="24">
        <v>291.92226626283798</v>
      </c>
      <c r="AF16" s="24">
        <v>320.00132243691098</v>
      </c>
      <c r="AG16" s="24">
        <v>264.697906319168</v>
      </c>
      <c r="AJ16" s="24">
        <v>169.66929999999999</v>
      </c>
      <c r="AK16" s="24">
        <v>173.2723</v>
      </c>
    </row>
    <row r="17" spans="1:33" x14ac:dyDescent="0.25">
      <c r="B17" s="8">
        <v>2.81E-2</v>
      </c>
      <c r="C17" s="8">
        <v>0.42009999999999997</v>
      </c>
      <c r="D17" s="8">
        <v>0.64839999999999998</v>
      </c>
      <c r="E17" s="8">
        <v>0.65869999999999995</v>
      </c>
      <c r="G17" s="8"/>
      <c r="H17" s="8"/>
      <c r="I17" s="8"/>
      <c r="J17" s="8"/>
      <c r="K17" s="8"/>
      <c r="M17" s="5">
        <v>0.82067500000000004</v>
      </c>
      <c r="N17" s="5">
        <v>0.69059899999999996</v>
      </c>
      <c r="O17" s="7"/>
      <c r="P17" s="7"/>
      <c r="Q17" s="5">
        <v>0.51253400000000005</v>
      </c>
      <c r="R17" s="5">
        <v>0.475887</v>
      </c>
      <c r="S17" s="8"/>
      <c r="T17" s="8"/>
      <c r="U17" s="8"/>
      <c r="V17" s="8"/>
      <c r="W17" s="8"/>
      <c r="X17" s="8"/>
      <c r="AC17" s="24">
        <v>319.63166473782599</v>
      </c>
      <c r="AD17" s="24">
        <v>244.970765013353</v>
      </c>
      <c r="AF17" s="24">
        <v>317.19272931673299</v>
      </c>
      <c r="AG17" s="24">
        <v>263.96112507293702</v>
      </c>
    </row>
    <row r="18" spans="1:33" x14ac:dyDescent="0.25">
      <c r="B18" s="8">
        <v>6.1999999999999998E-3</v>
      </c>
      <c r="C18" s="8">
        <v>0.41520000000000001</v>
      </c>
      <c r="D18" s="8">
        <v>0.54259999999999997</v>
      </c>
      <c r="E18" s="8">
        <v>0.54359999999999997</v>
      </c>
      <c r="H18" s="8"/>
      <c r="I18" s="8"/>
      <c r="J18" s="8"/>
      <c r="K18" s="8"/>
      <c r="M18" s="5">
        <v>0.80243500000000001</v>
      </c>
      <c r="N18" s="5">
        <v>0.75450099999999998</v>
      </c>
      <c r="O18" s="7"/>
      <c r="P18" s="7"/>
      <c r="Q18" s="5">
        <v>0.57033199999999995</v>
      </c>
      <c r="R18" s="5">
        <v>0.48807800000000001</v>
      </c>
      <c r="S18" s="8"/>
      <c r="T18" s="8"/>
      <c r="U18" s="8"/>
      <c r="V18" s="8"/>
      <c r="W18" s="8"/>
      <c r="X18" s="8"/>
      <c r="AC18" s="24">
        <v>281.45409403507603</v>
      </c>
      <c r="AD18" s="24">
        <v>271.31558843536402</v>
      </c>
      <c r="AF18" s="24">
        <v>289.27822869595798</v>
      </c>
      <c r="AG18" s="24">
        <v>272.85997615308099</v>
      </c>
    </row>
    <row r="19" spans="1:33" x14ac:dyDescent="0.25">
      <c r="M19" s="8"/>
      <c r="N19" s="8"/>
      <c r="Q19" s="8"/>
      <c r="R19" s="8"/>
      <c r="T19" s="8"/>
      <c r="U19" s="8"/>
      <c r="V19" s="8"/>
      <c r="AC19" s="24">
        <v>316.82002569615997</v>
      </c>
      <c r="AD19" s="24">
        <v>260.143227128256</v>
      </c>
      <c r="AF19" s="24">
        <v>308.24156474250202</v>
      </c>
      <c r="AG19" s="24">
        <v>319.75287456224999</v>
      </c>
    </row>
    <row r="20" spans="1:33" x14ac:dyDescent="0.25">
      <c r="A20" s="6" t="s">
        <v>5</v>
      </c>
      <c r="B20" s="9">
        <f>AVERAGE(B16:B18)</f>
        <v>1.3999999999999999E-2</v>
      </c>
      <c r="C20" s="9">
        <f>AVERAGE(C16:C18)</f>
        <v>0.38763333333333333</v>
      </c>
      <c r="D20" s="9">
        <f>AVERAGE(D16:D18)</f>
        <v>0.56340000000000001</v>
      </c>
      <c r="E20" s="9">
        <f>AVERAGE(E16:E18)</f>
        <v>0.56709999999999994</v>
      </c>
      <c r="G20" s="6"/>
      <c r="H20" s="9"/>
      <c r="I20" s="9"/>
      <c r="J20" s="9"/>
      <c r="K20" s="9"/>
      <c r="L20" s="6" t="s">
        <v>5</v>
      </c>
      <c r="M20" s="9">
        <f>AVERAGE(M16:M18)</f>
        <v>0.81474599999999997</v>
      </c>
      <c r="N20" s="9">
        <f>AVERAGE(N16:N18)</f>
        <v>0.73059366666666659</v>
      </c>
      <c r="P20" s="6" t="s">
        <v>5</v>
      </c>
      <c r="Q20" s="9">
        <f>AVERAGE(Q16:Q18)</f>
        <v>0.56401433333333328</v>
      </c>
      <c r="R20" s="9">
        <f>AVERAGE(R16:R18)</f>
        <v>0.49480666666666667</v>
      </c>
      <c r="AC20" s="24">
        <v>289.058880370667</v>
      </c>
      <c r="AD20" s="24">
        <v>239.64237406387099</v>
      </c>
      <c r="AF20" s="24">
        <v>308.666532933616</v>
      </c>
      <c r="AG20" s="24">
        <v>334.82140118355301</v>
      </c>
    </row>
    <row r="21" spans="1:33" x14ac:dyDescent="0.25">
      <c r="A21" s="6" t="s">
        <v>6</v>
      </c>
      <c r="B21" s="9">
        <f>STDEV(B16:B18)</f>
        <v>1.2233969102462215E-2</v>
      </c>
      <c r="C21" s="9">
        <f>STDEV(C16:C18)</f>
        <v>5.2048086740372319E-2</v>
      </c>
      <c r="D21" s="9">
        <f>STDEV(D16:D18)</f>
        <v>7.6743989992702558E-2</v>
      </c>
      <c r="E21" s="9">
        <f>STDEV(E16:E18)</f>
        <v>8.2402730537283017E-2</v>
      </c>
      <c r="G21" s="6"/>
      <c r="H21" s="9"/>
      <c r="I21" s="9"/>
      <c r="J21" s="9"/>
      <c r="K21" s="9"/>
      <c r="L21" s="6" t="s">
        <v>6</v>
      </c>
      <c r="M21" s="9">
        <f>STDEV(M16:M18)</f>
        <v>1.0664044401632992E-2</v>
      </c>
      <c r="N21" s="9">
        <f>STDEV(N16:N18)</f>
        <v>3.4856392833070592E-2</v>
      </c>
      <c r="P21" s="6" t="s">
        <v>6</v>
      </c>
      <c r="Q21" s="9">
        <f>STDEV(Q16:Q18)</f>
        <v>4.8630258546848479E-2</v>
      </c>
      <c r="R21" s="9">
        <f>STDEV(R16:R18)</f>
        <v>2.3033299206438776E-2</v>
      </c>
      <c r="AC21" s="24">
        <v>247.16438927451699</v>
      </c>
      <c r="AD21" s="24">
        <v>262.03821445087698</v>
      </c>
      <c r="AF21" s="24">
        <v>266.71216013481597</v>
      </c>
      <c r="AG21" s="24">
        <v>342.82723879408599</v>
      </c>
    </row>
    <row r="22" spans="1:33" x14ac:dyDescent="0.25">
      <c r="A22" s="6" t="s">
        <v>7</v>
      </c>
      <c r="B22">
        <f>COUNT(B16:B18)</f>
        <v>3</v>
      </c>
      <c r="C22">
        <f>COUNT(C16:C18)</f>
        <v>3</v>
      </c>
      <c r="D22">
        <f>COUNT(D16:D18)</f>
        <v>3</v>
      </c>
      <c r="E22">
        <f>COUNT(E16:E18)</f>
        <v>3</v>
      </c>
      <c r="G22" s="6"/>
      <c r="L22" s="6" t="s">
        <v>7</v>
      </c>
      <c r="M22">
        <f>COUNT(M16:M18)</f>
        <v>3</v>
      </c>
      <c r="N22">
        <f>COUNT(N16:N18)</f>
        <v>3</v>
      </c>
      <c r="P22" s="6" t="s">
        <v>7</v>
      </c>
      <c r="Q22">
        <f>COUNT(Q16:Q18)</f>
        <v>3</v>
      </c>
      <c r="R22">
        <f>COUNT(R16:R18)</f>
        <v>3</v>
      </c>
      <c r="AC22" s="24">
        <v>225.398209104221</v>
      </c>
      <c r="AD22" s="24">
        <v>251.32090856924199</v>
      </c>
      <c r="AF22" s="24">
        <v>301.43122650771897</v>
      </c>
      <c r="AG22" s="24">
        <v>336.162148998649</v>
      </c>
    </row>
    <row r="23" spans="1:33" x14ac:dyDescent="0.25">
      <c r="AC23" s="24">
        <v>243.19057847838499</v>
      </c>
      <c r="AD23" s="24">
        <v>271.70905897138601</v>
      </c>
      <c r="AF23" s="24">
        <v>271.86456468185702</v>
      </c>
      <c r="AG23" s="24">
        <v>291.248880754884</v>
      </c>
    </row>
    <row r="24" spans="1:33" x14ac:dyDescent="0.25">
      <c r="M24" s="10" t="s">
        <v>51</v>
      </c>
      <c r="N24" s="10"/>
      <c r="Q24" s="10" t="s">
        <v>50</v>
      </c>
      <c r="R24" s="10"/>
      <c r="AC24" s="24">
        <v>241.13027069674101</v>
      </c>
      <c r="AD24" s="24">
        <v>227.45853100470001</v>
      </c>
      <c r="AF24" s="24">
        <v>266.40046955702701</v>
      </c>
      <c r="AG24" s="24">
        <v>340.16929042125201</v>
      </c>
    </row>
    <row r="25" spans="1:33" ht="17.25" x14ac:dyDescent="0.25">
      <c r="M25" t="s">
        <v>3</v>
      </c>
      <c r="N25" t="s">
        <v>4</v>
      </c>
      <c r="Q25" t="s">
        <v>3</v>
      </c>
      <c r="R25" t="s">
        <v>4</v>
      </c>
      <c r="AC25" s="24">
        <v>289.67572952970801</v>
      </c>
      <c r="AD25" s="24">
        <v>271.43767514383302</v>
      </c>
      <c r="AF25" s="24">
        <v>288.62527567775902</v>
      </c>
      <c r="AG25" s="24">
        <v>352.38126738339702</v>
      </c>
    </row>
    <row r="26" spans="1:33" x14ac:dyDescent="0.25">
      <c r="M26" s="5">
        <v>0.74523099999999998</v>
      </c>
      <c r="N26" s="5">
        <v>0.69276599999999999</v>
      </c>
      <c r="O26" s="7"/>
      <c r="P26" s="7"/>
      <c r="Q26" s="5">
        <v>0.71041799999999999</v>
      </c>
      <c r="R26" s="5">
        <v>0.68084500000000003</v>
      </c>
      <c r="AC26" s="24">
        <v>322.89430348407001</v>
      </c>
      <c r="AD26" s="24">
        <v>338.42263176078001</v>
      </c>
      <c r="AF26" s="24">
        <v>285.26163869309102</v>
      </c>
      <c r="AG26" s="24">
        <v>325.99698135692898</v>
      </c>
    </row>
    <row r="27" spans="1:33" x14ac:dyDescent="0.25">
      <c r="M27" s="5">
        <v>0.70253200000000005</v>
      </c>
      <c r="N27" s="5">
        <v>0.64399899999999999</v>
      </c>
      <c r="O27" s="7"/>
      <c r="P27" s="7"/>
      <c r="Q27" s="5">
        <v>0.65822800000000004</v>
      </c>
      <c r="R27" s="5">
        <v>0.62449200000000005</v>
      </c>
      <c r="AC27" s="24">
        <v>315.823649201249</v>
      </c>
      <c r="AD27" s="24">
        <v>318.42548708134302</v>
      </c>
      <c r="AF27" s="24">
        <v>289.062810627283</v>
      </c>
      <c r="AG27" s="24">
        <v>334.38700400012999</v>
      </c>
    </row>
    <row r="28" spans="1:33" x14ac:dyDescent="0.25">
      <c r="M28" s="5">
        <v>0.74699000000000004</v>
      </c>
      <c r="N28" s="5">
        <v>0.70754300000000003</v>
      </c>
      <c r="O28" s="7"/>
      <c r="P28" s="7"/>
      <c r="Q28" s="5">
        <v>0.71218700000000001</v>
      </c>
      <c r="R28" s="5">
        <v>0.68503599999999998</v>
      </c>
      <c r="AC28" s="24">
        <v>321.39901541848599</v>
      </c>
      <c r="AD28" s="24">
        <v>329.55046169975498</v>
      </c>
      <c r="AF28" s="24">
        <v>335.00770567479702</v>
      </c>
      <c r="AG28" s="24">
        <v>281.30740717617698</v>
      </c>
    </row>
    <row r="29" spans="1:33" x14ac:dyDescent="0.25">
      <c r="M29" s="8"/>
      <c r="N29" s="8"/>
      <c r="Q29" s="8"/>
      <c r="R29" s="8"/>
      <c r="AC29" s="24">
        <v>292.25136676377099</v>
      </c>
      <c r="AD29" s="24">
        <v>344.00720154205197</v>
      </c>
      <c r="AF29" s="24">
        <v>254.38520995307499</v>
      </c>
      <c r="AG29" s="24">
        <v>319.90658273363499</v>
      </c>
    </row>
    <row r="30" spans="1:33" x14ac:dyDescent="0.25">
      <c r="L30" s="6" t="s">
        <v>5</v>
      </c>
      <c r="M30" s="9">
        <f>AVERAGE(M26:M28)</f>
        <v>0.7315843333333335</v>
      </c>
      <c r="N30" s="9">
        <f>AVERAGE(N26:N28)</f>
        <v>0.68143600000000004</v>
      </c>
      <c r="P30" s="6" t="s">
        <v>5</v>
      </c>
      <c r="Q30" s="9">
        <f>AVERAGE(Q26:Q28)</f>
        <v>0.69361100000000009</v>
      </c>
      <c r="R30" s="9">
        <f>AVERAGE(R26:R28)</f>
        <v>0.66345766666666672</v>
      </c>
      <c r="AC30" s="24">
        <v>269.24416141912201</v>
      </c>
      <c r="AD30" s="24">
        <v>242.29937696995901</v>
      </c>
      <c r="AF30" s="24">
        <v>295.25215610708</v>
      </c>
      <c r="AG30" s="24">
        <v>281.65256452201902</v>
      </c>
    </row>
    <row r="31" spans="1:33" x14ac:dyDescent="0.25">
      <c r="L31" s="6" t="s">
        <v>6</v>
      </c>
      <c r="M31" s="9">
        <f>STDEV(M26:M28)</f>
        <v>2.5175426001029903E-2</v>
      </c>
      <c r="N31" s="9">
        <f>STDEV(N26:N28)</f>
        <v>3.325261882919902E-2</v>
      </c>
      <c r="P31" s="6" t="s">
        <v>6</v>
      </c>
      <c r="Q31" s="9">
        <f>STDEV(Q26:Q28)</f>
        <v>3.0655339779555518E-2</v>
      </c>
      <c r="R31" s="9">
        <f>STDEV(R26:R28)</f>
        <v>3.3810257383423331E-2</v>
      </c>
      <c r="AC31" s="24">
        <v>311.40185913703903</v>
      </c>
      <c r="AD31" s="24">
        <v>259.37795064142398</v>
      </c>
      <c r="AF31" s="24">
        <v>246.71074250311699</v>
      </c>
      <c r="AG31" s="24">
        <v>334.74189282620199</v>
      </c>
    </row>
    <row r="32" spans="1:33" x14ac:dyDescent="0.25">
      <c r="L32" s="6" t="s">
        <v>7</v>
      </c>
      <c r="M32">
        <f>COUNT(M26:M28)</f>
        <v>3</v>
      </c>
      <c r="N32">
        <f>COUNT(N26:N28)</f>
        <v>3</v>
      </c>
      <c r="P32" s="6" t="s">
        <v>7</v>
      </c>
      <c r="Q32">
        <f>COUNT(Q26:Q28)</f>
        <v>3</v>
      </c>
      <c r="R32">
        <f>COUNT(R26:R28)</f>
        <v>3</v>
      </c>
      <c r="AC32" s="24">
        <v>352.265632199435</v>
      </c>
      <c r="AD32" s="24">
        <v>256.68466926736698</v>
      </c>
      <c r="AF32" s="24">
        <v>253.58699612899301</v>
      </c>
      <c r="AG32" s="24">
        <v>301.223309886717</v>
      </c>
    </row>
    <row r="33" spans="12:33" x14ac:dyDescent="0.25">
      <c r="AC33" s="24">
        <v>307.43773275054201</v>
      </c>
      <c r="AD33" s="24">
        <v>250.21274653305201</v>
      </c>
      <c r="AF33" s="24">
        <v>239.69158690447199</v>
      </c>
      <c r="AG33" s="24">
        <v>315.875926486239</v>
      </c>
    </row>
    <row r="34" spans="12:33" x14ac:dyDescent="0.25">
      <c r="M34" s="10" t="s">
        <v>52</v>
      </c>
      <c r="N34" s="10"/>
      <c r="Q34" s="10" t="s">
        <v>56</v>
      </c>
      <c r="R34" s="10"/>
      <c r="AC34" s="24">
        <v>236.58602507996801</v>
      </c>
      <c r="AD34" s="24">
        <v>263.01534993782701</v>
      </c>
      <c r="AF34" s="24">
        <v>289.39098267423498</v>
      </c>
      <c r="AG34" s="24">
        <v>337.39117889466002</v>
      </c>
    </row>
    <row r="35" spans="12:33" ht="17.25" x14ac:dyDescent="0.25">
      <c r="M35" t="s">
        <v>3</v>
      </c>
      <c r="N35" t="s">
        <v>4</v>
      </c>
      <c r="Q35" t="s">
        <v>3</v>
      </c>
      <c r="R35" t="s">
        <v>4</v>
      </c>
      <c r="AC35" s="24">
        <v>274.54632065005399</v>
      </c>
      <c r="AD35" s="24">
        <v>239.36358726382201</v>
      </c>
      <c r="AF35" s="24">
        <v>281.15759749796598</v>
      </c>
      <c r="AG35" s="24">
        <v>325.936348082942</v>
      </c>
    </row>
    <row r="36" spans="12:33" x14ac:dyDescent="0.25">
      <c r="M36" s="5">
        <v>0.70628299999999999</v>
      </c>
      <c r="N36" s="5">
        <v>0.67840699999999998</v>
      </c>
      <c r="O36" s="7"/>
      <c r="P36" s="7"/>
      <c r="Q36" s="5">
        <v>0.64852600000000005</v>
      </c>
      <c r="R36" s="5">
        <v>0.53793000000000002</v>
      </c>
      <c r="AC36" s="24">
        <v>326.96298930076</v>
      </c>
      <c r="AD36" s="24">
        <v>252.727617651857</v>
      </c>
      <c r="AF36" s="24">
        <v>281.57450708045502</v>
      </c>
      <c r="AG36" s="24">
        <v>307.09912054955799</v>
      </c>
    </row>
    <row r="37" spans="12:33" x14ac:dyDescent="0.25">
      <c r="M37" s="5">
        <v>0.64023300000000005</v>
      </c>
      <c r="N37" s="5">
        <v>0.713086</v>
      </c>
      <c r="O37" s="7"/>
      <c r="P37" s="7"/>
      <c r="Q37" s="5">
        <v>0.58116199999999996</v>
      </c>
      <c r="R37" s="5">
        <v>0.58304</v>
      </c>
      <c r="AC37" s="24">
        <v>241.85741990186901</v>
      </c>
      <c r="AD37" s="24">
        <v>239.502192895094</v>
      </c>
      <c r="AF37" s="24">
        <v>254.249431957567</v>
      </c>
      <c r="AG37" s="24">
        <v>353.73070045822402</v>
      </c>
    </row>
    <row r="38" spans="12:33" x14ac:dyDescent="0.25">
      <c r="M38" s="5">
        <v>0.74222600000000005</v>
      </c>
      <c r="N38" s="5">
        <v>0.75997599999999998</v>
      </c>
      <c r="O38" s="7"/>
      <c r="P38" s="7"/>
      <c r="Q38" s="5">
        <v>0.650258</v>
      </c>
      <c r="R38" s="5">
        <v>0.607178</v>
      </c>
      <c r="AC38" s="24">
        <v>243.28450930320301</v>
      </c>
      <c r="AD38" s="24">
        <v>238.241218107702</v>
      </c>
      <c r="AF38" s="24">
        <v>237.81351974742401</v>
      </c>
      <c r="AG38" s="24">
        <v>202.086022848634</v>
      </c>
    </row>
    <row r="39" spans="12:33" x14ac:dyDescent="0.25">
      <c r="M39" s="8"/>
      <c r="N39" s="8"/>
      <c r="Q39" s="8"/>
      <c r="R39" s="8"/>
      <c r="AC39" s="24">
        <v>253.715945116048</v>
      </c>
      <c r="AD39" s="24">
        <v>248.34814270406</v>
      </c>
      <c r="AF39" s="24">
        <v>250.79163587366301</v>
      </c>
      <c r="AG39" s="24">
        <v>234.76953103307201</v>
      </c>
    </row>
    <row r="40" spans="12:33" x14ac:dyDescent="0.25">
      <c r="L40" s="6" t="s">
        <v>5</v>
      </c>
      <c r="M40" s="9">
        <f>AVERAGE(M36:M38)</f>
        <v>0.69624733333333333</v>
      </c>
      <c r="N40" s="9">
        <f>AVERAGE(N36:N38)</f>
        <v>0.7171563333333334</v>
      </c>
      <c r="P40" s="6" t="s">
        <v>5</v>
      </c>
      <c r="Q40" s="9">
        <f>AVERAGE(Q36:Q38)</f>
        <v>0.62664866666666663</v>
      </c>
      <c r="R40" s="9">
        <f>AVERAGE(R36:R38)</f>
        <v>0.5760493333333333</v>
      </c>
      <c r="AC40" s="24">
        <v>368.25684275050401</v>
      </c>
      <c r="AD40" s="24">
        <v>357.17213053612198</v>
      </c>
      <c r="AF40" s="24">
        <v>291.13384811278598</v>
      </c>
      <c r="AG40" s="24">
        <v>272.96644202899398</v>
      </c>
    </row>
    <row r="41" spans="12:33" x14ac:dyDescent="0.25">
      <c r="L41" s="6" t="s">
        <v>6</v>
      </c>
      <c r="M41" s="9">
        <f>STDEV(M36:M38)</f>
        <v>5.1731798406138299E-2</v>
      </c>
      <c r="N41" s="9">
        <f>STDEV(N36:N38)</f>
        <v>4.093655029839878E-2</v>
      </c>
      <c r="P41" s="6" t="s">
        <v>6</v>
      </c>
      <c r="Q41" s="9">
        <f>STDEV(Q36:Q38)</f>
        <v>3.9402126710792358E-2</v>
      </c>
      <c r="R41" s="9">
        <f>STDEV(R36:R38)</f>
        <v>3.5149302145751522E-2</v>
      </c>
      <c r="AC41" s="24">
        <v>241.034442749904</v>
      </c>
      <c r="AD41" s="24">
        <v>328.37814039067899</v>
      </c>
      <c r="AF41" s="24">
        <v>265.21062269032899</v>
      </c>
      <c r="AG41" s="24">
        <v>268.433608934848</v>
      </c>
    </row>
    <row r="42" spans="12:33" x14ac:dyDescent="0.25">
      <c r="L42" s="6" t="s">
        <v>7</v>
      </c>
      <c r="M42">
        <f>COUNT(M36:M38)</f>
        <v>3</v>
      </c>
      <c r="N42">
        <f>COUNT(N36:N38)</f>
        <v>3</v>
      </c>
      <c r="P42" s="6" t="s">
        <v>7</v>
      </c>
      <c r="Q42">
        <f>COUNT(Q36:Q38)</f>
        <v>3</v>
      </c>
      <c r="R42">
        <f>COUNT(R36:R38)</f>
        <v>3</v>
      </c>
      <c r="AC42" s="24">
        <v>330.29129445542799</v>
      </c>
      <c r="AD42" s="24">
        <v>298.184305394734</v>
      </c>
      <c r="AF42" s="24">
        <v>319.40800812910601</v>
      </c>
      <c r="AG42" s="24">
        <v>262.62721931265003</v>
      </c>
    </row>
    <row r="43" spans="12:33" x14ac:dyDescent="0.25">
      <c r="AC43" s="24">
        <v>294.19112508799901</v>
      </c>
      <c r="AD43" s="24">
        <v>372.65056985721998</v>
      </c>
      <c r="AF43" s="24">
        <v>356.08751791899402</v>
      </c>
      <c r="AG43" s="24">
        <v>287.64383856871598</v>
      </c>
    </row>
    <row r="44" spans="12:33" x14ac:dyDescent="0.25">
      <c r="M44" s="10" t="s">
        <v>55</v>
      </c>
      <c r="N44" s="10"/>
      <c r="Q44" s="10" t="s">
        <v>57</v>
      </c>
      <c r="R44" s="10"/>
      <c r="AC44" s="24">
        <v>312.93019546926502</v>
      </c>
      <c r="AD44" s="24">
        <v>278.97198011633702</v>
      </c>
      <c r="AF44" s="24">
        <v>366.10648109923898</v>
      </c>
      <c r="AG44" s="24">
        <v>331.12699193949197</v>
      </c>
    </row>
    <row r="45" spans="12:33" ht="17.25" x14ac:dyDescent="0.25">
      <c r="M45" t="s">
        <v>3</v>
      </c>
      <c r="N45" t="s">
        <v>4</v>
      </c>
      <c r="Q45" t="s">
        <v>3</v>
      </c>
      <c r="R45" t="s">
        <v>4</v>
      </c>
      <c r="AC45" s="24">
        <v>311.65729301774002</v>
      </c>
      <c r="AD45" s="24">
        <v>326.24541289028099</v>
      </c>
      <c r="AF45" s="24">
        <v>293.71397488039901</v>
      </c>
      <c r="AG45" s="24">
        <v>311.05519892325299</v>
      </c>
    </row>
    <row r="46" spans="12:33" x14ac:dyDescent="0.25">
      <c r="M46" s="5">
        <v>0.63225299999999995</v>
      </c>
      <c r="N46" s="5">
        <v>0.54470300000000005</v>
      </c>
      <c r="O46" s="7"/>
      <c r="P46" s="7"/>
      <c r="Q46" s="5">
        <v>0.67066800000000004</v>
      </c>
      <c r="R46" s="5">
        <v>0.54836099999999999</v>
      </c>
      <c r="X46" s="8"/>
      <c r="AC46" s="24">
        <v>264.78684496527001</v>
      </c>
      <c r="AD46" s="24">
        <v>204.839507524308</v>
      </c>
      <c r="AF46" s="24">
        <v>278.09855668785099</v>
      </c>
      <c r="AG46" s="24">
        <v>312.71528865306101</v>
      </c>
    </row>
    <row r="47" spans="12:33" x14ac:dyDescent="0.25">
      <c r="M47" s="5">
        <v>0.57520499999999997</v>
      </c>
      <c r="N47" s="5">
        <v>0.58967800000000004</v>
      </c>
      <c r="O47" s="7"/>
      <c r="P47" s="7"/>
      <c r="Q47" s="5">
        <v>0.60920799999999997</v>
      </c>
      <c r="R47" s="5">
        <v>0.60308899999999999</v>
      </c>
      <c r="X47" s="8"/>
      <c r="AC47" s="24">
        <v>259.61442137898899</v>
      </c>
      <c r="AD47" s="24">
        <v>205.712128459273</v>
      </c>
      <c r="AF47" s="24">
        <v>260.67329293125499</v>
      </c>
      <c r="AG47" s="24">
        <v>254.70885093979501</v>
      </c>
    </row>
    <row r="48" spans="12:33" x14ac:dyDescent="0.25">
      <c r="M48" s="5">
        <v>0.64456800000000003</v>
      </c>
      <c r="N48" s="5">
        <v>0.60072999999999999</v>
      </c>
      <c r="O48" s="7"/>
      <c r="P48" s="7"/>
      <c r="Q48" s="5">
        <v>0.66838699999999995</v>
      </c>
      <c r="R48" s="5">
        <v>0.633212</v>
      </c>
      <c r="X48" s="8"/>
      <c r="AC48" s="24">
        <v>272.593842258314</v>
      </c>
      <c r="AD48" s="24">
        <v>225.86095386874001</v>
      </c>
      <c r="AF48" s="24">
        <v>292.80992528319001</v>
      </c>
      <c r="AG48" s="24">
        <v>286.83134592249598</v>
      </c>
    </row>
    <row r="49" spans="12:33" x14ac:dyDescent="0.25">
      <c r="M49" s="8"/>
      <c r="N49" s="8"/>
      <c r="Q49" s="8"/>
      <c r="R49" s="8"/>
      <c r="X49" s="8"/>
      <c r="AC49" s="24">
        <v>297.61649137852999</v>
      </c>
      <c r="AD49" s="24">
        <v>248.47647022353701</v>
      </c>
      <c r="AF49" s="24">
        <v>229.61578392610099</v>
      </c>
      <c r="AG49" s="24">
        <v>313.14608823544501</v>
      </c>
    </row>
    <row r="50" spans="12:33" x14ac:dyDescent="0.25">
      <c r="L50" s="6" t="s">
        <v>5</v>
      </c>
      <c r="M50" s="9">
        <f>AVERAGE(M46:M48)</f>
        <v>0.61734199999999995</v>
      </c>
      <c r="N50" s="9">
        <f>AVERAGE(N46:N48)</f>
        <v>0.57837033333333332</v>
      </c>
      <c r="P50" s="6" t="s">
        <v>5</v>
      </c>
      <c r="Q50" s="9">
        <f>AVERAGE(Q46:Q48)</f>
        <v>0.64942099999999991</v>
      </c>
      <c r="R50" s="9">
        <f>AVERAGE(R46:R48)</f>
        <v>0.59488733333333332</v>
      </c>
      <c r="X50" s="8"/>
      <c r="AC50" s="24">
        <v>272.09414198292802</v>
      </c>
      <c r="AD50" s="24">
        <v>218.20696064785</v>
      </c>
      <c r="AF50" s="24">
        <v>237.30406688239</v>
      </c>
      <c r="AG50" s="24">
        <v>296.76244861139799</v>
      </c>
    </row>
    <row r="51" spans="12:33" x14ac:dyDescent="0.25">
      <c r="L51" s="6" t="s">
        <v>6</v>
      </c>
      <c r="M51" s="9">
        <f>STDEV(M46:M48)</f>
        <v>3.7007565213075036E-2</v>
      </c>
      <c r="N51" s="9">
        <f>STDEV(N46:N48)</f>
        <v>2.9675809615465117E-2</v>
      </c>
      <c r="P51" s="6" t="s">
        <v>6</v>
      </c>
      <c r="Q51" s="9">
        <f>STDEV(Q46:Q48)</f>
        <v>3.484414968111578E-2</v>
      </c>
      <c r="R51" s="9">
        <f>STDEV(R46:R48)</f>
        <v>4.3015968573697529E-2</v>
      </c>
      <c r="X51" s="8"/>
      <c r="AC51" s="24">
        <v>306.85571099449197</v>
      </c>
      <c r="AD51" s="24">
        <v>231.044725440197</v>
      </c>
      <c r="AF51" s="24">
        <v>262.96396183487798</v>
      </c>
      <c r="AG51" s="24">
        <v>355.26815909499402</v>
      </c>
    </row>
    <row r="52" spans="12:33" x14ac:dyDescent="0.25">
      <c r="L52" s="6" t="s">
        <v>7</v>
      </c>
      <c r="M52">
        <f>COUNT(M46:M48)</f>
        <v>3</v>
      </c>
      <c r="N52">
        <f>COUNT(N46:N48)</f>
        <v>3</v>
      </c>
      <c r="P52" s="6" t="s">
        <v>7</v>
      </c>
      <c r="Q52">
        <f>COUNT(Q46:Q48)</f>
        <v>3</v>
      </c>
      <c r="R52">
        <f>COUNT(R46:R48)</f>
        <v>3</v>
      </c>
      <c r="AC52" s="24">
        <v>287.20691868617502</v>
      </c>
      <c r="AD52" s="24">
        <v>202.791619892787</v>
      </c>
      <c r="AF52" s="24">
        <v>323.70687732541802</v>
      </c>
      <c r="AG52" s="24">
        <v>300.08545838485998</v>
      </c>
    </row>
    <row r="53" spans="12:33" x14ac:dyDescent="0.25">
      <c r="AC53" s="24">
        <v>297.25765673957301</v>
      </c>
      <c r="AD53" s="24">
        <v>220.326047418217</v>
      </c>
      <c r="AF53" s="24">
        <v>303.78040025193201</v>
      </c>
      <c r="AG53" s="24">
        <v>382.65407262778501</v>
      </c>
    </row>
    <row r="54" spans="12:33" x14ac:dyDescent="0.25">
      <c r="M54" s="10" t="s">
        <v>76</v>
      </c>
      <c r="N54" s="10"/>
      <c r="Q54" s="10" t="s">
        <v>54</v>
      </c>
      <c r="R54" s="10"/>
      <c r="AC54" s="24">
        <v>348.22344000682699</v>
      </c>
      <c r="AD54" s="24">
        <v>282.98054339848801</v>
      </c>
      <c r="AF54" s="24">
        <v>290.50045676751301</v>
      </c>
      <c r="AG54" s="24">
        <v>357.90314175940398</v>
      </c>
    </row>
    <row r="55" spans="12:33" ht="17.25" x14ac:dyDescent="0.25">
      <c r="M55" t="s">
        <v>3</v>
      </c>
      <c r="N55" t="s">
        <v>4</v>
      </c>
      <c r="Q55" t="s">
        <v>3</v>
      </c>
      <c r="R55" t="s">
        <v>4</v>
      </c>
      <c r="AC55" s="24">
        <v>296.70680082074398</v>
      </c>
      <c r="AD55" s="24">
        <v>257.60698674629799</v>
      </c>
      <c r="AF55" s="24">
        <v>315.47328674286302</v>
      </c>
      <c r="AG55" s="24">
        <v>420.60660389259903</v>
      </c>
    </row>
    <row r="56" spans="12:33" x14ac:dyDescent="0.25">
      <c r="M56" s="5">
        <v>0.60824299999999998</v>
      </c>
      <c r="N56" s="5">
        <v>0.44865899999999997</v>
      </c>
      <c r="O56" s="7"/>
      <c r="P56" s="7"/>
      <c r="Q56" s="5">
        <v>0.47178900000000001</v>
      </c>
      <c r="R56" s="5">
        <v>0.47290700000000002</v>
      </c>
      <c r="AC56" s="24">
        <v>256.85084618059102</v>
      </c>
      <c r="AD56" s="24">
        <v>279.41418729191201</v>
      </c>
      <c r="AF56" s="24">
        <v>265.49965806915998</v>
      </c>
      <c r="AG56" s="24">
        <v>334.59814029189801</v>
      </c>
    </row>
    <row r="57" spans="12:33" x14ac:dyDescent="0.25">
      <c r="M57" s="5">
        <v>0.56664199999999998</v>
      </c>
      <c r="N57" s="5">
        <v>0.47805500000000001</v>
      </c>
      <c r="O57" s="7"/>
      <c r="P57" s="7"/>
      <c r="Q57" s="5">
        <v>0.44279000000000002</v>
      </c>
      <c r="R57" s="5">
        <v>0.48916300000000001</v>
      </c>
      <c r="AC57" s="24">
        <v>279.52630579521502</v>
      </c>
      <c r="AD57" s="24">
        <v>259.97595892210097</v>
      </c>
      <c r="AF57" s="24">
        <v>361.14178389149203</v>
      </c>
      <c r="AG57" s="24">
        <v>317.75338214775599</v>
      </c>
    </row>
    <row r="58" spans="12:33" x14ac:dyDescent="0.25">
      <c r="M58" s="5">
        <v>0.55987799999999999</v>
      </c>
      <c r="N58" s="5">
        <v>0.52165499999999998</v>
      </c>
      <c r="O58" s="7"/>
      <c r="P58" s="7"/>
      <c r="Q58" s="5">
        <v>0.48233399999999998</v>
      </c>
      <c r="R58" s="5">
        <v>0.54927000000000004</v>
      </c>
      <c r="AC58" s="24">
        <v>355.612324869867</v>
      </c>
      <c r="AD58" s="24">
        <v>418.05657493199499</v>
      </c>
      <c r="AF58" s="24">
        <v>328.17148167393702</v>
      </c>
      <c r="AG58" s="24">
        <v>271.809788366399</v>
      </c>
    </row>
    <row r="59" spans="12:33" x14ac:dyDescent="0.25">
      <c r="M59" s="8"/>
      <c r="N59" s="8"/>
      <c r="Q59" s="8"/>
      <c r="R59" s="8"/>
      <c r="AC59" s="24">
        <v>354.11892972955798</v>
      </c>
      <c r="AD59" s="24">
        <v>345.692785826153</v>
      </c>
      <c r="AF59" s="24">
        <v>272.29712389938101</v>
      </c>
      <c r="AG59" s="24">
        <v>234.85134494378599</v>
      </c>
    </row>
    <row r="60" spans="12:33" x14ac:dyDescent="0.25">
      <c r="L60" s="6" t="s">
        <v>5</v>
      </c>
      <c r="M60" s="9">
        <f>AVERAGE(M56:M58)</f>
        <v>0.57825433333333331</v>
      </c>
      <c r="N60" s="9">
        <f>AVERAGE(N56:N58)</f>
        <v>0.48278966666666667</v>
      </c>
      <c r="P60" s="6" t="s">
        <v>5</v>
      </c>
      <c r="Q60" s="9">
        <f>AVERAGE(Q56:Q58)</f>
        <v>0.46563766666666667</v>
      </c>
      <c r="R60" s="9">
        <f>AVERAGE(R56:R58)</f>
        <v>0.50378000000000001</v>
      </c>
      <c r="AC60" s="24">
        <v>318.651733814051</v>
      </c>
      <c r="AD60" s="24">
        <v>334.57099882430799</v>
      </c>
      <c r="AF60" s="24">
        <v>356.04895023787202</v>
      </c>
      <c r="AG60" s="24">
        <v>295.11874326511202</v>
      </c>
    </row>
    <row r="61" spans="12:33" x14ac:dyDescent="0.25">
      <c r="L61" s="6" t="s">
        <v>6</v>
      </c>
      <c r="M61" s="9">
        <f>STDEV(M56:M58)</f>
        <v>2.619022757314898E-2</v>
      </c>
      <c r="N61" s="9">
        <f>STDEV(N56:N58)</f>
        <v>3.6727602771394342E-2</v>
      </c>
      <c r="P61" s="6" t="s">
        <v>6</v>
      </c>
      <c r="Q61" s="9">
        <f>STDEV(Q56:Q58)</f>
        <v>2.0477088668395534E-2</v>
      </c>
      <c r="R61" s="9">
        <f>STDEV(R56:R58)</f>
        <v>4.0225234107460463E-2</v>
      </c>
      <c r="AC61" s="24">
        <v>307.69525932656097</v>
      </c>
      <c r="AD61" s="24">
        <v>375.14010164481903</v>
      </c>
      <c r="AF61" s="24">
        <v>214.229213611543</v>
      </c>
      <c r="AG61" s="24">
        <v>229.910687005342</v>
      </c>
    </row>
    <row r="62" spans="12:33" x14ac:dyDescent="0.25">
      <c r="L62" s="6" t="s">
        <v>7</v>
      </c>
      <c r="M62">
        <f>COUNT(M56:M58)</f>
        <v>3</v>
      </c>
      <c r="N62">
        <f>COUNT(N56:N58)</f>
        <v>3</v>
      </c>
      <c r="P62" s="6" t="s">
        <v>7</v>
      </c>
      <c r="Q62">
        <f>COUNT(Q56:Q58)</f>
        <v>3</v>
      </c>
      <c r="R62">
        <f>COUNT(R56:R58)</f>
        <v>3</v>
      </c>
      <c r="AC62" s="24">
        <v>303.07531029515599</v>
      </c>
      <c r="AD62" s="24">
        <v>317.12545218098302</v>
      </c>
      <c r="AF62" s="24">
        <v>299.95450233769998</v>
      </c>
      <c r="AG62" s="24">
        <v>234.390061097809</v>
      </c>
    </row>
    <row r="63" spans="12:33" x14ac:dyDescent="0.25">
      <c r="AC63" s="24">
        <v>273.46573621098401</v>
      </c>
      <c r="AD63" s="24">
        <v>286.57326707803497</v>
      </c>
      <c r="AF63" s="24">
        <v>233.43212545905499</v>
      </c>
      <c r="AG63" s="24">
        <v>258.17334506912198</v>
      </c>
    </row>
    <row r="64" spans="12:33" x14ac:dyDescent="0.25">
      <c r="AC64" s="24">
        <v>301.26089050057999</v>
      </c>
      <c r="AD64" s="24">
        <v>348.79119398386399</v>
      </c>
      <c r="AF64" s="24">
        <v>257.808452484687</v>
      </c>
      <c r="AG64" s="24">
        <v>271.90954786631698</v>
      </c>
    </row>
    <row r="65" spans="29:33" x14ac:dyDescent="0.25">
      <c r="AC65" s="24">
        <v>245.73845415282</v>
      </c>
      <c r="AD65" s="24">
        <v>340.526542091073</v>
      </c>
      <c r="AF65" s="24">
        <v>272.90179421803299</v>
      </c>
      <c r="AG65" s="24">
        <v>304.83280720740601</v>
      </c>
    </row>
    <row r="66" spans="29:33" x14ac:dyDescent="0.25">
      <c r="AC66" s="24">
        <v>252.99767873011101</v>
      </c>
      <c r="AD66" s="24">
        <v>304.65457870150402</v>
      </c>
      <c r="AF66" s="24">
        <v>256.93499751957899</v>
      </c>
      <c r="AG66" s="24">
        <v>273.38622466599702</v>
      </c>
    </row>
    <row r="67" spans="29:33" x14ac:dyDescent="0.25">
      <c r="AC67" s="24">
        <v>299.92445299815398</v>
      </c>
      <c r="AD67" s="24">
        <v>336.551542537643</v>
      </c>
      <c r="AF67" s="24">
        <v>345.08879994384102</v>
      </c>
      <c r="AG67" s="24">
        <v>299.46518139585601</v>
      </c>
    </row>
    <row r="68" spans="29:33" x14ac:dyDescent="0.25">
      <c r="AC68" s="24">
        <v>282.554248063427</v>
      </c>
      <c r="AD68" s="24">
        <v>237.77083568142399</v>
      </c>
      <c r="AF68" s="24">
        <v>298.92747141838601</v>
      </c>
      <c r="AG68" s="24">
        <v>289.908479480572</v>
      </c>
    </row>
    <row r="69" spans="29:33" x14ac:dyDescent="0.25">
      <c r="AC69" s="24">
        <v>335.27754359279498</v>
      </c>
      <c r="AD69" s="24">
        <v>239.84970907061799</v>
      </c>
      <c r="AF69" s="24">
        <v>270.59138834859198</v>
      </c>
      <c r="AG69" s="24">
        <v>274.18703126490999</v>
      </c>
    </row>
    <row r="70" spans="29:33" x14ac:dyDescent="0.25">
      <c r="AC70" s="24">
        <v>328.02373925224998</v>
      </c>
      <c r="AD70" s="24">
        <v>233.45169189575401</v>
      </c>
      <c r="AF70" s="24">
        <v>260.25043347381302</v>
      </c>
      <c r="AG70" s="24">
        <v>229.16568973468</v>
      </c>
    </row>
    <row r="71" spans="29:33" x14ac:dyDescent="0.25">
      <c r="AC71" s="24">
        <v>320.871910727206</v>
      </c>
      <c r="AD71" s="24">
        <v>208.85234272909099</v>
      </c>
      <c r="AF71" s="24">
        <v>266.97586385624197</v>
      </c>
      <c r="AG71" s="24">
        <v>276.36126601349798</v>
      </c>
    </row>
    <row r="72" spans="29:33" x14ac:dyDescent="0.25">
      <c r="AC72" s="24">
        <v>276.73697835148801</v>
      </c>
      <c r="AD72" s="24">
        <v>195.21419294581901</v>
      </c>
      <c r="AF72" s="24">
        <v>277.11837086924999</v>
      </c>
      <c r="AG72" s="24">
        <v>327.18781067397202</v>
      </c>
    </row>
    <row r="73" spans="29:33" x14ac:dyDescent="0.25">
      <c r="AC73" s="24">
        <v>309.076095365958</v>
      </c>
      <c r="AD73" s="24">
        <v>204.470676645043</v>
      </c>
      <c r="AF73" s="24">
        <v>238.711579731386</v>
      </c>
      <c r="AG73" s="24">
        <v>281.31867078520901</v>
      </c>
    </row>
    <row r="74" spans="29:33" x14ac:dyDescent="0.25">
      <c r="AC74" s="24">
        <v>239.41772996819401</v>
      </c>
      <c r="AD74" s="24">
        <v>211.681246465877</v>
      </c>
      <c r="AF74" s="24">
        <v>300.69958091775101</v>
      </c>
      <c r="AG74" s="24">
        <v>358.783734128481</v>
      </c>
    </row>
    <row r="75" spans="29:33" x14ac:dyDescent="0.25">
      <c r="AC75" s="24">
        <v>293.06107147571402</v>
      </c>
      <c r="AD75" s="24">
        <v>232.86588414356601</v>
      </c>
      <c r="AF75" s="24">
        <v>283.19924341466202</v>
      </c>
      <c r="AG75" s="24">
        <v>331.621083494093</v>
      </c>
    </row>
    <row r="76" spans="29:33" x14ac:dyDescent="0.25">
      <c r="AC76" s="24">
        <v>302.417972696719</v>
      </c>
      <c r="AD76" s="24">
        <v>192.73542977301699</v>
      </c>
      <c r="AF76" s="24">
        <v>281.48481990239299</v>
      </c>
      <c r="AG76" s="24">
        <v>300.13798081970401</v>
      </c>
    </row>
    <row r="77" spans="29:33" x14ac:dyDescent="0.25">
      <c r="AC77" s="24">
        <v>321.78846104337703</v>
      </c>
      <c r="AD77" s="24">
        <v>222.16094355556999</v>
      </c>
      <c r="AF77" s="24">
        <v>285.93540134860098</v>
      </c>
      <c r="AG77" s="24">
        <v>275.09354199752698</v>
      </c>
    </row>
    <row r="78" spans="29:33" x14ac:dyDescent="0.25">
      <c r="AC78" s="24">
        <v>263.909557348183</v>
      </c>
      <c r="AD78" s="24">
        <v>249.81369398502</v>
      </c>
      <c r="AF78" s="24">
        <v>221.09119139106301</v>
      </c>
      <c r="AG78" s="24">
        <v>303.50078856072599</v>
      </c>
    </row>
    <row r="79" spans="29:33" x14ac:dyDescent="0.25">
      <c r="AC79" s="24">
        <v>225.99216595136801</v>
      </c>
      <c r="AD79" s="24">
        <v>263.96856975978102</v>
      </c>
      <c r="AF79" s="24">
        <v>286.33154712012998</v>
      </c>
      <c r="AG79" s="24">
        <v>354.00107332069001</v>
      </c>
    </row>
    <row r="80" spans="29:33" x14ac:dyDescent="0.25">
      <c r="AC80" s="24">
        <v>283.32347657242798</v>
      </c>
      <c r="AD80" s="24">
        <v>269.90958629090102</v>
      </c>
      <c r="AF80" s="24">
        <v>264.47919247767499</v>
      </c>
      <c r="AG80" s="24">
        <v>360.96717499572799</v>
      </c>
    </row>
    <row r="81" spans="29:33" x14ac:dyDescent="0.25">
      <c r="AC81" s="24">
        <v>328.78340819018501</v>
      </c>
      <c r="AD81" s="24">
        <v>294.45810979867002</v>
      </c>
      <c r="AF81" s="24">
        <v>307.99607987761902</v>
      </c>
      <c r="AG81" s="24">
        <v>330.98107365921499</v>
      </c>
    </row>
    <row r="82" spans="29:33" x14ac:dyDescent="0.25">
      <c r="AC82" s="24">
        <v>303.29639415757799</v>
      </c>
      <c r="AD82" s="24">
        <v>301.37315727749598</v>
      </c>
      <c r="AF82" s="24">
        <v>355.63621405578101</v>
      </c>
      <c r="AG82" s="24">
        <v>327.74911157381899</v>
      </c>
    </row>
    <row r="83" spans="29:33" x14ac:dyDescent="0.25">
      <c r="AC83" s="24">
        <v>307.31296001148502</v>
      </c>
      <c r="AD83" s="24">
        <v>254.24998354741501</v>
      </c>
      <c r="AF83" s="24">
        <v>262.62006239417201</v>
      </c>
      <c r="AG83" s="24">
        <v>263.826257452775</v>
      </c>
    </row>
    <row r="84" spans="29:33" x14ac:dyDescent="0.25">
      <c r="AC84" s="24">
        <v>335.14627189851598</v>
      </c>
      <c r="AD84" s="24">
        <v>312.00107029579902</v>
      </c>
      <c r="AF84" s="24">
        <v>284.99652723995803</v>
      </c>
      <c r="AG84" s="24">
        <v>197.80026083947499</v>
      </c>
    </row>
    <row r="85" spans="29:33" x14ac:dyDescent="0.25">
      <c r="AC85" s="24">
        <v>307.37546660856299</v>
      </c>
      <c r="AD85" s="24">
        <v>344.59656372334001</v>
      </c>
      <c r="AF85" s="24">
        <v>258.27679717317699</v>
      </c>
      <c r="AG85" s="24">
        <v>201.12626648687899</v>
      </c>
    </row>
    <row r="86" spans="29:33" x14ac:dyDescent="0.25">
      <c r="AC86" s="24">
        <v>343.79975797018602</v>
      </c>
      <c r="AD86" s="24">
        <v>341.26253560590999</v>
      </c>
      <c r="AF86" s="24">
        <v>293.83728693470198</v>
      </c>
      <c r="AG86" s="24">
        <v>377.21646061063899</v>
      </c>
    </row>
    <row r="87" spans="29:33" x14ac:dyDescent="0.25">
      <c r="AC87" s="24">
        <v>298.03342364474099</v>
      </c>
      <c r="AD87" s="24">
        <v>396.30326913450898</v>
      </c>
      <c r="AF87" s="24">
        <v>254.950941116043</v>
      </c>
      <c r="AG87" s="24">
        <v>216.71941372956701</v>
      </c>
    </row>
    <row r="88" spans="29:33" x14ac:dyDescent="0.25">
      <c r="AC88" s="24">
        <v>279.37170250992199</v>
      </c>
      <c r="AD88" s="24">
        <v>286.25350002354202</v>
      </c>
      <c r="AF88" s="24">
        <v>266.17316933338799</v>
      </c>
      <c r="AG88" s="24">
        <v>242.51301926494401</v>
      </c>
    </row>
    <row r="89" spans="29:33" x14ac:dyDescent="0.25">
      <c r="AC89" s="24">
        <v>285.70021420617701</v>
      </c>
      <c r="AD89" s="24">
        <v>367.16889851557602</v>
      </c>
      <c r="AF89" s="24">
        <v>286.02715346900499</v>
      </c>
      <c r="AG89" s="24">
        <v>257.680670752396</v>
      </c>
    </row>
    <row r="90" spans="29:33" x14ac:dyDescent="0.25">
      <c r="AC90" s="24">
        <v>258.606159182596</v>
      </c>
      <c r="AD90" s="24">
        <v>307.95500325446301</v>
      </c>
      <c r="AF90" s="24">
        <v>258.25926111259599</v>
      </c>
      <c r="AG90" s="24">
        <v>266.33376447986501</v>
      </c>
    </row>
    <row r="91" spans="29:33" x14ac:dyDescent="0.25">
      <c r="AC91" s="24">
        <v>291.268565035405</v>
      </c>
      <c r="AD91" s="24">
        <v>294.510509090965</v>
      </c>
      <c r="AF91" s="24">
        <v>309.818835187432</v>
      </c>
      <c r="AG91" s="24">
        <v>329.63118978269603</v>
      </c>
    </row>
    <row r="92" spans="29:33" x14ac:dyDescent="0.25">
      <c r="AC92" s="24">
        <v>277.70762564991003</v>
      </c>
      <c r="AD92" s="24">
        <v>294.42591021062202</v>
      </c>
      <c r="AF92" s="24">
        <v>285.53502763536198</v>
      </c>
      <c r="AG92" s="24">
        <v>275.394100970669</v>
      </c>
    </row>
    <row r="93" spans="29:33" x14ac:dyDescent="0.25">
      <c r="AC93" s="24">
        <v>328.73412048274901</v>
      </c>
      <c r="AD93" s="24">
        <v>269.45087916418402</v>
      </c>
      <c r="AF93" s="24">
        <v>345.74427391492497</v>
      </c>
      <c r="AG93" s="24">
        <v>289.88236111225899</v>
      </c>
    </row>
    <row r="94" spans="29:33" x14ac:dyDescent="0.25">
      <c r="AC94" s="24">
        <v>326.37680609084498</v>
      </c>
      <c r="AD94" s="24">
        <v>279.90820760478198</v>
      </c>
      <c r="AF94" s="24">
        <v>308.7418851123</v>
      </c>
      <c r="AG94" s="24">
        <v>300.12951075350298</v>
      </c>
    </row>
    <row r="95" spans="29:33" x14ac:dyDescent="0.25">
      <c r="AC95" s="24">
        <v>291.529471960911</v>
      </c>
      <c r="AD95" s="24">
        <v>266.77438151780802</v>
      </c>
      <c r="AF95" s="24">
        <v>274.030353190558</v>
      </c>
      <c r="AG95" s="24">
        <v>285.94813883332898</v>
      </c>
    </row>
    <row r="96" spans="29:33" x14ac:dyDescent="0.25">
      <c r="AC96" s="24">
        <v>252.13396443277799</v>
      </c>
      <c r="AD96" s="24">
        <v>204.73973040532999</v>
      </c>
      <c r="AF96" s="24">
        <v>242.597359798361</v>
      </c>
      <c r="AG96" s="24">
        <v>310.523286692098</v>
      </c>
    </row>
    <row r="97" spans="29:33" x14ac:dyDescent="0.25">
      <c r="AC97" s="24">
        <v>275.41393585142998</v>
      </c>
      <c r="AD97" s="24">
        <v>227.21458787685199</v>
      </c>
      <c r="AF97" s="24">
        <v>236.212698915175</v>
      </c>
      <c r="AG97" s="24">
        <v>248.03933743338399</v>
      </c>
    </row>
    <row r="98" spans="29:33" x14ac:dyDescent="0.25">
      <c r="AC98" s="24">
        <v>296.81105670285899</v>
      </c>
      <c r="AD98" s="24">
        <v>203.34012666094</v>
      </c>
      <c r="AF98" s="24">
        <v>259.28463697054201</v>
      </c>
      <c r="AG98" s="24">
        <v>285.912382003152</v>
      </c>
    </row>
    <row r="99" spans="29:33" x14ac:dyDescent="0.25">
      <c r="AC99" s="24">
        <v>326.81900803657697</v>
      </c>
      <c r="AD99" s="24">
        <v>204.81020288345999</v>
      </c>
      <c r="AF99" s="24">
        <v>297.92868951721101</v>
      </c>
      <c r="AG99" s="24">
        <v>325.46486610264998</v>
      </c>
    </row>
    <row r="100" spans="29:33" x14ac:dyDescent="0.25">
      <c r="AC100" s="24">
        <v>327.21616101307001</v>
      </c>
      <c r="AD100" s="24">
        <v>217.622693538411</v>
      </c>
      <c r="AF100" s="24">
        <v>236.61502542618601</v>
      </c>
      <c r="AG100" s="24">
        <v>312.45225190176302</v>
      </c>
    </row>
    <row r="101" spans="29:33" x14ac:dyDescent="0.25">
      <c r="AC101" s="24">
        <v>274.748131446348</v>
      </c>
      <c r="AD101" s="24">
        <v>226.58482056821799</v>
      </c>
      <c r="AF101" s="24">
        <v>355.01949873142502</v>
      </c>
      <c r="AG101" s="24">
        <v>299.36946800550299</v>
      </c>
    </row>
    <row r="102" spans="29:33" x14ac:dyDescent="0.25">
      <c r="AC102" s="24">
        <v>266.46951369368901</v>
      </c>
      <c r="AD102" s="24">
        <v>231.17034806429999</v>
      </c>
      <c r="AF102" s="24">
        <v>344.94648903042997</v>
      </c>
      <c r="AG102" s="24">
        <v>328.19943803413298</v>
      </c>
    </row>
    <row r="103" spans="29:33" x14ac:dyDescent="0.25">
      <c r="AC103" s="24">
        <v>292.656825969365</v>
      </c>
      <c r="AD103" s="24">
        <v>223.05025851110099</v>
      </c>
      <c r="AF103" s="24">
        <v>259.609172132308</v>
      </c>
      <c r="AG103" s="24">
        <v>304.33287000822997</v>
      </c>
    </row>
    <row r="104" spans="29:33" x14ac:dyDescent="0.25">
      <c r="AC104" s="24">
        <v>306.78767727117503</v>
      </c>
      <c r="AD104" s="24">
        <v>264.96559995613597</v>
      </c>
      <c r="AF104" s="24">
        <v>224.89862785887999</v>
      </c>
      <c r="AG104" s="24">
        <v>280.88408063849602</v>
      </c>
    </row>
    <row r="105" spans="29:33" x14ac:dyDescent="0.25">
      <c r="AC105" s="24">
        <v>288.12589021832201</v>
      </c>
      <c r="AD105" s="24">
        <v>245.20979071401899</v>
      </c>
      <c r="AF105" s="24">
        <v>268.64076305000202</v>
      </c>
      <c r="AG105" s="24">
        <v>310.88532789451699</v>
      </c>
    </row>
    <row r="106" spans="29:33" x14ac:dyDescent="0.25">
      <c r="AC106" s="24">
        <v>304.29364419651398</v>
      </c>
      <c r="AD106" s="24">
        <v>256.96642999860597</v>
      </c>
      <c r="AF106" s="24">
        <v>231.104266654366</v>
      </c>
      <c r="AG106" s="24">
        <v>293.11413498992403</v>
      </c>
    </row>
    <row r="107" spans="29:33" x14ac:dyDescent="0.25">
      <c r="AC107" s="24">
        <v>288.48833685640102</v>
      </c>
      <c r="AD107" s="24">
        <v>277.89445945072902</v>
      </c>
      <c r="AF107" s="24">
        <v>314.72648890086901</v>
      </c>
      <c r="AG107" s="24">
        <v>347.80443374460702</v>
      </c>
    </row>
    <row r="108" spans="29:33" x14ac:dyDescent="0.25">
      <c r="AC108" s="24">
        <v>345.37344045782999</v>
      </c>
      <c r="AD108" s="24">
        <v>289.07842290340102</v>
      </c>
      <c r="AF108" s="24">
        <v>253.882852452051</v>
      </c>
      <c r="AG108" s="24">
        <v>328.22708890643702</v>
      </c>
    </row>
    <row r="109" spans="29:33" x14ac:dyDescent="0.25">
      <c r="AC109" s="24">
        <v>345.37874806893399</v>
      </c>
      <c r="AD109" s="24">
        <v>269.62222550115303</v>
      </c>
      <c r="AF109" s="24">
        <v>312.59249861829602</v>
      </c>
      <c r="AG109" s="24">
        <v>373.48219194472603</v>
      </c>
    </row>
    <row r="110" spans="29:33" x14ac:dyDescent="0.25">
      <c r="AC110" s="24">
        <v>271.85117700922399</v>
      </c>
      <c r="AD110" s="24">
        <v>261.57841174095199</v>
      </c>
      <c r="AF110" s="24">
        <v>341.41867470272598</v>
      </c>
      <c r="AG110" s="24">
        <v>419.66590909684902</v>
      </c>
    </row>
    <row r="111" spans="29:33" x14ac:dyDescent="0.25">
      <c r="AC111" s="24">
        <v>299.51613894898099</v>
      </c>
      <c r="AD111" s="24">
        <v>308.21048203196602</v>
      </c>
      <c r="AF111" s="24">
        <v>284.49085076241897</v>
      </c>
      <c r="AG111" s="24">
        <v>368.20858267602301</v>
      </c>
    </row>
    <row r="112" spans="29:33" x14ac:dyDescent="0.25">
      <c r="AC112" s="24">
        <v>319.60064277858299</v>
      </c>
      <c r="AD112" s="24">
        <v>364.140466019082</v>
      </c>
      <c r="AF112" s="24">
        <v>364.83863051383099</v>
      </c>
      <c r="AG112" s="24">
        <v>374.07581286263598</v>
      </c>
    </row>
    <row r="113" spans="29:33" x14ac:dyDescent="0.25">
      <c r="AC113" s="24">
        <v>278.280152650491</v>
      </c>
      <c r="AD113" s="24">
        <v>328.56385699244902</v>
      </c>
      <c r="AF113" s="24">
        <v>262.70156565881899</v>
      </c>
      <c r="AG113" s="24">
        <v>227.98114300179401</v>
      </c>
    </row>
    <row r="114" spans="29:33" x14ac:dyDescent="0.25">
      <c r="AC114" s="24">
        <v>283.075958108534</v>
      </c>
      <c r="AD114" s="24">
        <v>333.89552264921798</v>
      </c>
      <c r="AF114" s="24">
        <v>211.44073960187501</v>
      </c>
      <c r="AG114" s="24">
        <v>253.59292004068499</v>
      </c>
    </row>
    <row r="115" spans="29:33" x14ac:dyDescent="0.25">
      <c r="AC115" s="24">
        <v>315.06297228336399</v>
      </c>
      <c r="AD115" s="24">
        <v>339.57773639733603</v>
      </c>
      <c r="AF115" s="24">
        <v>319.50542392545202</v>
      </c>
      <c r="AG115" s="24">
        <v>311.46665668174597</v>
      </c>
    </row>
    <row r="116" spans="29:33" x14ac:dyDescent="0.25">
      <c r="AC116" s="24">
        <v>278.13158753661702</v>
      </c>
      <c r="AD116" s="24">
        <v>314.660821245237</v>
      </c>
      <c r="AF116" s="24">
        <v>289.22921159177702</v>
      </c>
      <c r="AG116" s="24">
        <v>278.63056908677999</v>
      </c>
    </row>
    <row r="117" spans="29:33" x14ac:dyDescent="0.25">
      <c r="AC117" s="24">
        <v>252.789040514405</v>
      </c>
      <c r="AD117" s="24">
        <v>314.26420638495301</v>
      </c>
      <c r="AF117" s="24">
        <v>314.74630742075902</v>
      </c>
      <c r="AG117" s="24">
        <v>366.53806239679699</v>
      </c>
    </row>
    <row r="118" spans="29:33" x14ac:dyDescent="0.25">
      <c r="AC118" s="24">
        <v>261.89503682285698</v>
      </c>
      <c r="AD118" s="24">
        <v>354.49353268228498</v>
      </c>
      <c r="AF118" s="24">
        <v>301.40558084562099</v>
      </c>
      <c r="AG118" s="24">
        <v>228.37938934185601</v>
      </c>
    </row>
    <row r="119" spans="29:33" x14ac:dyDescent="0.25">
      <c r="AC119" s="24">
        <v>280.35903891700298</v>
      </c>
      <c r="AD119" s="24">
        <v>341.54102884761102</v>
      </c>
      <c r="AF119" s="24">
        <v>336.98517371039901</v>
      </c>
      <c r="AG119" s="24">
        <v>287.71727696426802</v>
      </c>
    </row>
    <row r="120" spans="29:33" x14ac:dyDescent="0.25">
      <c r="AC120" s="24">
        <v>354.01068633698799</v>
      </c>
      <c r="AD120" s="24">
        <v>274.64393244965402</v>
      </c>
      <c r="AF120" s="24">
        <v>349.58426997295197</v>
      </c>
      <c r="AG120" s="24">
        <v>312.90708217870502</v>
      </c>
    </row>
    <row r="121" spans="29:33" x14ac:dyDescent="0.25">
      <c r="AC121" s="24">
        <v>359.65255087368001</v>
      </c>
      <c r="AD121" s="24">
        <v>293.67951449492801</v>
      </c>
      <c r="AF121" s="24">
        <v>370.45128134211501</v>
      </c>
      <c r="AG121" s="24">
        <v>284.30031079417301</v>
      </c>
    </row>
    <row r="122" spans="29:33" x14ac:dyDescent="0.25">
      <c r="AC122" s="24">
        <v>259.64778026520202</v>
      </c>
      <c r="AD122" s="24">
        <v>315.771278172358</v>
      </c>
      <c r="AF122" s="24">
        <v>362.35530101824901</v>
      </c>
      <c r="AG122" s="24">
        <v>253.12427092686701</v>
      </c>
    </row>
    <row r="123" spans="29:33" x14ac:dyDescent="0.25">
      <c r="AC123" s="24">
        <v>312.77796753551303</v>
      </c>
      <c r="AD123" s="24">
        <v>254.72168845738199</v>
      </c>
      <c r="AF123" s="24">
        <v>243.95209193853</v>
      </c>
      <c r="AG123" s="24">
        <v>308.21499258172298</v>
      </c>
    </row>
    <row r="124" spans="29:33" x14ac:dyDescent="0.25">
      <c r="AC124" s="24">
        <v>283.25095950123199</v>
      </c>
      <c r="AD124" s="24">
        <v>292.38825651263198</v>
      </c>
      <c r="AF124" s="24">
        <v>277.29614895408298</v>
      </c>
      <c r="AG124" s="24">
        <v>343.65807270479303</v>
      </c>
    </row>
    <row r="125" spans="29:33" x14ac:dyDescent="0.25">
      <c r="AC125" s="24">
        <v>286.720381519157</v>
      </c>
      <c r="AD125" s="24">
        <v>262.82202094980198</v>
      </c>
      <c r="AF125" s="24">
        <v>275.40960921271397</v>
      </c>
      <c r="AG125" s="24">
        <v>314.14263356283902</v>
      </c>
    </row>
    <row r="126" spans="29:33" x14ac:dyDescent="0.25">
      <c r="AC126" s="24">
        <v>252.79457587181801</v>
      </c>
      <c r="AD126" s="24">
        <v>319.624465972493</v>
      </c>
      <c r="AF126" s="24">
        <v>327.20019768581801</v>
      </c>
      <c r="AG126" s="24">
        <v>284.70881632221699</v>
      </c>
    </row>
    <row r="127" spans="29:33" x14ac:dyDescent="0.25">
      <c r="AC127" s="24">
        <v>262.57885012453102</v>
      </c>
      <c r="AD127" s="24">
        <v>213.62872563511701</v>
      </c>
      <c r="AF127" s="24">
        <v>315.42821121004198</v>
      </c>
      <c r="AG127" s="24">
        <v>311.69191234701401</v>
      </c>
    </row>
    <row r="128" spans="29:33" x14ac:dyDescent="0.25">
      <c r="AC128" s="24">
        <v>292.19899481523902</v>
      </c>
      <c r="AD128" s="24">
        <v>244.451572250927</v>
      </c>
      <c r="AF128" s="24">
        <v>298.02609304655101</v>
      </c>
      <c r="AG128" s="24">
        <v>339.77258558271501</v>
      </c>
    </row>
    <row r="129" spans="29:33" x14ac:dyDescent="0.25">
      <c r="AC129" s="24">
        <v>293.55683596776299</v>
      </c>
      <c r="AD129" s="24">
        <v>237.02544855977601</v>
      </c>
      <c r="AF129" s="24">
        <v>276.897310557906</v>
      </c>
      <c r="AG129" s="24">
        <v>337.14532055598397</v>
      </c>
    </row>
    <row r="130" spans="29:33" x14ac:dyDescent="0.25">
      <c r="AC130" s="24">
        <v>262.84631036223499</v>
      </c>
      <c r="AD130" s="24">
        <v>235.14304060187001</v>
      </c>
      <c r="AF130" s="24">
        <v>311.10878651361497</v>
      </c>
      <c r="AG130" s="24">
        <v>336.99285313710197</v>
      </c>
    </row>
    <row r="131" spans="29:33" x14ac:dyDescent="0.25">
      <c r="AC131" s="24">
        <v>279.14347942551598</v>
      </c>
      <c r="AD131" s="24">
        <v>271.254580294856</v>
      </c>
      <c r="AF131" s="24">
        <v>345.14169143799802</v>
      </c>
      <c r="AG131" s="24">
        <v>333.92637475864899</v>
      </c>
    </row>
    <row r="132" spans="29:33" x14ac:dyDescent="0.25">
      <c r="AC132" s="24">
        <v>314.34180913957198</v>
      </c>
      <c r="AD132" s="24">
        <v>226.863334801896</v>
      </c>
      <c r="AF132" s="24">
        <v>320.39496836318301</v>
      </c>
      <c r="AG132" s="24">
        <v>346.18264006075799</v>
      </c>
    </row>
    <row r="133" spans="29:33" x14ac:dyDescent="0.25">
      <c r="AC133" s="24">
        <v>244.89572712064299</v>
      </c>
      <c r="AD133" s="24">
        <v>252.264643272044</v>
      </c>
      <c r="AF133" s="24">
        <v>329.66838934088003</v>
      </c>
      <c r="AG133" s="24">
        <v>412.34418911293398</v>
      </c>
    </row>
    <row r="134" spans="29:33" x14ac:dyDescent="0.25">
      <c r="AC134" s="24">
        <v>287.37923627426198</v>
      </c>
      <c r="AD134" s="24">
        <v>264.73296999181099</v>
      </c>
      <c r="AF134" s="24">
        <v>267.254579134327</v>
      </c>
      <c r="AG134" s="24">
        <v>370.47884362623302</v>
      </c>
    </row>
    <row r="135" spans="29:33" x14ac:dyDescent="0.25">
      <c r="AC135" s="24">
        <v>307.09039505491501</v>
      </c>
      <c r="AD135" s="24">
        <v>293.88097176035001</v>
      </c>
      <c r="AF135" s="24">
        <v>325.65494805643999</v>
      </c>
      <c r="AG135" s="24">
        <v>403.074987601918</v>
      </c>
    </row>
    <row r="136" spans="29:33" x14ac:dyDescent="0.25">
      <c r="AC136" s="24">
        <v>279.69899214743498</v>
      </c>
      <c r="AD136" s="24">
        <v>234.786428876824</v>
      </c>
      <c r="AF136" s="24">
        <v>324.47582333723199</v>
      </c>
      <c r="AG136" s="24">
        <v>247.932883695176</v>
      </c>
    </row>
    <row r="137" spans="29:33" x14ac:dyDescent="0.25">
      <c r="AC137" s="24">
        <v>242.01664958042301</v>
      </c>
      <c r="AD137" s="24">
        <v>295.844968932374</v>
      </c>
      <c r="AF137" s="24">
        <v>318.02233598330702</v>
      </c>
      <c r="AG137" s="24">
        <v>258.322508681866</v>
      </c>
    </row>
    <row r="138" spans="29:33" x14ac:dyDescent="0.25">
      <c r="AC138" s="24">
        <v>263.29638136703801</v>
      </c>
      <c r="AD138" s="24">
        <v>285.44099179216101</v>
      </c>
      <c r="AF138" s="24">
        <v>258.10383581396599</v>
      </c>
      <c r="AG138" s="24">
        <v>323.48928921286603</v>
      </c>
    </row>
    <row r="139" spans="29:33" x14ac:dyDescent="0.25">
      <c r="AC139" s="24">
        <v>276.92672811409</v>
      </c>
      <c r="AD139" s="24">
        <v>294.00908883809399</v>
      </c>
      <c r="AF139" s="24">
        <v>299.12200284778498</v>
      </c>
      <c r="AG139" s="24">
        <v>349.85817016747399</v>
      </c>
    </row>
    <row r="140" spans="29:33" x14ac:dyDescent="0.25">
      <c r="AC140" s="24">
        <v>266.09461897920897</v>
      </c>
      <c r="AD140" s="24">
        <v>353.246339252143</v>
      </c>
      <c r="AF140" s="24">
        <v>348.556870982531</v>
      </c>
      <c r="AG140" s="24">
        <v>466.66654801994503</v>
      </c>
    </row>
    <row r="141" spans="29:33" x14ac:dyDescent="0.25">
      <c r="AC141" s="24">
        <v>246.386078141242</v>
      </c>
      <c r="AD141" s="24">
        <v>314.987899353214</v>
      </c>
      <c r="AF141" s="24">
        <v>344.49141268048498</v>
      </c>
      <c r="AG141" s="24">
        <v>404.79244899383099</v>
      </c>
    </row>
    <row r="142" spans="29:33" x14ac:dyDescent="0.25">
      <c r="AC142" s="24">
        <v>293.88062227038802</v>
      </c>
      <c r="AD142" s="24">
        <v>306.405183968573</v>
      </c>
      <c r="AF142" s="24">
        <v>328.57193067485503</v>
      </c>
      <c r="AG142" s="24">
        <v>378.22364066711901</v>
      </c>
    </row>
    <row r="143" spans="29:33" x14ac:dyDescent="0.25">
      <c r="AC143" s="24">
        <v>311.05285989875398</v>
      </c>
      <c r="AD143" s="24">
        <v>357.95948025370399</v>
      </c>
      <c r="AF143" s="24">
        <v>323.04952818421702</v>
      </c>
      <c r="AG143" s="24">
        <v>352.85544756227699</v>
      </c>
    </row>
    <row r="144" spans="29:33" x14ac:dyDescent="0.25">
      <c r="AC144" s="24">
        <v>229.18907882106299</v>
      </c>
      <c r="AD144" s="24">
        <v>302.36514300896403</v>
      </c>
      <c r="AF144" s="24">
        <v>369.28786431715002</v>
      </c>
      <c r="AG144" s="24">
        <v>299.37379569180899</v>
      </c>
    </row>
    <row r="145" spans="29:33" x14ac:dyDescent="0.25">
      <c r="AC145" s="24">
        <v>293.56414382532103</v>
      </c>
      <c r="AD145" s="24">
        <v>287.44449075042098</v>
      </c>
      <c r="AF145" s="24">
        <v>231.567091879928</v>
      </c>
      <c r="AG145" s="24">
        <v>219.25988471217201</v>
      </c>
    </row>
    <row r="146" spans="29:33" x14ac:dyDescent="0.25">
      <c r="AC146" s="24">
        <v>329.40213385843299</v>
      </c>
      <c r="AD146" s="24">
        <v>304.14427808413001</v>
      </c>
      <c r="AF146" s="24">
        <v>220.283923964119</v>
      </c>
      <c r="AG146" s="24">
        <v>256.49778997573901</v>
      </c>
    </row>
    <row r="147" spans="29:33" x14ac:dyDescent="0.25">
      <c r="AC147" s="24">
        <v>252.86942260787899</v>
      </c>
      <c r="AD147" s="24">
        <v>306.40114673715402</v>
      </c>
      <c r="AF147" s="24">
        <v>256.25195947987697</v>
      </c>
      <c r="AG147" s="24">
        <v>247.496246493847</v>
      </c>
    </row>
    <row r="148" spans="29:33" x14ac:dyDescent="0.25">
      <c r="AC148" s="24">
        <v>320.970681571245</v>
      </c>
      <c r="AD148" s="24">
        <v>310.32039303362501</v>
      </c>
      <c r="AF148" s="24">
        <v>285.12769611304498</v>
      </c>
      <c r="AG148" s="24">
        <v>260.30752768406899</v>
      </c>
    </row>
    <row r="149" spans="29:33" x14ac:dyDescent="0.25">
      <c r="AC149" s="24">
        <v>354.435224743356</v>
      </c>
      <c r="AD149" s="24">
        <v>365.59603356181299</v>
      </c>
      <c r="AF149" s="24">
        <v>295.539833246483</v>
      </c>
      <c r="AG149" s="24">
        <v>261.47410686362002</v>
      </c>
    </row>
    <row r="150" spans="29:33" x14ac:dyDescent="0.25">
      <c r="AC150" s="24">
        <v>322.47758800494802</v>
      </c>
      <c r="AD150" s="24">
        <v>275.71509581122598</v>
      </c>
      <c r="AF150" s="24">
        <v>355.60167163478201</v>
      </c>
      <c r="AG150" s="24">
        <v>294.18002237395001</v>
      </c>
    </row>
    <row r="151" spans="29:33" x14ac:dyDescent="0.25">
      <c r="AC151" s="24">
        <v>287.46378711063397</v>
      </c>
      <c r="AD151" s="24">
        <v>300.37035979836003</v>
      </c>
      <c r="AF151" s="24">
        <v>357.48489244897399</v>
      </c>
      <c r="AG151" s="24">
        <v>279.68631114396402</v>
      </c>
    </row>
    <row r="152" spans="29:33" x14ac:dyDescent="0.25">
      <c r="AC152" s="24">
        <v>247.08472365626901</v>
      </c>
      <c r="AD152" s="24">
        <v>336.785484908726</v>
      </c>
      <c r="AF152" s="24">
        <v>367.19440062865198</v>
      </c>
      <c r="AG152" s="24">
        <v>299.156141369745</v>
      </c>
    </row>
    <row r="153" spans="29:33" x14ac:dyDescent="0.25">
      <c r="AC153" s="24">
        <v>304.011179142147</v>
      </c>
      <c r="AD153" s="24">
        <v>264.84088993739999</v>
      </c>
      <c r="AF153" s="24">
        <v>329.71431683590799</v>
      </c>
      <c r="AG153" s="24">
        <v>324.88617957382098</v>
      </c>
    </row>
    <row r="154" spans="29:33" x14ac:dyDescent="0.25">
      <c r="AC154" s="24">
        <v>314.56690472131902</v>
      </c>
      <c r="AD154" s="24">
        <v>316.00964544254703</v>
      </c>
      <c r="AF154" s="24">
        <v>287.496187378586</v>
      </c>
      <c r="AG154" s="24">
        <v>280.04243848438398</v>
      </c>
    </row>
    <row r="155" spans="29:33" x14ac:dyDescent="0.25">
      <c r="AC155" s="24">
        <v>264.58701844071197</v>
      </c>
      <c r="AD155" s="24">
        <v>279.80779462566801</v>
      </c>
      <c r="AF155" s="24">
        <v>333.67086299497299</v>
      </c>
      <c r="AG155" s="24">
        <v>328.55402738487498</v>
      </c>
    </row>
    <row r="156" spans="29:33" x14ac:dyDescent="0.25">
      <c r="AC156" s="24">
        <v>281.76368640219903</v>
      </c>
      <c r="AD156" s="24">
        <v>299.584509860396</v>
      </c>
      <c r="AF156" s="24">
        <v>283.896141754555</v>
      </c>
      <c r="AG156" s="24">
        <v>294.18978493613901</v>
      </c>
    </row>
    <row r="157" spans="29:33" x14ac:dyDescent="0.25">
      <c r="AC157" s="24">
        <v>292.89385286847101</v>
      </c>
      <c r="AD157" s="24">
        <v>301.789385600912</v>
      </c>
      <c r="AF157" s="24">
        <v>320.16415368160801</v>
      </c>
      <c r="AG157" s="24">
        <v>332.83954881562499</v>
      </c>
    </row>
    <row r="158" spans="29:33" x14ac:dyDescent="0.25">
      <c r="AC158" s="24">
        <v>287.90061827203999</v>
      </c>
      <c r="AD158" s="24">
        <v>236.03255704983101</v>
      </c>
      <c r="AF158" s="24">
        <v>268.54525892145898</v>
      </c>
      <c r="AG158" s="24">
        <v>284.18491912051098</v>
      </c>
    </row>
    <row r="159" spans="29:33" x14ac:dyDescent="0.25">
      <c r="AC159" s="24">
        <v>254.35647295533801</v>
      </c>
      <c r="AD159" s="24">
        <v>234.75583608875601</v>
      </c>
      <c r="AF159" s="24">
        <v>303.21353469309798</v>
      </c>
      <c r="AG159" s="24">
        <v>289.78120739526298</v>
      </c>
    </row>
    <row r="160" spans="29:33" x14ac:dyDescent="0.25">
      <c r="AC160" s="24">
        <v>255.560352106973</v>
      </c>
      <c r="AD160" s="24">
        <v>277.488747585331</v>
      </c>
      <c r="AF160" s="24">
        <v>257.012587988272</v>
      </c>
      <c r="AG160" s="24">
        <v>207.82592937824899</v>
      </c>
    </row>
    <row r="161" spans="29:33" x14ac:dyDescent="0.25">
      <c r="AC161" s="24">
        <v>258.61964617240199</v>
      </c>
      <c r="AD161" s="24">
        <v>245.145219676907</v>
      </c>
      <c r="AF161" s="24">
        <v>208.691834725391</v>
      </c>
      <c r="AG161" s="24">
        <v>263.78210665456999</v>
      </c>
    </row>
    <row r="162" spans="29:33" x14ac:dyDescent="0.25">
      <c r="AC162" s="24">
        <v>299.77919891690999</v>
      </c>
      <c r="AD162" s="24">
        <v>280.03913927760902</v>
      </c>
      <c r="AF162" s="24">
        <v>289.56588267710401</v>
      </c>
      <c r="AG162" s="24">
        <v>239.21994939828201</v>
      </c>
    </row>
    <row r="163" spans="29:33" x14ac:dyDescent="0.25">
      <c r="AC163" s="24">
        <v>309.17712775555299</v>
      </c>
      <c r="AD163" s="24">
        <v>267.497320987357</v>
      </c>
      <c r="AF163" s="24">
        <v>262.94986505690702</v>
      </c>
      <c r="AG163" s="24">
        <v>365.83042878325102</v>
      </c>
    </row>
    <row r="164" spans="29:33" x14ac:dyDescent="0.25">
      <c r="AC164" s="24">
        <v>285.99734100039598</v>
      </c>
      <c r="AD164" s="24">
        <v>252.95909489897201</v>
      </c>
      <c r="AF164" s="24">
        <v>261.239197057333</v>
      </c>
      <c r="AG164" s="24">
        <v>296.08291659933701</v>
      </c>
    </row>
    <row r="165" spans="29:33" x14ac:dyDescent="0.25">
      <c r="AC165" s="24">
        <v>261.03873712297701</v>
      </c>
      <c r="AD165" s="24">
        <v>271.48774857583999</v>
      </c>
      <c r="AF165" s="24">
        <v>331.44317685997498</v>
      </c>
      <c r="AG165" s="24">
        <v>343.20119205072098</v>
      </c>
    </row>
    <row r="166" spans="29:33" x14ac:dyDescent="0.25">
      <c r="AC166" s="24">
        <v>336.14955442822202</v>
      </c>
      <c r="AD166" s="24">
        <v>319.90799506808497</v>
      </c>
      <c r="AF166" s="24">
        <v>315.89985804741002</v>
      </c>
      <c r="AG166" s="24">
        <v>334.39329725290702</v>
      </c>
    </row>
    <row r="167" spans="29:33" x14ac:dyDescent="0.25">
      <c r="AC167" s="24">
        <v>291.085522260875</v>
      </c>
      <c r="AD167" s="24">
        <v>288.27614366634401</v>
      </c>
      <c r="AF167" s="24">
        <v>291.84683939824998</v>
      </c>
      <c r="AG167" s="24">
        <v>307.62115401566302</v>
      </c>
    </row>
    <row r="168" spans="29:33" x14ac:dyDescent="0.25">
      <c r="AC168" s="24">
        <v>284.91630667607598</v>
      </c>
      <c r="AD168" s="24">
        <v>235.24127904967199</v>
      </c>
      <c r="AF168" s="24">
        <v>303.36400747988699</v>
      </c>
      <c r="AG168" s="24">
        <v>301.35789917814998</v>
      </c>
    </row>
    <row r="169" spans="29:33" x14ac:dyDescent="0.25">
      <c r="AC169" s="24">
        <v>256.753211501034</v>
      </c>
      <c r="AD169" s="24">
        <v>277.66592171232401</v>
      </c>
      <c r="AF169" s="24">
        <v>326.73867210007</v>
      </c>
      <c r="AG169" s="24">
        <v>291.85166299327898</v>
      </c>
    </row>
    <row r="170" spans="29:33" x14ac:dyDescent="0.25">
      <c r="AC170" s="24">
        <v>266.39197849340098</v>
      </c>
      <c r="AD170" s="24">
        <v>275.07889032129901</v>
      </c>
      <c r="AF170" s="24">
        <v>304.526401671234</v>
      </c>
      <c r="AG170" s="24">
        <v>304.59060010345797</v>
      </c>
    </row>
    <row r="171" spans="29:33" x14ac:dyDescent="0.25">
      <c r="AC171" s="24">
        <v>317.02124041802102</v>
      </c>
      <c r="AD171" s="24">
        <v>359.18627341471802</v>
      </c>
      <c r="AF171" s="24">
        <v>296.172968293064</v>
      </c>
      <c r="AG171" s="24">
        <v>285.84001130120203</v>
      </c>
    </row>
    <row r="172" spans="29:33" x14ac:dyDescent="0.25">
      <c r="AC172" s="24">
        <v>301.94223687626101</v>
      </c>
      <c r="AD172" s="24">
        <v>277.18447518043399</v>
      </c>
      <c r="AF172" s="24">
        <v>298.83008243634799</v>
      </c>
      <c r="AG172" s="24">
        <v>291.60085394269402</v>
      </c>
    </row>
    <row r="173" spans="29:33" x14ac:dyDescent="0.25">
      <c r="AC173" s="24">
        <v>361.03866715242998</v>
      </c>
      <c r="AD173" s="24">
        <v>303.44782964841102</v>
      </c>
      <c r="AF173" s="24">
        <v>269.661220968745</v>
      </c>
      <c r="AG173" s="24">
        <v>294.534483391489</v>
      </c>
    </row>
    <row r="174" spans="29:33" x14ac:dyDescent="0.25">
      <c r="AC174" s="24">
        <v>293.00556109732798</v>
      </c>
      <c r="AD174" s="24">
        <v>313.00149638602301</v>
      </c>
      <c r="AF174" s="24">
        <v>288.29884114573503</v>
      </c>
      <c r="AG174" s="24">
        <v>298.038103464247</v>
      </c>
    </row>
    <row r="175" spans="29:33" x14ac:dyDescent="0.25">
      <c r="AC175" s="24">
        <v>276.42133872457202</v>
      </c>
      <c r="AD175" s="24">
        <v>324.71861700749798</v>
      </c>
      <c r="AF175" s="24">
        <v>274.54207533707603</v>
      </c>
      <c r="AG175" s="24">
        <v>284.84609269425198</v>
      </c>
    </row>
    <row r="176" spans="29:33" x14ac:dyDescent="0.25">
      <c r="AC176" s="24">
        <v>324.363527027499</v>
      </c>
      <c r="AD176" s="24">
        <v>319.38955550780503</v>
      </c>
      <c r="AF176" s="24">
        <v>270.15684392458598</v>
      </c>
      <c r="AG176" s="24">
        <v>269.22641606041702</v>
      </c>
    </row>
    <row r="177" spans="29:33" x14ac:dyDescent="0.25">
      <c r="AC177" s="24">
        <v>305.12755026641599</v>
      </c>
      <c r="AD177" s="24">
        <v>314.72850512469103</v>
      </c>
      <c r="AF177" s="24">
        <v>328.490156594128</v>
      </c>
      <c r="AG177" s="24">
        <v>287.491360547184</v>
      </c>
    </row>
    <row r="178" spans="29:33" x14ac:dyDescent="0.25">
      <c r="AC178" s="24">
        <v>314.35900593075701</v>
      </c>
      <c r="AD178" s="24">
        <v>291.008059294605</v>
      </c>
      <c r="AF178" s="24">
        <v>298.518135071166</v>
      </c>
      <c r="AG178" s="24">
        <v>303.66195949756201</v>
      </c>
    </row>
    <row r="179" spans="29:33" x14ac:dyDescent="0.25">
      <c r="AC179" s="24">
        <v>301.24494547172901</v>
      </c>
      <c r="AD179" s="24">
        <v>300.49094435151</v>
      </c>
      <c r="AF179" s="24">
        <v>336.65558102047203</v>
      </c>
      <c r="AG179" s="24">
        <v>336.95841058135397</v>
      </c>
    </row>
    <row r="180" spans="29:33" x14ac:dyDescent="0.25">
      <c r="AC180" s="24">
        <v>328.58631932236301</v>
      </c>
      <c r="AD180" s="24">
        <v>326.53896972643997</v>
      </c>
      <c r="AF180" s="24">
        <v>309.857836649197</v>
      </c>
      <c r="AG180" s="24">
        <v>385.22769528573201</v>
      </c>
    </row>
    <row r="181" spans="29:33" x14ac:dyDescent="0.25">
      <c r="AC181" s="24">
        <v>286.983156544076</v>
      </c>
      <c r="AD181" s="24">
        <v>282.70349021806601</v>
      </c>
      <c r="AF181" s="24">
        <v>371.94079023853197</v>
      </c>
      <c r="AG181" s="24">
        <v>416.78245220810197</v>
      </c>
    </row>
    <row r="182" spans="29:33" x14ac:dyDescent="0.25">
      <c r="AC182" s="24">
        <v>264.74890142743101</v>
      </c>
      <c r="AD182" s="24">
        <v>264.94057542175801</v>
      </c>
      <c r="AF182" s="24">
        <v>325.14427670283999</v>
      </c>
      <c r="AG182" s="24">
        <v>385.54403080876199</v>
      </c>
    </row>
    <row r="183" spans="29:33" x14ac:dyDescent="0.25">
      <c r="AC183" s="24">
        <v>245.16880008423499</v>
      </c>
      <c r="AD183" s="24">
        <v>219.44164016011999</v>
      </c>
      <c r="AF183" s="24">
        <v>317.43208097919103</v>
      </c>
      <c r="AG183" s="24">
        <v>396.66325671019598</v>
      </c>
    </row>
    <row r="184" spans="29:33" x14ac:dyDescent="0.25">
      <c r="AC184" s="24">
        <v>296.98527695673999</v>
      </c>
      <c r="AD184" s="24">
        <v>346.57078254217299</v>
      </c>
      <c r="AF184" s="24">
        <v>330.24714951199797</v>
      </c>
      <c r="AG184" s="24">
        <v>448.45356742544402</v>
      </c>
    </row>
    <row r="185" spans="29:33" x14ac:dyDescent="0.25">
      <c r="AC185" s="24">
        <v>336.06165491067401</v>
      </c>
      <c r="AD185" s="24">
        <v>313.77533271612702</v>
      </c>
      <c r="AF185" s="24">
        <v>341.56894158510698</v>
      </c>
      <c r="AG185" s="24">
        <v>431.235679138683</v>
      </c>
    </row>
    <row r="186" spans="29:33" x14ac:dyDescent="0.25">
      <c r="AC186" s="24">
        <v>307.31159160651202</v>
      </c>
      <c r="AD186" s="24">
        <v>354.49282084608302</v>
      </c>
      <c r="AF186" s="24">
        <v>327.72395891723198</v>
      </c>
      <c r="AG186" s="24">
        <v>332.40018252997299</v>
      </c>
    </row>
    <row r="187" spans="29:33" x14ac:dyDescent="0.25">
      <c r="AC187" s="24">
        <v>366.02878056529198</v>
      </c>
      <c r="AD187" s="24">
        <v>347.18453129814998</v>
      </c>
      <c r="AF187" s="24">
        <v>351.37819653207998</v>
      </c>
      <c r="AG187" s="24">
        <v>424.09427604855699</v>
      </c>
    </row>
    <row r="188" spans="29:33" x14ac:dyDescent="0.25">
      <c r="AC188" s="24">
        <v>273.02728326237701</v>
      </c>
      <c r="AD188" s="24">
        <v>298.94291324166898</v>
      </c>
      <c r="AF188" s="24">
        <v>345.03790157762398</v>
      </c>
      <c r="AG188" s="24">
        <v>285.71520710875899</v>
      </c>
    </row>
    <row r="189" spans="29:33" x14ac:dyDescent="0.25">
      <c r="AC189" s="24">
        <v>288.77549689110401</v>
      </c>
      <c r="AD189" s="24">
        <v>347.82502034413102</v>
      </c>
      <c r="AF189" s="24">
        <v>218.66178907826199</v>
      </c>
      <c r="AG189" s="24">
        <v>219.669612910306</v>
      </c>
    </row>
    <row r="190" spans="29:33" x14ac:dyDescent="0.25">
      <c r="AC190" s="24">
        <v>328.466375624607</v>
      </c>
      <c r="AD190" s="24">
        <v>409.90240800317702</v>
      </c>
      <c r="AF190" s="24">
        <v>323.54589930903302</v>
      </c>
      <c r="AG190" s="24">
        <v>318.46654701535499</v>
      </c>
    </row>
    <row r="191" spans="29:33" x14ac:dyDescent="0.25">
      <c r="AC191" s="24">
        <v>337.95400806073098</v>
      </c>
      <c r="AD191" s="24">
        <v>288.87993153125899</v>
      </c>
      <c r="AF191" s="24">
        <v>333.66599146634002</v>
      </c>
      <c r="AG191" s="24">
        <v>304.017858430373</v>
      </c>
    </row>
    <row r="192" spans="29:33" x14ac:dyDescent="0.25">
      <c r="AC192" s="24">
        <v>295.60569561949598</v>
      </c>
      <c r="AD192" s="24">
        <v>317.14390324008599</v>
      </c>
      <c r="AF192" s="24">
        <v>278.21479208130501</v>
      </c>
      <c r="AG192" s="24">
        <v>308.01468830820301</v>
      </c>
    </row>
    <row r="193" spans="29:33" x14ac:dyDescent="0.25">
      <c r="AC193" s="24">
        <v>306.92112602544802</v>
      </c>
      <c r="AD193" s="24">
        <v>309.33545703118199</v>
      </c>
      <c r="AF193" s="24">
        <v>318.29019660051102</v>
      </c>
      <c r="AG193" s="24">
        <v>305.57821686723798</v>
      </c>
    </row>
    <row r="194" spans="29:33" x14ac:dyDescent="0.25">
      <c r="AC194" s="24">
        <v>271.26500110865402</v>
      </c>
      <c r="AD194" s="24">
        <v>328.490133263438</v>
      </c>
      <c r="AF194" s="24">
        <v>337.43641459645397</v>
      </c>
      <c r="AG194" s="24">
        <v>278.28206145756099</v>
      </c>
    </row>
    <row r="195" spans="29:33" x14ac:dyDescent="0.25">
      <c r="AC195" s="24">
        <v>279.95982042451499</v>
      </c>
      <c r="AD195" s="24">
        <v>318.09800635015898</v>
      </c>
      <c r="AF195" s="24">
        <v>363.51296569386898</v>
      </c>
      <c r="AG195" s="24">
        <v>310.11889490118699</v>
      </c>
    </row>
    <row r="196" spans="29:33" x14ac:dyDescent="0.25">
      <c r="AC196" s="24">
        <v>312.17247186666702</v>
      </c>
      <c r="AD196" s="24">
        <v>327.01562095173603</v>
      </c>
      <c r="AF196" s="24">
        <v>308.52541373567101</v>
      </c>
      <c r="AG196" s="24">
        <v>336.66179343591199</v>
      </c>
    </row>
    <row r="197" spans="29:33" x14ac:dyDescent="0.25">
      <c r="AC197" s="24">
        <v>362.96859526010297</v>
      </c>
      <c r="AD197" s="24">
        <v>378.98816286265901</v>
      </c>
      <c r="AF197" s="24">
        <v>254.790430738921</v>
      </c>
      <c r="AG197" s="24">
        <v>280.663716680645</v>
      </c>
    </row>
    <row r="198" spans="29:33" x14ac:dyDescent="0.25">
      <c r="AC198" s="24">
        <v>375.68035382039602</v>
      </c>
      <c r="AD198" s="24">
        <v>357.95866162031803</v>
      </c>
      <c r="AF198" s="24">
        <v>354.89598348411698</v>
      </c>
      <c r="AG198" s="24">
        <v>262.09499842790501</v>
      </c>
    </row>
    <row r="199" spans="29:33" x14ac:dyDescent="0.25">
      <c r="AC199" s="24">
        <v>266.62344301805098</v>
      </c>
      <c r="AD199" s="24">
        <v>274.61937266067298</v>
      </c>
      <c r="AF199" s="24">
        <v>277.51045910780698</v>
      </c>
      <c r="AG199" s="24">
        <v>279.407133465843</v>
      </c>
    </row>
    <row r="200" spans="29:33" x14ac:dyDescent="0.25">
      <c r="AC200" s="24">
        <v>248.91783983060299</v>
      </c>
      <c r="AD200" s="24">
        <v>284.386217788853</v>
      </c>
      <c r="AF200" s="24">
        <v>271.12855401139302</v>
      </c>
      <c r="AG200" s="24">
        <v>297.81794797468802</v>
      </c>
    </row>
    <row r="201" spans="29:33" x14ac:dyDescent="0.25">
      <c r="AC201" s="24">
        <v>214.52810912378499</v>
      </c>
      <c r="AD201" s="24">
        <v>261.05284673204</v>
      </c>
      <c r="AF201" s="24">
        <v>287.39568468260302</v>
      </c>
      <c r="AG201" s="24">
        <v>269.577896772457</v>
      </c>
    </row>
    <row r="202" spans="29:33" x14ac:dyDescent="0.25">
      <c r="AC202" s="24">
        <v>310.85143353181002</v>
      </c>
      <c r="AD202" s="24">
        <v>280.82158638133501</v>
      </c>
      <c r="AF202" s="24">
        <v>344.38206586849202</v>
      </c>
      <c r="AG202" s="24">
        <v>294.46145429272099</v>
      </c>
    </row>
    <row r="203" spans="29:33" x14ac:dyDescent="0.25">
      <c r="AC203" s="24">
        <v>268.61049661764702</v>
      </c>
      <c r="AD203" s="24">
        <v>298.53493563864902</v>
      </c>
      <c r="AF203" s="24">
        <v>320.35511644702302</v>
      </c>
      <c r="AG203" s="24">
        <v>262.07704598170699</v>
      </c>
    </row>
    <row r="204" spans="29:33" x14ac:dyDescent="0.25">
      <c r="AC204" s="24">
        <v>285.858739397166</v>
      </c>
      <c r="AD204" s="24">
        <v>260.65157566212702</v>
      </c>
      <c r="AF204" s="24">
        <v>281.24892805074398</v>
      </c>
      <c r="AG204" s="24">
        <v>317.99243168853098</v>
      </c>
    </row>
    <row r="205" spans="29:33" x14ac:dyDescent="0.25">
      <c r="AC205" s="24">
        <v>360.86601865591899</v>
      </c>
      <c r="AD205" s="24">
        <v>354.68115886517</v>
      </c>
      <c r="AF205" s="24">
        <v>303.10405415233498</v>
      </c>
      <c r="AG205" s="24">
        <v>381.87855848042801</v>
      </c>
    </row>
    <row r="206" spans="29:33" x14ac:dyDescent="0.25">
      <c r="AC206" s="24">
        <v>347.03204569505999</v>
      </c>
      <c r="AD206" s="24">
        <v>314.29297592041701</v>
      </c>
      <c r="AF206" s="24">
        <v>254.75923173279699</v>
      </c>
      <c r="AG206" s="24">
        <v>338.29191162845802</v>
      </c>
    </row>
    <row r="207" spans="29:33" x14ac:dyDescent="0.25">
      <c r="AC207" s="24">
        <v>305.28408915288799</v>
      </c>
      <c r="AD207" s="24">
        <v>370.13722610754297</v>
      </c>
      <c r="AF207" s="24">
        <v>288.847020345202</v>
      </c>
      <c r="AG207" s="24">
        <v>376.02593916997898</v>
      </c>
    </row>
    <row r="208" spans="29:33" x14ac:dyDescent="0.25">
      <c r="AC208" s="24">
        <v>276.53452698254398</v>
      </c>
      <c r="AD208" s="24">
        <v>308.44267604893298</v>
      </c>
      <c r="AF208" s="24">
        <v>317.80251773487697</v>
      </c>
      <c r="AG208" s="24">
        <v>378.649527711654</v>
      </c>
    </row>
    <row r="209" spans="29:33" x14ac:dyDescent="0.25">
      <c r="AC209" s="24">
        <v>256.15731262430103</v>
      </c>
      <c r="AD209" s="24">
        <v>282.121338871207</v>
      </c>
      <c r="AF209" s="24">
        <v>292.18766997247599</v>
      </c>
      <c r="AG209" s="24">
        <v>336.22986020350498</v>
      </c>
    </row>
    <row r="210" spans="29:33" x14ac:dyDescent="0.25">
      <c r="AC210" s="24">
        <v>286.65436540954698</v>
      </c>
      <c r="AD210" s="24">
        <v>265.995118173072</v>
      </c>
      <c r="AF210" s="24">
        <v>285.38150193828699</v>
      </c>
      <c r="AG210" s="24">
        <v>295.48717061577901</v>
      </c>
    </row>
    <row r="211" spans="29:33" x14ac:dyDescent="0.25">
      <c r="AC211" s="24">
        <v>290.52424923764198</v>
      </c>
      <c r="AD211" s="24">
        <v>271.33753974395199</v>
      </c>
      <c r="AF211" s="24">
        <v>372.99525537455401</v>
      </c>
      <c r="AG211" s="24">
        <v>288.28454534230099</v>
      </c>
    </row>
    <row r="212" spans="29:33" x14ac:dyDescent="0.25">
      <c r="AC212" s="24">
        <v>235.085177843385</v>
      </c>
      <c r="AD212" s="24">
        <v>185.37585898091399</v>
      </c>
      <c r="AF212" s="24">
        <v>317.56304923021099</v>
      </c>
      <c r="AG212" s="24">
        <v>304.89780554727503</v>
      </c>
    </row>
    <row r="213" spans="29:33" x14ac:dyDescent="0.25">
      <c r="AC213" s="24">
        <v>272.60716354249001</v>
      </c>
      <c r="AD213" s="24">
        <v>215.15235845790701</v>
      </c>
      <c r="AF213" s="24">
        <v>303.94613818854401</v>
      </c>
      <c r="AG213" s="24">
        <v>289.19359092893501</v>
      </c>
    </row>
    <row r="214" spans="29:33" x14ac:dyDescent="0.25">
      <c r="AC214" s="24">
        <v>275.368716561128</v>
      </c>
      <c r="AD214" s="24">
        <v>244.842225588529</v>
      </c>
      <c r="AF214" s="24">
        <v>327.06694772564202</v>
      </c>
      <c r="AG214" s="24">
        <v>331.66819326468902</v>
      </c>
    </row>
    <row r="215" spans="29:33" x14ac:dyDescent="0.25">
      <c r="AC215" s="24">
        <v>268.78097335137602</v>
      </c>
      <c r="AD215" s="24">
        <v>268.65364842372901</v>
      </c>
      <c r="AF215" s="24">
        <v>335.80357148186999</v>
      </c>
      <c r="AG215" s="24">
        <v>351.02229064153602</v>
      </c>
    </row>
    <row r="216" spans="29:33" x14ac:dyDescent="0.25">
      <c r="AC216" s="24">
        <v>329.49587618014101</v>
      </c>
      <c r="AD216" s="24">
        <v>269.74020689680901</v>
      </c>
      <c r="AF216" s="24">
        <v>316.77253160385698</v>
      </c>
      <c r="AG216" s="24">
        <v>330.732443757363</v>
      </c>
    </row>
    <row r="217" spans="29:33" x14ac:dyDescent="0.25">
      <c r="AC217" s="24">
        <v>315.22165769998202</v>
      </c>
      <c r="AD217" s="24">
        <v>309.49643206627297</v>
      </c>
      <c r="AF217" s="24">
        <v>332.84761310791203</v>
      </c>
      <c r="AG217" s="24">
        <v>290.60145203364601</v>
      </c>
    </row>
    <row r="218" spans="29:33" x14ac:dyDescent="0.25">
      <c r="AC218" s="24">
        <v>273.11564844484002</v>
      </c>
      <c r="AD218" s="24">
        <v>353.07057276684702</v>
      </c>
      <c r="AF218" s="24">
        <v>323.136394806787</v>
      </c>
      <c r="AG218" s="24">
        <v>308.55021670052599</v>
      </c>
    </row>
    <row r="219" spans="29:33" x14ac:dyDescent="0.25">
      <c r="AC219" s="24">
        <v>345.44448606836102</v>
      </c>
      <c r="AD219" s="24">
        <v>339.08033592548497</v>
      </c>
      <c r="AF219" s="24">
        <v>301.88118480426601</v>
      </c>
      <c r="AG219" s="24">
        <v>343.05044787922799</v>
      </c>
    </row>
    <row r="220" spans="29:33" x14ac:dyDescent="0.25">
      <c r="AC220" s="24">
        <v>298.37723120402802</v>
      </c>
      <c r="AD220" s="24">
        <v>340.23609614448497</v>
      </c>
      <c r="AF220" s="24">
        <v>333.56912069301802</v>
      </c>
      <c r="AG220" s="24">
        <v>348.95202018174302</v>
      </c>
    </row>
    <row r="221" spans="29:33" x14ac:dyDescent="0.25">
      <c r="AC221" s="24">
        <v>358.81491586074702</v>
      </c>
      <c r="AD221" s="24">
        <v>326.13578357958102</v>
      </c>
      <c r="AF221" s="24">
        <v>283.48889031248001</v>
      </c>
      <c r="AG221" s="24">
        <v>237.123206667982</v>
      </c>
    </row>
    <row r="222" spans="29:33" x14ac:dyDescent="0.25">
      <c r="AC222" s="24">
        <v>324.136473264004</v>
      </c>
      <c r="AD222" s="24">
        <v>348.53953317638297</v>
      </c>
      <c r="AF222" s="24">
        <v>266.54538920373602</v>
      </c>
      <c r="AG222" s="24">
        <v>289.09527039546202</v>
      </c>
    </row>
    <row r="223" spans="29:33" x14ac:dyDescent="0.25">
      <c r="AC223" s="24">
        <v>304.30487857975697</v>
      </c>
      <c r="AD223" s="24">
        <v>361.11274030921402</v>
      </c>
      <c r="AF223" s="24">
        <v>262.15359890520602</v>
      </c>
      <c r="AG223" s="24">
        <v>312.24016387932801</v>
      </c>
    </row>
    <row r="224" spans="29:33" x14ac:dyDescent="0.25">
      <c r="AC224" s="24">
        <v>289.622600023769</v>
      </c>
      <c r="AD224" s="24">
        <v>388.25811204434598</v>
      </c>
      <c r="AF224" s="24">
        <v>337.509417676726</v>
      </c>
      <c r="AG224" s="24">
        <v>299.43095707671398</v>
      </c>
    </row>
    <row r="225" spans="29:33" x14ac:dyDescent="0.25">
      <c r="AC225" s="24">
        <v>362.35135340968202</v>
      </c>
      <c r="AD225" s="24">
        <v>392.65037220999102</v>
      </c>
      <c r="AF225" s="24">
        <v>321.40965632980499</v>
      </c>
      <c r="AG225" s="24">
        <v>285.61110852106998</v>
      </c>
    </row>
    <row r="226" spans="29:33" x14ac:dyDescent="0.25">
      <c r="AC226" s="24">
        <v>284.24250354383702</v>
      </c>
      <c r="AD226" s="24">
        <v>306.31359857939299</v>
      </c>
      <c r="AF226" s="24">
        <v>340.60036379076502</v>
      </c>
      <c r="AG226" s="24">
        <v>347.28777929524398</v>
      </c>
    </row>
    <row r="227" spans="29:33" x14ac:dyDescent="0.25">
      <c r="AC227" s="24">
        <v>281.881113713768</v>
      </c>
      <c r="AD227" s="24">
        <v>279.54815380748801</v>
      </c>
      <c r="AF227" s="24">
        <v>320.12576346283703</v>
      </c>
      <c r="AG227" s="24">
        <v>370.04039687427797</v>
      </c>
    </row>
    <row r="228" spans="29:33" x14ac:dyDescent="0.25">
      <c r="AC228" s="24">
        <v>290.13385574271803</v>
      </c>
      <c r="AD228" s="24">
        <v>337.175873396035</v>
      </c>
      <c r="AF228" s="24">
        <v>355.45866857658399</v>
      </c>
      <c r="AG228" s="24">
        <v>352.83404887641899</v>
      </c>
    </row>
    <row r="229" spans="29:33" x14ac:dyDescent="0.25">
      <c r="AC229" s="24">
        <v>350.561437988607</v>
      </c>
      <c r="AD229" s="24">
        <v>383.733226414917</v>
      </c>
      <c r="AF229" s="24">
        <v>313.93908843246697</v>
      </c>
      <c r="AG229" s="24">
        <v>390.64632424351998</v>
      </c>
    </row>
    <row r="230" spans="29:33" x14ac:dyDescent="0.25">
      <c r="AC230" s="24">
        <v>291.30399401273399</v>
      </c>
      <c r="AD230" s="24">
        <v>273.58198219017697</v>
      </c>
      <c r="AF230" s="24">
        <v>316.00678653215198</v>
      </c>
      <c r="AG230" s="24">
        <v>413.03820680231303</v>
      </c>
    </row>
    <row r="231" spans="29:33" x14ac:dyDescent="0.25">
      <c r="AC231" s="24">
        <v>235.55604373544301</v>
      </c>
      <c r="AD231" s="24">
        <v>279.52427024257202</v>
      </c>
      <c r="AF231" s="24">
        <v>341.714642252126</v>
      </c>
      <c r="AG231" s="24">
        <v>416.79872832761799</v>
      </c>
    </row>
    <row r="232" spans="29:33" x14ac:dyDescent="0.25">
      <c r="AC232" s="24">
        <v>255.05636703628801</v>
      </c>
      <c r="AD232" s="24">
        <v>230.67382806709099</v>
      </c>
      <c r="AF232" s="24">
        <v>288.84392881679997</v>
      </c>
      <c r="AG232" s="24">
        <v>325.889688115664</v>
      </c>
    </row>
    <row r="233" spans="29:33" x14ac:dyDescent="0.25">
      <c r="AC233" s="24">
        <v>322.232510516481</v>
      </c>
      <c r="AD233" s="24">
        <v>340.64705696698002</v>
      </c>
      <c r="AF233" s="24">
        <v>364.999770516681</v>
      </c>
      <c r="AG233" s="24">
        <v>480.46327506982698</v>
      </c>
    </row>
    <row r="234" spans="29:33" x14ac:dyDescent="0.25">
      <c r="AC234" s="24">
        <v>265.208342029356</v>
      </c>
      <c r="AD234" s="24">
        <v>349.38416876537701</v>
      </c>
      <c r="AF234" s="24">
        <v>336.05062618799502</v>
      </c>
      <c r="AG234" s="24">
        <v>297.82114463410898</v>
      </c>
    </row>
    <row r="235" spans="29:33" x14ac:dyDescent="0.25">
      <c r="AC235" s="24">
        <v>271.57122233511302</v>
      </c>
      <c r="AD235" s="24">
        <v>347.750651942422</v>
      </c>
      <c r="AF235" s="24">
        <v>212.625041059773</v>
      </c>
      <c r="AG235" s="24">
        <v>263.60231750038901</v>
      </c>
    </row>
    <row r="236" spans="29:33" x14ac:dyDescent="0.25">
      <c r="AC236" s="24">
        <v>325.64487034266602</v>
      </c>
      <c r="AD236" s="24">
        <v>258.75048700971399</v>
      </c>
      <c r="AF236" s="24">
        <v>225.50096337972201</v>
      </c>
      <c r="AG236" s="24">
        <v>307.60138635137201</v>
      </c>
    </row>
    <row r="237" spans="29:33" x14ac:dyDescent="0.25">
      <c r="AC237" s="24">
        <v>276.423310944371</v>
      </c>
      <c r="AD237" s="24">
        <v>321.255638953887</v>
      </c>
      <c r="AF237" s="24">
        <v>205.13987365012099</v>
      </c>
      <c r="AG237" s="24">
        <v>244.476369019049</v>
      </c>
    </row>
    <row r="238" spans="29:33" x14ac:dyDescent="0.25">
      <c r="AC238" s="24">
        <v>275.359847675053</v>
      </c>
      <c r="AD238" s="24">
        <v>306.69193155946601</v>
      </c>
      <c r="AF238" s="24">
        <v>298.24552332710698</v>
      </c>
      <c r="AG238" s="24">
        <v>299.61419602287799</v>
      </c>
    </row>
    <row r="239" spans="29:33" x14ac:dyDescent="0.25">
      <c r="AC239" s="24">
        <v>259.83215582865898</v>
      </c>
      <c r="AD239" s="24">
        <v>338.386374407765</v>
      </c>
      <c r="AF239" s="24">
        <v>335.68043711849401</v>
      </c>
      <c r="AG239" s="24">
        <v>368.58576591343098</v>
      </c>
    </row>
    <row r="240" spans="29:33" x14ac:dyDescent="0.25">
      <c r="AC240" s="24">
        <v>212.828294985529</v>
      </c>
      <c r="AD240" s="24">
        <v>231.99860759734301</v>
      </c>
      <c r="AF240" s="24">
        <v>260.11504998502897</v>
      </c>
      <c r="AG240" s="24">
        <v>341.25442563809702</v>
      </c>
    </row>
    <row r="241" spans="29:33" x14ac:dyDescent="0.25">
      <c r="AC241" s="24">
        <v>255.363897302471</v>
      </c>
      <c r="AD241" s="24">
        <v>289.09309453436703</v>
      </c>
      <c r="AF241" s="24">
        <v>268.70413821498198</v>
      </c>
      <c r="AG241" s="24">
        <v>296.095017669502</v>
      </c>
    </row>
    <row r="242" spans="29:33" x14ac:dyDescent="0.25">
      <c r="AC242" s="24">
        <v>241.27633877090901</v>
      </c>
      <c r="AD242" s="24">
        <v>178.41467925216401</v>
      </c>
      <c r="AF242" s="24">
        <v>316.75426421918797</v>
      </c>
      <c r="AG242" s="24">
        <v>328.12572377041499</v>
      </c>
    </row>
    <row r="243" spans="29:33" x14ac:dyDescent="0.25">
      <c r="AC243" s="24">
        <v>233.037606294119</v>
      </c>
      <c r="AD243" s="24">
        <v>248.61407262181999</v>
      </c>
      <c r="AF243" s="24">
        <v>328.33862135414603</v>
      </c>
      <c r="AG243" s="24">
        <v>241.44858310968999</v>
      </c>
    </row>
    <row r="244" spans="29:33" x14ac:dyDescent="0.25">
      <c r="AC244" s="24">
        <v>232.197444995702</v>
      </c>
      <c r="AD244" s="24">
        <v>233.20844449670801</v>
      </c>
      <c r="AF244" s="24">
        <v>263.398944066468</v>
      </c>
      <c r="AG244" s="24">
        <v>289.44213251927499</v>
      </c>
    </row>
    <row r="245" spans="29:33" x14ac:dyDescent="0.25">
      <c r="AC245" s="24">
        <v>251.217882370269</v>
      </c>
      <c r="AD245" s="24">
        <v>242.38338789212099</v>
      </c>
      <c r="AF245" s="24">
        <v>313.51939397396302</v>
      </c>
      <c r="AG245" s="24">
        <v>279.071902337425</v>
      </c>
    </row>
    <row r="246" spans="29:33" x14ac:dyDescent="0.25">
      <c r="AC246" s="24">
        <v>281.265507946056</v>
      </c>
      <c r="AD246" s="24">
        <v>328.23994266078398</v>
      </c>
      <c r="AF246" s="24">
        <v>323.58706013083702</v>
      </c>
      <c r="AG246" s="24">
        <v>310.55847695075698</v>
      </c>
    </row>
    <row r="247" spans="29:33" x14ac:dyDescent="0.25">
      <c r="AC247" s="24">
        <v>343.77792024514702</v>
      </c>
      <c r="AD247" s="24">
        <v>408.863683421681</v>
      </c>
      <c r="AF247" s="24">
        <v>355.65600507320698</v>
      </c>
      <c r="AG247" s="24">
        <v>295.81162227782301</v>
      </c>
    </row>
    <row r="248" spans="29:33" x14ac:dyDescent="0.25">
      <c r="AC248" s="24">
        <v>322.94484783419898</v>
      </c>
      <c r="AD248" s="24">
        <v>322.42734375025401</v>
      </c>
      <c r="AF248" s="24">
        <v>316.36020241028803</v>
      </c>
      <c r="AG248" s="24">
        <v>320.62682133492598</v>
      </c>
    </row>
    <row r="249" spans="29:33" x14ac:dyDescent="0.25">
      <c r="AC249" s="24">
        <v>308.41736236389499</v>
      </c>
      <c r="AD249" s="24">
        <v>318.62390003358701</v>
      </c>
      <c r="AF249" s="24">
        <v>338.40278334361801</v>
      </c>
      <c r="AG249" s="24">
        <v>361.82579551350301</v>
      </c>
    </row>
    <row r="250" spans="29:33" x14ac:dyDescent="0.25">
      <c r="AC250" s="24">
        <v>316.49965140556702</v>
      </c>
      <c r="AD250" s="24">
        <v>342.812629125576</v>
      </c>
      <c r="AF250" s="24">
        <v>254.94060148394101</v>
      </c>
      <c r="AG250" s="24">
        <v>334.72963874709598</v>
      </c>
    </row>
    <row r="251" spans="29:33" x14ac:dyDescent="0.25">
      <c r="AC251" s="24">
        <v>324.43586260765898</v>
      </c>
      <c r="AD251" s="24">
        <v>359.929501721907</v>
      </c>
      <c r="AF251" s="24">
        <v>333.79556865566502</v>
      </c>
      <c r="AG251" s="24">
        <v>341.77263564885197</v>
      </c>
    </row>
    <row r="252" spans="29:33" x14ac:dyDescent="0.25">
      <c r="AC252" s="24">
        <v>342.30130396620098</v>
      </c>
      <c r="AD252" s="24">
        <v>388.83956562448299</v>
      </c>
      <c r="AF252" s="24">
        <v>339.88906778372302</v>
      </c>
      <c r="AG252" s="24">
        <v>308.956846022592</v>
      </c>
    </row>
    <row r="253" spans="29:33" x14ac:dyDescent="0.25">
      <c r="AC253" s="24">
        <v>354.066811120914</v>
      </c>
      <c r="AD253" s="24">
        <v>392.80267626671298</v>
      </c>
      <c r="AF253" s="24">
        <v>278.334807420966</v>
      </c>
      <c r="AG253" s="24">
        <v>297.786223527098</v>
      </c>
    </row>
    <row r="254" spans="29:33" x14ac:dyDescent="0.25">
      <c r="AC254" s="24">
        <v>343.52466112373003</v>
      </c>
      <c r="AD254" s="24">
        <v>336.29951941247703</v>
      </c>
      <c r="AF254" s="24">
        <v>285.04444063441298</v>
      </c>
      <c r="AG254" s="24">
        <v>339.21520146884001</v>
      </c>
    </row>
    <row r="255" spans="29:33" x14ac:dyDescent="0.25">
      <c r="AC255" s="24">
        <v>299.08538976977002</v>
      </c>
      <c r="AD255" s="24">
        <v>309.90448500756702</v>
      </c>
      <c r="AF255" s="24">
        <v>320.02045677439799</v>
      </c>
      <c r="AG255" s="24">
        <v>355.82311091558103</v>
      </c>
    </row>
    <row r="256" spans="29:33" x14ac:dyDescent="0.25">
      <c r="AC256" s="24">
        <v>316.32624592555499</v>
      </c>
      <c r="AD256" s="24">
        <v>281.64241899687499</v>
      </c>
      <c r="AF256" s="24">
        <v>320.88199571439799</v>
      </c>
      <c r="AG256" s="24">
        <v>318.78395723599402</v>
      </c>
    </row>
    <row r="257" spans="29:33" x14ac:dyDescent="0.25">
      <c r="AC257" s="24">
        <v>323.97689763618803</v>
      </c>
      <c r="AD257" s="24">
        <v>285.34262201410002</v>
      </c>
      <c r="AF257" s="24">
        <v>371.70917050887903</v>
      </c>
      <c r="AG257" s="24">
        <v>330.57082542131502</v>
      </c>
    </row>
    <row r="258" spans="29:33" x14ac:dyDescent="0.25">
      <c r="AC258" s="24">
        <v>280.80815604512202</v>
      </c>
      <c r="AD258" s="24">
        <v>328.678512957762</v>
      </c>
      <c r="AF258" s="24">
        <v>269.51487918840701</v>
      </c>
      <c r="AG258" s="24">
        <v>314.48390833632698</v>
      </c>
    </row>
    <row r="259" spans="29:33" x14ac:dyDescent="0.25">
      <c r="AC259" s="24">
        <v>310.02969625138002</v>
      </c>
      <c r="AD259" s="24">
        <v>306.78949839643201</v>
      </c>
      <c r="AF259" s="24">
        <v>290.73275150275401</v>
      </c>
      <c r="AG259" s="24">
        <v>306.60907641513398</v>
      </c>
    </row>
    <row r="260" spans="29:33" x14ac:dyDescent="0.25">
      <c r="AC260" s="24">
        <v>307.09610507169901</v>
      </c>
      <c r="AD260" s="24">
        <v>268.71345768687399</v>
      </c>
      <c r="AF260" s="24">
        <v>310.570141348123</v>
      </c>
      <c r="AG260" s="24">
        <v>320.19710222257498</v>
      </c>
    </row>
    <row r="261" spans="29:33" x14ac:dyDescent="0.25">
      <c r="AC261" s="24">
        <v>333.17938349608897</v>
      </c>
      <c r="AD261" s="24">
        <v>310.72715149140998</v>
      </c>
      <c r="AF261" s="24">
        <v>288.98281080088702</v>
      </c>
      <c r="AG261" s="24">
        <v>309.64941677570499</v>
      </c>
    </row>
    <row r="262" spans="29:33" x14ac:dyDescent="0.25">
      <c r="AC262" s="24">
        <v>235.653328730141</v>
      </c>
      <c r="AD262" s="24">
        <v>292.44566638319998</v>
      </c>
      <c r="AF262" s="24">
        <v>274.68876513001902</v>
      </c>
      <c r="AG262" s="24">
        <v>311.49792689918098</v>
      </c>
    </row>
    <row r="263" spans="29:33" x14ac:dyDescent="0.25">
      <c r="AC263" s="24">
        <v>321.98283094960698</v>
      </c>
      <c r="AD263" s="24">
        <v>328.06735619118399</v>
      </c>
      <c r="AF263" s="24">
        <v>319.98696540923601</v>
      </c>
      <c r="AG263" s="24">
        <v>313.56395716643999</v>
      </c>
    </row>
    <row r="264" spans="29:33" x14ac:dyDescent="0.25">
      <c r="AC264" s="24">
        <v>277.98613688672799</v>
      </c>
      <c r="AD264" s="24">
        <v>270.56854988383998</v>
      </c>
      <c r="AF264" s="24">
        <v>329.75011820957002</v>
      </c>
      <c r="AG264" s="24">
        <v>306.59991782028499</v>
      </c>
    </row>
    <row r="265" spans="29:33" x14ac:dyDescent="0.25">
      <c r="AC265" s="24">
        <v>271.358860921641</v>
      </c>
      <c r="AD265" s="24">
        <v>283.24749203323302</v>
      </c>
      <c r="AF265" s="24">
        <v>284.41679984463099</v>
      </c>
      <c r="AG265" s="24">
        <v>356.47453477949</v>
      </c>
    </row>
    <row r="266" spans="29:33" x14ac:dyDescent="0.25">
      <c r="AC266" s="24">
        <v>316.86206863291198</v>
      </c>
      <c r="AD266" s="24">
        <v>287.15446486995</v>
      </c>
      <c r="AF266" s="24">
        <v>293.59374031429502</v>
      </c>
      <c r="AG266" s="24">
        <v>335.101367865572</v>
      </c>
    </row>
    <row r="267" spans="29:33" x14ac:dyDescent="0.25">
      <c r="AC267" s="24">
        <v>380.30752200855898</v>
      </c>
      <c r="AD267" s="24">
        <v>282.86735560548601</v>
      </c>
      <c r="AF267" s="24">
        <v>337.68382410515301</v>
      </c>
      <c r="AG267" s="24">
        <v>286.421896914032</v>
      </c>
    </row>
    <row r="268" spans="29:33" x14ac:dyDescent="0.25">
      <c r="AC268" s="24">
        <v>238.66246199451001</v>
      </c>
      <c r="AD268" s="24">
        <v>328.02950819301299</v>
      </c>
      <c r="AF268" s="24">
        <v>341.51721303868698</v>
      </c>
      <c r="AG268" s="24">
        <v>275.15697397177701</v>
      </c>
    </row>
    <row r="269" spans="29:33" x14ac:dyDescent="0.25">
      <c r="AC269" s="24">
        <v>277.55954331822102</v>
      </c>
      <c r="AD269" s="24">
        <v>300.66487606736899</v>
      </c>
      <c r="AF269" s="24">
        <v>287.30220288189503</v>
      </c>
      <c r="AG269" s="24">
        <v>284.81229929290402</v>
      </c>
    </row>
    <row r="270" spans="29:33" x14ac:dyDescent="0.25">
      <c r="AC270" s="24">
        <v>334.53241378166399</v>
      </c>
      <c r="AD270" s="24">
        <v>354.99244655139398</v>
      </c>
      <c r="AF270" s="24">
        <v>341.47724025809998</v>
      </c>
      <c r="AG270" s="24">
        <v>343.24597679642602</v>
      </c>
    </row>
    <row r="271" spans="29:33" x14ac:dyDescent="0.25">
      <c r="AC271" s="24">
        <v>258.99926131583402</v>
      </c>
      <c r="AD271" s="24">
        <v>331.652047139231</v>
      </c>
      <c r="AF271" s="24">
        <v>284.07291655612198</v>
      </c>
      <c r="AG271" s="24">
        <v>331.90748683883299</v>
      </c>
    </row>
    <row r="272" spans="29:33" x14ac:dyDescent="0.25">
      <c r="AC272" s="24">
        <v>296.30728299774398</v>
      </c>
      <c r="AD272" s="24">
        <v>337.17025036424099</v>
      </c>
      <c r="AF272" s="24">
        <v>286.390474988954</v>
      </c>
      <c r="AG272" s="24">
        <v>310.05180810799402</v>
      </c>
    </row>
    <row r="273" spans="29:33" x14ac:dyDescent="0.25">
      <c r="AC273" s="24">
        <v>292.32811752953103</v>
      </c>
      <c r="AD273" s="24">
        <v>329.75640842481602</v>
      </c>
      <c r="AF273" s="24">
        <v>313.19407484766998</v>
      </c>
      <c r="AG273" s="24">
        <v>355.43610362222103</v>
      </c>
    </row>
    <row r="274" spans="29:33" x14ac:dyDescent="0.25">
      <c r="AC274" s="24">
        <v>261.89521052039299</v>
      </c>
      <c r="AD274" s="24">
        <v>354.49616220376498</v>
      </c>
      <c r="AF274" s="24">
        <v>274.18933192596501</v>
      </c>
      <c r="AG274" s="24">
        <v>336.20821782050302</v>
      </c>
    </row>
    <row r="275" spans="29:33" x14ac:dyDescent="0.25">
      <c r="AC275" s="24">
        <v>381.18351649613101</v>
      </c>
      <c r="AD275" s="24">
        <v>320.183165016999</v>
      </c>
      <c r="AF275" s="24">
        <v>315.74852868096002</v>
      </c>
      <c r="AG275" s="24">
        <v>334.55400366970599</v>
      </c>
    </row>
    <row r="276" spans="29:33" x14ac:dyDescent="0.25">
      <c r="AC276" s="24">
        <v>288.89467077211498</v>
      </c>
      <c r="AD276" s="24">
        <v>380.28141240247197</v>
      </c>
      <c r="AF276" s="24">
        <v>327.892679048606</v>
      </c>
      <c r="AG276" s="24">
        <v>319.68607157686603</v>
      </c>
    </row>
    <row r="277" spans="29:33" x14ac:dyDescent="0.25">
      <c r="AC277" s="24">
        <v>328.12606377770999</v>
      </c>
      <c r="AD277" s="24">
        <v>324.832262433317</v>
      </c>
      <c r="AF277" s="24">
        <v>344.83446462016599</v>
      </c>
      <c r="AG277" s="24">
        <v>331.98843704369801</v>
      </c>
    </row>
    <row r="278" spans="29:33" x14ac:dyDescent="0.25">
      <c r="AC278" s="24">
        <v>327.62716896303402</v>
      </c>
      <c r="AD278" s="24">
        <v>272.99593993682203</v>
      </c>
      <c r="AF278" s="24">
        <v>304.51626667145001</v>
      </c>
      <c r="AG278" s="24">
        <v>359.20877391471902</v>
      </c>
    </row>
    <row r="279" spans="29:33" x14ac:dyDescent="0.25">
      <c r="AC279" s="24">
        <v>292.092938992992</v>
      </c>
      <c r="AD279" s="24">
        <v>273.61248299083098</v>
      </c>
      <c r="AF279" s="24">
        <v>370.92779870086798</v>
      </c>
      <c r="AG279" s="24">
        <v>384.891859666134</v>
      </c>
    </row>
    <row r="280" spans="29:33" x14ac:dyDescent="0.25">
      <c r="AC280" s="24">
        <v>315.92353956255801</v>
      </c>
      <c r="AD280" s="24">
        <v>307.80074790407502</v>
      </c>
      <c r="AF280" s="24">
        <v>329.69909477803702</v>
      </c>
      <c r="AG280" s="24">
        <v>340.18852750008602</v>
      </c>
    </row>
    <row r="281" spans="29:33" x14ac:dyDescent="0.25">
      <c r="AC281" s="24">
        <v>271.36254240101601</v>
      </c>
      <c r="AD281" s="24">
        <v>322.19862371522299</v>
      </c>
      <c r="AF281" s="24">
        <v>222.226253854497</v>
      </c>
      <c r="AG281" s="24">
        <v>262.97142434784303</v>
      </c>
    </row>
    <row r="282" spans="29:33" x14ac:dyDescent="0.25">
      <c r="AC282" s="24">
        <v>316.44191464698901</v>
      </c>
      <c r="AD282" s="24">
        <v>286.59272711822001</v>
      </c>
      <c r="AF282" s="24">
        <v>215.82841292642499</v>
      </c>
      <c r="AG282" s="24">
        <v>281.58627699267601</v>
      </c>
    </row>
    <row r="283" spans="29:33" x14ac:dyDescent="0.25">
      <c r="AC283" s="24">
        <v>297.636274513704</v>
      </c>
      <c r="AD283" s="24">
        <v>361.146903272239</v>
      </c>
      <c r="AF283" s="24">
        <v>309.00564971831301</v>
      </c>
      <c r="AG283" s="24">
        <v>359.04971684854701</v>
      </c>
    </row>
    <row r="284" spans="29:33" x14ac:dyDescent="0.25">
      <c r="AC284" s="24">
        <v>318.45846339001901</v>
      </c>
      <c r="AD284" s="24">
        <v>338.24289548337703</v>
      </c>
      <c r="AF284" s="24">
        <v>314.61997074975102</v>
      </c>
      <c r="AG284" s="24">
        <v>289.186610104208</v>
      </c>
    </row>
    <row r="285" spans="29:33" x14ac:dyDescent="0.25">
      <c r="AC285" s="24">
        <v>301.77890163362798</v>
      </c>
      <c r="AD285" s="24">
        <v>353.97461026835202</v>
      </c>
      <c r="AF285" s="24">
        <v>325.41662907042701</v>
      </c>
      <c r="AG285" s="24">
        <v>317.88039246859398</v>
      </c>
    </row>
    <row r="286" spans="29:33" x14ac:dyDescent="0.25">
      <c r="AC286" s="24">
        <v>347.78513338351502</v>
      </c>
      <c r="AD286" s="24">
        <v>357.15187160139197</v>
      </c>
      <c r="AF286" s="24">
        <v>292.41612817902501</v>
      </c>
      <c r="AG286" s="24">
        <v>364.49240985152397</v>
      </c>
    </row>
    <row r="287" spans="29:33" x14ac:dyDescent="0.25">
      <c r="AC287" s="24">
        <v>346.58638627343697</v>
      </c>
      <c r="AD287" s="24">
        <v>303.07342644687799</v>
      </c>
      <c r="AF287" s="24">
        <v>280.838666911068</v>
      </c>
      <c r="AG287" s="24">
        <v>282.85439364865601</v>
      </c>
    </row>
    <row r="288" spans="29:33" x14ac:dyDescent="0.25">
      <c r="AC288" s="24">
        <v>303.11279190347301</v>
      </c>
      <c r="AD288" s="24">
        <v>346.69798211107201</v>
      </c>
      <c r="AF288" s="24">
        <v>326.91532183798603</v>
      </c>
      <c r="AG288" s="24">
        <v>297.53130118842103</v>
      </c>
    </row>
    <row r="289" spans="29:33" x14ac:dyDescent="0.25">
      <c r="AC289" s="24">
        <v>333.03390889731497</v>
      </c>
      <c r="AD289" s="24">
        <v>306.20639017642998</v>
      </c>
      <c r="AF289" s="24">
        <v>286.79373782499601</v>
      </c>
      <c r="AG289" s="24">
        <v>311.56574254177298</v>
      </c>
    </row>
    <row r="290" spans="29:33" x14ac:dyDescent="0.25">
      <c r="AC290" s="24">
        <v>303.878207391628</v>
      </c>
      <c r="AD290" s="24">
        <v>298.91544060158901</v>
      </c>
      <c r="AF290" s="24">
        <v>309.62695682893298</v>
      </c>
      <c r="AG290" s="24">
        <v>333.41546945976501</v>
      </c>
    </row>
    <row r="291" spans="29:33" x14ac:dyDescent="0.25">
      <c r="AC291" s="24">
        <v>263.03518603377597</v>
      </c>
      <c r="AD291" s="24">
        <v>270.98500322788698</v>
      </c>
      <c r="AF291" s="24">
        <v>329.59792692924202</v>
      </c>
      <c r="AG291" s="24">
        <v>294.202709851203</v>
      </c>
    </row>
    <row r="292" spans="29:33" x14ac:dyDescent="0.25">
      <c r="AC292" s="24">
        <v>272.59107908912802</v>
      </c>
      <c r="AD292" s="24">
        <v>338.57380210883201</v>
      </c>
      <c r="AF292" s="24">
        <v>339.410308308776</v>
      </c>
      <c r="AG292" s="24">
        <v>319.300103701355</v>
      </c>
    </row>
    <row r="293" spans="29:33" x14ac:dyDescent="0.25">
      <c r="AC293" s="24">
        <v>236.21949596745699</v>
      </c>
      <c r="AD293" s="24">
        <v>291.28403737341603</v>
      </c>
      <c r="AF293" s="24">
        <v>368.061434385864</v>
      </c>
      <c r="AG293" s="24">
        <v>311.80567662326303</v>
      </c>
    </row>
    <row r="294" spans="29:33" x14ac:dyDescent="0.25">
      <c r="AC294" s="24">
        <v>261.66421080985498</v>
      </c>
      <c r="AD294" s="24">
        <v>314.49640822283197</v>
      </c>
      <c r="AF294" s="24">
        <v>320.52689666123899</v>
      </c>
      <c r="AG294" s="24">
        <v>313.65073435915798</v>
      </c>
    </row>
    <row r="295" spans="29:33" x14ac:dyDescent="0.25">
      <c r="AC295" s="24">
        <v>216.55186250467699</v>
      </c>
      <c r="AD295" s="24">
        <v>301.41373881143301</v>
      </c>
      <c r="AF295" s="24">
        <v>341.38347246749601</v>
      </c>
      <c r="AG295" s="24">
        <v>350.68496592503402</v>
      </c>
    </row>
    <row r="296" spans="29:33" x14ac:dyDescent="0.25">
      <c r="AC296" s="24">
        <v>300.87543491149398</v>
      </c>
      <c r="AD296" s="24">
        <v>363.72271786094899</v>
      </c>
      <c r="AF296" s="24">
        <v>323.29089406042499</v>
      </c>
      <c r="AG296" s="24">
        <v>375.697821365312</v>
      </c>
    </row>
    <row r="297" spans="29:33" x14ac:dyDescent="0.25">
      <c r="AC297" s="24">
        <v>262.15611628220699</v>
      </c>
      <c r="AD297" s="24">
        <v>326.03381963649002</v>
      </c>
      <c r="AF297" s="24">
        <v>296.81742811738798</v>
      </c>
      <c r="AG297" s="24">
        <v>349.70067428181699</v>
      </c>
    </row>
    <row r="298" spans="29:33" x14ac:dyDescent="0.25">
      <c r="AC298" s="24">
        <v>284.53694836518503</v>
      </c>
      <c r="AD298" s="24">
        <v>390.84437703247198</v>
      </c>
      <c r="AF298" s="24">
        <v>346.435295688184</v>
      </c>
      <c r="AG298" s="24">
        <v>370.76694790523902</v>
      </c>
    </row>
    <row r="299" spans="29:33" x14ac:dyDescent="0.25">
      <c r="AC299" s="24">
        <v>288.88130509771003</v>
      </c>
      <c r="AD299" s="24">
        <v>333.00749516136602</v>
      </c>
      <c r="AF299" s="24">
        <v>320.46443263884697</v>
      </c>
      <c r="AG299" s="24">
        <v>296.65674918741001</v>
      </c>
    </row>
    <row r="300" spans="29:33" x14ac:dyDescent="0.25">
      <c r="AC300" s="24">
        <v>299.46175350579398</v>
      </c>
      <c r="AD300" s="24">
        <v>322.89116362126902</v>
      </c>
      <c r="AF300" s="24">
        <v>301.98946291806499</v>
      </c>
      <c r="AG300" s="24">
        <v>388.16663662169498</v>
      </c>
    </row>
    <row r="301" spans="29:33" x14ac:dyDescent="0.25">
      <c r="AC301" s="24">
        <v>316.389934397133</v>
      </c>
      <c r="AD301" s="24">
        <v>351.38087994275298</v>
      </c>
      <c r="AF301" s="24">
        <v>360.14313872738302</v>
      </c>
      <c r="AG301" s="24">
        <v>355.62729867233099</v>
      </c>
    </row>
    <row r="302" spans="29:33" x14ac:dyDescent="0.25">
      <c r="AC302" s="24">
        <v>327.73175249606498</v>
      </c>
      <c r="AD302" s="24">
        <v>339.66163637010601</v>
      </c>
      <c r="AF302" s="24">
        <v>358.213348383729</v>
      </c>
      <c r="AG302" s="24">
        <v>319.04548290147801</v>
      </c>
    </row>
    <row r="303" spans="29:33" x14ac:dyDescent="0.25">
      <c r="AC303" s="24">
        <v>337.115272568808</v>
      </c>
      <c r="AD303" s="24">
        <v>390.183346454245</v>
      </c>
      <c r="AF303" s="24">
        <v>326.41173604492798</v>
      </c>
      <c r="AG303" s="24">
        <v>310.83896201029597</v>
      </c>
    </row>
    <row r="304" spans="29:33" x14ac:dyDescent="0.25">
      <c r="AC304" s="24">
        <v>337.95469612712998</v>
      </c>
      <c r="AD304" s="24">
        <v>316.48427977808302</v>
      </c>
      <c r="AF304" s="24">
        <v>325.50498273539</v>
      </c>
      <c r="AG304" s="24">
        <v>339.04527605493502</v>
      </c>
    </row>
    <row r="305" spans="29:33" x14ac:dyDescent="0.25">
      <c r="AC305" s="24">
        <v>323.45827883167101</v>
      </c>
      <c r="AD305" s="24">
        <v>338.20127828217898</v>
      </c>
      <c r="AF305" s="24">
        <v>251.54864212380301</v>
      </c>
      <c r="AG305" s="24">
        <v>250.76215453575</v>
      </c>
    </row>
    <row r="306" spans="29:33" x14ac:dyDescent="0.25">
      <c r="AC306" s="24">
        <v>317.32563154976702</v>
      </c>
      <c r="AD306" s="24">
        <v>299.96738817632303</v>
      </c>
      <c r="AF306" s="24">
        <v>236.98598339512199</v>
      </c>
      <c r="AG306" s="24">
        <v>299.685836184913</v>
      </c>
    </row>
    <row r="307" spans="29:33" x14ac:dyDescent="0.25">
      <c r="AC307" s="24">
        <v>330.846090665117</v>
      </c>
      <c r="AD307" s="24">
        <v>270.11872902939098</v>
      </c>
      <c r="AF307" s="24">
        <v>275.12675209080498</v>
      </c>
      <c r="AG307" s="24">
        <v>291.73852296080298</v>
      </c>
    </row>
    <row r="308" spans="29:33" x14ac:dyDescent="0.25">
      <c r="AC308" s="24">
        <v>254.90634159972399</v>
      </c>
      <c r="AD308" s="24">
        <v>293.91113653521302</v>
      </c>
      <c r="AF308" s="24">
        <v>279.41441989357901</v>
      </c>
      <c r="AG308" s="24">
        <v>323.36776800520801</v>
      </c>
    </row>
    <row r="309" spans="29:33" x14ac:dyDescent="0.25">
      <c r="AC309" s="24">
        <v>332.23788600882602</v>
      </c>
      <c r="AD309" s="24">
        <v>291.599968109901</v>
      </c>
      <c r="AF309" s="24">
        <v>285.72464487171698</v>
      </c>
      <c r="AG309" s="24">
        <v>365.17181369131998</v>
      </c>
    </row>
    <row r="310" spans="29:33" x14ac:dyDescent="0.25">
      <c r="AC310" s="24">
        <v>284.22946413854697</v>
      </c>
      <c r="AD310" s="24">
        <v>377.23527333772</v>
      </c>
      <c r="AF310" s="24">
        <v>329.26409169794101</v>
      </c>
      <c r="AG310" s="24">
        <v>288.33746074899898</v>
      </c>
    </row>
    <row r="311" spans="29:33" x14ac:dyDescent="0.25">
      <c r="AC311" s="24">
        <v>324.69041229475602</v>
      </c>
      <c r="AD311" s="24">
        <v>325.472870057465</v>
      </c>
      <c r="AF311" s="24">
        <v>346.55169360091298</v>
      </c>
      <c r="AG311" s="24">
        <v>331.58639492883998</v>
      </c>
    </row>
    <row r="312" spans="29:33" x14ac:dyDescent="0.25">
      <c r="AC312" s="24">
        <v>295.28982918204002</v>
      </c>
      <c r="AD312" s="24">
        <v>235.54139524239801</v>
      </c>
      <c r="AF312" s="24">
        <v>282.944192780126</v>
      </c>
      <c r="AG312" s="24">
        <v>266.45691110055401</v>
      </c>
    </row>
    <row r="313" spans="29:33" x14ac:dyDescent="0.25">
      <c r="AC313" s="24">
        <v>249.06272773501601</v>
      </c>
      <c r="AD313" s="24">
        <v>259.728573607518</v>
      </c>
      <c r="AF313" s="24">
        <v>295.26327216542802</v>
      </c>
      <c r="AG313" s="24">
        <v>308.18330695096699</v>
      </c>
    </row>
    <row r="314" spans="29:33" x14ac:dyDescent="0.25">
      <c r="AC314" s="24">
        <v>237.059886086982</v>
      </c>
      <c r="AD314" s="24">
        <v>280.093771429198</v>
      </c>
      <c r="AF314" s="24">
        <v>314.69176095499199</v>
      </c>
      <c r="AG314" s="24">
        <v>360.08770786190701</v>
      </c>
    </row>
    <row r="315" spans="29:33" x14ac:dyDescent="0.25">
      <c r="AC315" s="24">
        <v>250.629812346265</v>
      </c>
      <c r="AD315" s="24">
        <v>306.97388779887001</v>
      </c>
      <c r="AF315" s="24">
        <v>326.028179732122</v>
      </c>
      <c r="AG315" s="24">
        <v>293.67248272489798</v>
      </c>
    </row>
    <row r="316" spans="29:33" x14ac:dyDescent="0.25">
      <c r="AC316" s="24">
        <v>315.50860465921699</v>
      </c>
      <c r="AD316" s="24">
        <v>278.63761675340601</v>
      </c>
      <c r="AF316" s="24">
        <v>326.83226560298198</v>
      </c>
      <c r="AG316" s="24">
        <v>319.32068713449002</v>
      </c>
    </row>
    <row r="317" spans="29:33" x14ac:dyDescent="0.25">
      <c r="AC317" s="24">
        <v>302.39449709177802</v>
      </c>
      <c r="AD317" s="24">
        <v>229.81212454858499</v>
      </c>
      <c r="AF317" s="24">
        <v>318.54751585673898</v>
      </c>
      <c r="AG317" s="24">
        <v>291.89325762834397</v>
      </c>
    </row>
    <row r="318" spans="29:33" x14ac:dyDescent="0.25">
      <c r="AC318" s="24">
        <v>319.43686638714098</v>
      </c>
      <c r="AD318" s="24">
        <v>328.53660902688102</v>
      </c>
      <c r="AF318" s="24">
        <v>285.50295177846101</v>
      </c>
      <c r="AG318" s="24">
        <v>250.65449383130999</v>
      </c>
    </row>
    <row r="319" spans="29:33" x14ac:dyDescent="0.25">
      <c r="AC319" s="24">
        <v>316.15288542596102</v>
      </c>
      <c r="AD319" s="24">
        <v>263.26204246712001</v>
      </c>
      <c r="AF319" s="24">
        <v>271.34916495281601</v>
      </c>
      <c r="AG319" s="24">
        <v>294.76623719687399</v>
      </c>
    </row>
    <row r="320" spans="29:33" x14ac:dyDescent="0.25">
      <c r="AC320" s="24">
        <v>305.40316050772498</v>
      </c>
      <c r="AD320" s="24">
        <v>289.556429044803</v>
      </c>
      <c r="AF320" s="24">
        <v>279.48250685324899</v>
      </c>
      <c r="AG320" s="24">
        <v>315.54366970477298</v>
      </c>
    </row>
    <row r="321" spans="29:33" x14ac:dyDescent="0.25">
      <c r="AC321" s="24">
        <v>343.13696419663597</v>
      </c>
      <c r="AD321" s="24">
        <v>345.38440009339399</v>
      </c>
      <c r="AF321" s="24">
        <v>285.384999332316</v>
      </c>
      <c r="AG321" s="24">
        <v>299.25460265257101</v>
      </c>
    </row>
    <row r="322" spans="29:33" x14ac:dyDescent="0.25">
      <c r="AC322" s="24">
        <v>315.182495116712</v>
      </c>
      <c r="AD322" s="24">
        <v>313.13947242427503</v>
      </c>
      <c r="AF322" s="24">
        <v>295.25946146614899</v>
      </c>
      <c r="AG322" s="24">
        <v>375.95546569099997</v>
      </c>
    </row>
    <row r="323" spans="29:33" x14ac:dyDescent="0.25">
      <c r="AC323" s="24">
        <v>338.07142245103898</v>
      </c>
      <c r="AD323" s="24">
        <v>313.814120823395</v>
      </c>
      <c r="AF323" s="24">
        <v>356.09864564765002</v>
      </c>
      <c r="AG323" s="24">
        <v>397.69957322368299</v>
      </c>
    </row>
    <row r="324" spans="29:33" x14ac:dyDescent="0.25">
      <c r="AC324" s="24">
        <v>309.01647158380598</v>
      </c>
      <c r="AD324" s="24">
        <v>338.54559214291203</v>
      </c>
      <c r="AF324" s="24">
        <v>276.14984949759901</v>
      </c>
      <c r="AG324" s="24">
        <v>300.37854031838998</v>
      </c>
    </row>
    <row r="325" spans="29:33" x14ac:dyDescent="0.25">
      <c r="AC325" s="24">
        <v>298.12862395334901</v>
      </c>
      <c r="AD325" s="24">
        <v>246.06335863592699</v>
      </c>
      <c r="AF325" s="24">
        <v>319.210346977661</v>
      </c>
      <c r="AG325" s="24">
        <v>345.174754052504</v>
      </c>
    </row>
    <row r="326" spans="29:33" x14ac:dyDescent="0.25">
      <c r="AC326" s="24">
        <v>226.095881692511</v>
      </c>
      <c r="AD326" s="24">
        <v>233.096429903911</v>
      </c>
      <c r="AF326" s="24">
        <v>284.55918812580597</v>
      </c>
      <c r="AG326" s="24">
        <v>280.14466610914201</v>
      </c>
    </row>
    <row r="327" spans="29:33" x14ac:dyDescent="0.25">
      <c r="AC327" s="24">
        <v>319.34486916419303</v>
      </c>
      <c r="AD327" s="24">
        <v>357.66748498482298</v>
      </c>
      <c r="AF327" s="24">
        <v>344.21058212204798</v>
      </c>
      <c r="AG327" s="24">
        <v>295.01613705421801</v>
      </c>
    </row>
    <row r="328" spans="29:33" x14ac:dyDescent="0.25">
      <c r="AC328" s="24">
        <v>296.18894122037</v>
      </c>
      <c r="AD328" s="24">
        <v>276.28129170670098</v>
      </c>
      <c r="AF328" s="24">
        <v>327.196766778783</v>
      </c>
      <c r="AG328" s="24">
        <v>302.56759157341497</v>
      </c>
    </row>
    <row r="329" spans="29:33" x14ac:dyDescent="0.25">
      <c r="AC329" s="24">
        <v>259.613792740029</v>
      </c>
      <c r="AD329" s="24">
        <v>250.10551314288301</v>
      </c>
      <c r="AF329" s="24">
        <v>297.926294409013</v>
      </c>
      <c r="AG329" s="24">
        <v>308.91725756757802</v>
      </c>
    </row>
    <row r="330" spans="29:33" x14ac:dyDescent="0.25">
      <c r="AC330" s="24">
        <v>309.56640386584701</v>
      </c>
      <c r="AD330" s="24">
        <v>343.64455723861801</v>
      </c>
      <c r="AF330" s="24">
        <v>350.02466642967102</v>
      </c>
      <c r="AG330" s="24">
        <v>331.33059701926499</v>
      </c>
    </row>
    <row r="331" spans="29:33" x14ac:dyDescent="0.25">
      <c r="AC331" s="24">
        <v>312.96905874028198</v>
      </c>
      <c r="AD331" s="24">
        <v>313.46843669102401</v>
      </c>
      <c r="AF331" s="24">
        <v>315.64846904258002</v>
      </c>
      <c r="AG331" s="24">
        <v>295.01166583005897</v>
      </c>
    </row>
    <row r="332" spans="29:33" x14ac:dyDescent="0.25">
      <c r="AC332" s="24">
        <v>319.96543298239101</v>
      </c>
      <c r="AD332" s="24">
        <v>295.39212113502902</v>
      </c>
      <c r="AF332" s="24">
        <v>319.76551097267901</v>
      </c>
      <c r="AG332" s="24">
        <v>309.89460275493701</v>
      </c>
    </row>
    <row r="333" spans="29:33" x14ac:dyDescent="0.25">
      <c r="AC333" s="24">
        <v>344.19830320804101</v>
      </c>
      <c r="AD333" s="24">
        <v>332.40201708156502</v>
      </c>
      <c r="AF333" s="24">
        <v>337.682262324889</v>
      </c>
      <c r="AG333" s="24">
        <v>286.130104925767</v>
      </c>
    </row>
    <row r="334" spans="29:33" x14ac:dyDescent="0.25">
      <c r="AC334" s="24">
        <v>295.69568699926998</v>
      </c>
      <c r="AD334" s="24">
        <v>323.13252897363998</v>
      </c>
      <c r="AF334" s="24">
        <v>274.72246166109898</v>
      </c>
      <c r="AG334" s="24">
        <v>297.47995961302797</v>
      </c>
    </row>
    <row r="335" spans="29:33" x14ac:dyDescent="0.25">
      <c r="AC335" s="24">
        <v>323.55886408047502</v>
      </c>
      <c r="AD335" s="24">
        <v>288.96174678122998</v>
      </c>
      <c r="AF335" s="24">
        <v>362.89992053923902</v>
      </c>
      <c r="AG335" s="24">
        <v>309.36740339844499</v>
      </c>
    </row>
    <row r="336" spans="29:33" x14ac:dyDescent="0.25">
      <c r="AC336" s="24">
        <v>384.21620552421803</v>
      </c>
      <c r="AD336" s="24">
        <v>291.65678634599601</v>
      </c>
      <c r="AF336" s="24">
        <v>292.53699985673398</v>
      </c>
      <c r="AG336" s="24">
        <v>330.15760536285899</v>
      </c>
    </row>
    <row r="337" spans="29:33" x14ac:dyDescent="0.25">
      <c r="AC337" s="24">
        <v>322.60572502168202</v>
      </c>
      <c r="AD337" s="24">
        <v>301.69402087718498</v>
      </c>
      <c r="AF337" s="24">
        <v>309.26678448318597</v>
      </c>
      <c r="AG337" s="24">
        <v>302.81731374797897</v>
      </c>
    </row>
    <row r="338" spans="29:33" x14ac:dyDescent="0.25">
      <c r="AC338" s="24">
        <v>374.93009906179799</v>
      </c>
      <c r="AD338" s="24">
        <v>398.63248675133298</v>
      </c>
      <c r="AF338" s="24">
        <v>302.5515117855</v>
      </c>
      <c r="AG338" s="24">
        <v>259.61034241748001</v>
      </c>
    </row>
    <row r="339" spans="29:33" x14ac:dyDescent="0.25">
      <c r="AC339" s="24">
        <v>290.32471538320402</v>
      </c>
      <c r="AD339" s="24">
        <v>316.60143640181201</v>
      </c>
      <c r="AF339" s="24">
        <v>240.695146929397</v>
      </c>
      <c r="AG339" s="24">
        <v>249.32509074391101</v>
      </c>
    </row>
    <row r="340" spans="29:33" x14ac:dyDescent="0.25">
      <c r="AC340" s="24">
        <v>280.28281259220398</v>
      </c>
      <c r="AD340" s="24">
        <v>306.86828778946398</v>
      </c>
      <c r="AF340" s="24">
        <v>306.328817426282</v>
      </c>
      <c r="AG340" s="24">
        <v>319.94690094420002</v>
      </c>
    </row>
    <row r="341" spans="29:33" x14ac:dyDescent="0.25">
      <c r="AC341" s="24">
        <v>251.571462373104</v>
      </c>
      <c r="AD341" s="24">
        <v>263.30643057729498</v>
      </c>
      <c r="AF341" s="24">
        <v>266.62934998359998</v>
      </c>
      <c r="AG341" s="24">
        <v>304.374913616573</v>
      </c>
    </row>
    <row r="342" spans="29:33" x14ac:dyDescent="0.25">
      <c r="AC342" s="24">
        <v>310.89786307637797</v>
      </c>
      <c r="AD342" s="24">
        <v>280.32077890314901</v>
      </c>
      <c r="AF342" s="24">
        <v>256.58599756676699</v>
      </c>
      <c r="AG342" s="24">
        <v>282.74810608508699</v>
      </c>
    </row>
    <row r="343" spans="29:33" x14ac:dyDescent="0.25">
      <c r="AC343" s="24">
        <v>380.15474916864702</v>
      </c>
      <c r="AD343" s="24">
        <v>358.607511522636</v>
      </c>
      <c r="AF343" s="24">
        <v>253.24201441659901</v>
      </c>
      <c r="AG343" s="24">
        <v>275.103422939773</v>
      </c>
    </row>
    <row r="344" spans="29:33" x14ac:dyDescent="0.25">
      <c r="AC344" s="24">
        <v>283.74898751585403</v>
      </c>
      <c r="AD344" s="24">
        <v>289.48132355100802</v>
      </c>
      <c r="AF344" s="24">
        <v>272.41976093891299</v>
      </c>
      <c r="AG344" s="24">
        <v>256.97088046195501</v>
      </c>
    </row>
    <row r="345" spans="29:33" x14ac:dyDescent="0.25">
      <c r="AC345" s="24">
        <v>293.31199644460202</v>
      </c>
      <c r="AD345" s="24">
        <v>352.15943754597799</v>
      </c>
      <c r="AF345" s="24">
        <v>303.83281901579801</v>
      </c>
      <c r="AG345" s="24">
        <v>288.78055664665999</v>
      </c>
    </row>
    <row r="346" spans="29:33" x14ac:dyDescent="0.25">
      <c r="AC346" s="24">
        <v>273.26025000336801</v>
      </c>
      <c r="AD346" s="24">
        <v>296.00216913010502</v>
      </c>
      <c r="AF346" s="24">
        <v>288.84213959992002</v>
      </c>
      <c r="AG346" s="24">
        <v>276.85307380224401</v>
      </c>
    </row>
    <row r="347" spans="29:33" x14ac:dyDescent="0.25">
      <c r="AC347" s="24">
        <v>340.19110779914701</v>
      </c>
      <c r="AD347" s="24">
        <v>331.25177444321503</v>
      </c>
      <c r="AF347" s="24">
        <v>242.63569147087401</v>
      </c>
      <c r="AG347" s="24">
        <v>303.067076199111</v>
      </c>
    </row>
    <row r="348" spans="29:33" x14ac:dyDescent="0.25">
      <c r="AC348" s="24">
        <v>313.49958914891403</v>
      </c>
      <c r="AD348" s="24">
        <v>309.47103949139</v>
      </c>
      <c r="AF348" s="24">
        <v>293.14977178992899</v>
      </c>
      <c r="AG348" s="24">
        <v>326.29926319053698</v>
      </c>
    </row>
    <row r="349" spans="29:33" x14ac:dyDescent="0.25">
      <c r="AC349" s="24">
        <v>289.449539105339</v>
      </c>
      <c r="AD349" s="24">
        <v>263.20301339512997</v>
      </c>
      <c r="AF349" s="24">
        <v>288.822263437549</v>
      </c>
      <c r="AG349" s="24">
        <v>308.98008909701798</v>
      </c>
    </row>
    <row r="350" spans="29:33" x14ac:dyDescent="0.25">
      <c r="AC350" s="24">
        <v>251.798806951507</v>
      </c>
      <c r="AD350" s="24">
        <v>323.39922963462402</v>
      </c>
      <c r="AF350" s="24">
        <v>323.79532825366601</v>
      </c>
      <c r="AG350" s="24">
        <v>329.05732785693999</v>
      </c>
    </row>
    <row r="351" spans="29:33" x14ac:dyDescent="0.25">
      <c r="AC351" s="24">
        <v>279.57165398043901</v>
      </c>
      <c r="AD351" s="24">
        <v>263.52908620384301</v>
      </c>
      <c r="AF351" s="24">
        <v>294.18524651694997</v>
      </c>
      <c r="AG351" s="24">
        <v>336.023725076777</v>
      </c>
    </row>
    <row r="352" spans="29:33" x14ac:dyDescent="0.25">
      <c r="AC352" s="24">
        <v>278.69781947173698</v>
      </c>
      <c r="AD352" s="24">
        <v>282.522255554607</v>
      </c>
      <c r="AF352" s="24">
        <v>331.442693475591</v>
      </c>
      <c r="AG352" s="24">
        <v>333.128206047486</v>
      </c>
    </row>
    <row r="353" spans="29:33" x14ac:dyDescent="0.25">
      <c r="AC353" s="24">
        <v>264.35213665993001</v>
      </c>
      <c r="AD353" s="24">
        <v>275.02258929287302</v>
      </c>
      <c r="AF353" s="24">
        <v>307.498794411245</v>
      </c>
      <c r="AG353" s="24">
        <v>289.21479826883802</v>
      </c>
    </row>
    <row r="354" spans="29:33" x14ac:dyDescent="0.25">
      <c r="AC354" s="24">
        <v>265.364142695113</v>
      </c>
      <c r="AD354" s="24">
        <v>241.28864400531</v>
      </c>
      <c r="AF354" s="24">
        <v>285.99571004807001</v>
      </c>
      <c r="AG354" s="24">
        <v>301.27057885999699</v>
      </c>
    </row>
    <row r="355" spans="29:33" x14ac:dyDescent="0.25">
      <c r="AC355" s="24">
        <v>283.16778059583203</v>
      </c>
      <c r="AD355" s="24">
        <v>205.77033848267601</v>
      </c>
      <c r="AF355" s="24">
        <v>284.13344529889002</v>
      </c>
      <c r="AG355" s="24">
        <v>320.463002096438</v>
      </c>
    </row>
    <row r="356" spans="29:33" x14ac:dyDescent="0.25">
      <c r="AC356" s="24">
        <v>215.71034058698999</v>
      </c>
      <c r="AD356" s="24">
        <v>241.73080798005</v>
      </c>
      <c r="AF356" s="24">
        <v>282.54478501418998</v>
      </c>
      <c r="AG356" s="24">
        <v>311.17295454308601</v>
      </c>
    </row>
    <row r="357" spans="29:33" x14ac:dyDescent="0.25">
      <c r="AC357" s="24">
        <v>352.80175299362401</v>
      </c>
      <c r="AD357" s="24">
        <v>308.48987008490502</v>
      </c>
      <c r="AF357" s="24">
        <v>276.10394086181498</v>
      </c>
      <c r="AG357" s="24">
        <v>288.72307180911201</v>
      </c>
    </row>
    <row r="358" spans="29:33" x14ac:dyDescent="0.25">
      <c r="AC358" s="24">
        <v>346.753103510816</v>
      </c>
      <c r="AD358" s="24">
        <v>293.34875624337599</v>
      </c>
      <c r="AF358" s="24">
        <v>243.446018072226</v>
      </c>
      <c r="AG358" s="24">
        <v>295.07073673849402</v>
      </c>
    </row>
    <row r="359" spans="29:33" x14ac:dyDescent="0.25">
      <c r="AC359" s="24">
        <v>314.81755326904198</v>
      </c>
      <c r="AD359" s="24">
        <v>303.82105661056301</v>
      </c>
      <c r="AF359" s="24">
        <v>312.44244154139</v>
      </c>
      <c r="AG359" s="24">
        <v>268.48249503013602</v>
      </c>
    </row>
    <row r="360" spans="29:33" x14ac:dyDescent="0.25">
      <c r="AC360" s="24">
        <v>286.36386087475</v>
      </c>
      <c r="AD360" s="24">
        <v>310.93044609251598</v>
      </c>
      <c r="AF360" s="24">
        <v>332.95455857570602</v>
      </c>
      <c r="AG360" s="24">
        <v>344.44894632017599</v>
      </c>
    </row>
    <row r="361" spans="29:33" x14ac:dyDescent="0.25">
      <c r="AC361" s="24">
        <v>303.85765559740798</v>
      </c>
      <c r="AD361" s="24">
        <v>363.92823811842902</v>
      </c>
      <c r="AF361" s="24">
        <v>345.86929657655998</v>
      </c>
      <c r="AG361" s="24">
        <v>425.52151183741603</v>
      </c>
    </row>
    <row r="362" spans="29:33" x14ac:dyDescent="0.25">
      <c r="AC362" s="24">
        <v>320.17087596617199</v>
      </c>
      <c r="AD362" s="24">
        <v>328.11368989703499</v>
      </c>
      <c r="AF362" s="24">
        <v>273.17419591914802</v>
      </c>
      <c r="AG362" s="24">
        <v>298.496130952106</v>
      </c>
    </row>
    <row r="363" spans="29:33" x14ac:dyDescent="0.25">
      <c r="AC363" s="24">
        <v>275.53524689282301</v>
      </c>
      <c r="AD363" s="24">
        <v>259.337714649362</v>
      </c>
      <c r="AF363" s="24">
        <v>337.30652071980501</v>
      </c>
      <c r="AG363" s="24">
        <v>288.90610522968399</v>
      </c>
    </row>
    <row r="364" spans="29:33" x14ac:dyDescent="0.25">
      <c r="AC364" s="24">
        <v>293.20113019653297</v>
      </c>
      <c r="AD364" s="24">
        <v>253.914132294116</v>
      </c>
      <c r="AF364" s="24">
        <v>334.46313443435702</v>
      </c>
      <c r="AG364" s="24">
        <v>305.59431302704502</v>
      </c>
    </row>
    <row r="365" spans="29:33" x14ac:dyDescent="0.25">
      <c r="AC365" s="24">
        <v>349.71556724763002</v>
      </c>
      <c r="AD365" s="24">
        <v>366.11354248236802</v>
      </c>
      <c r="AF365" s="24">
        <v>364.35225461295101</v>
      </c>
      <c r="AG365" s="24">
        <v>305.11441250258702</v>
      </c>
    </row>
    <row r="366" spans="29:33" x14ac:dyDescent="0.25">
      <c r="AC366" s="24">
        <v>312.14208252068801</v>
      </c>
      <c r="AD366" s="24">
        <v>366.53963849913703</v>
      </c>
      <c r="AF366" s="24">
        <v>346.73946025818401</v>
      </c>
      <c r="AG366" s="24">
        <v>308.02633015109097</v>
      </c>
    </row>
    <row r="367" spans="29:33" x14ac:dyDescent="0.25">
      <c r="AC367" s="24">
        <v>310.57369080438701</v>
      </c>
      <c r="AD367" s="24">
        <v>362.94860779987999</v>
      </c>
      <c r="AF367" s="24">
        <v>335.46093906121803</v>
      </c>
      <c r="AG367" s="24">
        <v>359.873592376332</v>
      </c>
    </row>
    <row r="368" spans="29:33" x14ac:dyDescent="0.25">
      <c r="AC368" s="24">
        <v>260.09638767821798</v>
      </c>
      <c r="AD368" s="24">
        <v>306.20882199023299</v>
      </c>
      <c r="AF368" s="24">
        <v>295.66202213100502</v>
      </c>
      <c r="AG368" s="24">
        <v>307.64575432056102</v>
      </c>
    </row>
    <row r="369" spans="29:33" x14ac:dyDescent="0.25">
      <c r="AC369" s="24">
        <v>349.342060078354</v>
      </c>
      <c r="AD369" s="24">
        <v>332.560301430908</v>
      </c>
      <c r="AF369" s="24">
        <v>322.44044524145698</v>
      </c>
      <c r="AG369" s="24">
        <v>309.60711919388802</v>
      </c>
    </row>
    <row r="370" spans="29:33" x14ac:dyDescent="0.25">
      <c r="AC370" s="24">
        <v>341.01681861641401</v>
      </c>
      <c r="AD370" s="24">
        <v>313.07315577856298</v>
      </c>
      <c r="AF370" s="24">
        <v>267.41350470575298</v>
      </c>
      <c r="AG370" s="24">
        <v>264.00675298040801</v>
      </c>
    </row>
    <row r="371" spans="29:33" x14ac:dyDescent="0.25">
      <c r="AC371" s="24">
        <v>272.63920023217202</v>
      </c>
      <c r="AD371" s="24">
        <v>352.47958207431998</v>
      </c>
      <c r="AF371" s="24">
        <v>306.80288560015401</v>
      </c>
      <c r="AG371" s="24">
        <v>288.93734606785398</v>
      </c>
    </row>
    <row r="372" spans="29:33" x14ac:dyDescent="0.25">
      <c r="AC372" s="24">
        <v>297.25002842312398</v>
      </c>
      <c r="AD372" s="24">
        <v>350.517393048911</v>
      </c>
      <c r="AF372" s="24">
        <v>297.05979400678899</v>
      </c>
      <c r="AG372" s="24">
        <v>303.88734894099701</v>
      </c>
    </row>
    <row r="373" spans="29:33" x14ac:dyDescent="0.25">
      <c r="AC373" s="24">
        <v>375.645531608498</v>
      </c>
      <c r="AD373" s="24">
        <v>292.22838856652498</v>
      </c>
      <c r="AF373" s="24">
        <v>305.19493750540403</v>
      </c>
      <c r="AG373" s="24">
        <v>299.77985585566302</v>
      </c>
    </row>
    <row r="374" spans="29:33" x14ac:dyDescent="0.25">
      <c r="AC374" s="24">
        <v>347.81014231152699</v>
      </c>
      <c r="AD374" s="24">
        <v>327.75401278692601</v>
      </c>
      <c r="AF374" s="24">
        <v>286.03922099105699</v>
      </c>
      <c r="AG374" s="24">
        <v>328.32152017475602</v>
      </c>
    </row>
    <row r="375" spans="29:33" x14ac:dyDescent="0.25">
      <c r="AC375" s="24">
        <v>297.74455739102899</v>
      </c>
      <c r="AD375" s="24">
        <v>322.45385954480003</v>
      </c>
      <c r="AF375" s="24">
        <v>238.80818287631701</v>
      </c>
      <c r="AG375" s="24">
        <v>237.47869654416601</v>
      </c>
    </row>
    <row r="376" spans="29:33" x14ac:dyDescent="0.25">
      <c r="AC376" s="24">
        <v>332.27991988843002</v>
      </c>
      <c r="AD376" s="24">
        <v>350.294705555382</v>
      </c>
      <c r="AF376" s="24">
        <v>268.600342620118</v>
      </c>
      <c r="AG376" s="24">
        <v>238.55613693791199</v>
      </c>
    </row>
    <row r="377" spans="29:33" x14ac:dyDescent="0.25">
      <c r="AC377" s="24">
        <v>286.48990647519798</v>
      </c>
      <c r="AD377" s="24">
        <v>280.02769404437203</v>
      </c>
      <c r="AF377" s="24">
        <v>269.25057799305102</v>
      </c>
      <c r="AG377" s="24">
        <v>292.310775993623</v>
      </c>
    </row>
    <row r="378" spans="29:33" x14ac:dyDescent="0.25">
      <c r="AC378" s="24">
        <v>258.44440684950803</v>
      </c>
      <c r="AD378" s="24">
        <v>260.89283849120199</v>
      </c>
      <c r="AF378" s="24">
        <v>340.58199359405302</v>
      </c>
      <c r="AG378" s="24">
        <v>296.45101346296599</v>
      </c>
    </row>
    <row r="379" spans="29:33" x14ac:dyDescent="0.25">
      <c r="AC379" s="24">
        <v>296.69200354559899</v>
      </c>
      <c r="AD379" s="24">
        <v>335.64347868345698</v>
      </c>
      <c r="AF379" s="24">
        <v>334.90463748852</v>
      </c>
      <c r="AG379" s="24">
        <v>310.96755619905599</v>
      </c>
    </row>
    <row r="380" spans="29:33" x14ac:dyDescent="0.25">
      <c r="AC380" s="24">
        <v>293.17489485566603</v>
      </c>
      <c r="AD380" s="24">
        <v>374.24933839478598</v>
      </c>
      <c r="AF380" s="24">
        <v>336.07892024141898</v>
      </c>
      <c r="AG380" s="24">
        <v>315.69982369558198</v>
      </c>
    </row>
    <row r="381" spans="29:33" x14ac:dyDescent="0.25">
      <c r="AC381" s="24">
        <v>324.659064487558</v>
      </c>
      <c r="AD381" s="24">
        <v>312.01385505059397</v>
      </c>
      <c r="AF381" s="24">
        <v>293.82042034703301</v>
      </c>
      <c r="AG381" s="24">
        <v>293.58606587868798</v>
      </c>
    </row>
    <row r="382" spans="29:33" x14ac:dyDescent="0.25">
      <c r="AC382" s="24">
        <v>293.44319750394601</v>
      </c>
      <c r="AD382" s="24">
        <v>332.54813937525103</v>
      </c>
      <c r="AF382" s="24">
        <v>333.02499534147398</v>
      </c>
      <c r="AG382" s="24">
        <v>286.42915209682701</v>
      </c>
    </row>
    <row r="383" spans="29:33" x14ac:dyDescent="0.25">
      <c r="AC383" s="24">
        <v>237.60975947481001</v>
      </c>
      <c r="AD383" s="24">
        <v>315.93879477267399</v>
      </c>
      <c r="AF383" s="24">
        <v>294.96396809687297</v>
      </c>
      <c r="AG383" s="24">
        <v>259.80525709776401</v>
      </c>
    </row>
    <row r="384" spans="29:33" x14ac:dyDescent="0.25">
      <c r="AC384" s="24">
        <v>303.96520495182102</v>
      </c>
      <c r="AD384" s="24">
        <v>287.22838173185102</v>
      </c>
      <c r="AF384" s="24">
        <v>271.988406010272</v>
      </c>
      <c r="AG384" s="24">
        <v>321.662027733868</v>
      </c>
    </row>
    <row r="385" spans="29:33" x14ac:dyDescent="0.25">
      <c r="AC385" s="24">
        <v>291.30672490519902</v>
      </c>
      <c r="AD385" s="24">
        <v>336.99454765953101</v>
      </c>
      <c r="AF385" s="24">
        <v>353.30241036999701</v>
      </c>
      <c r="AG385" s="24">
        <v>283.33138322982001</v>
      </c>
    </row>
    <row r="386" spans="29:33" x14ac:dyDescent="0.25">
      <c r="AC386" s="24">
        <v>301.52727436047002</v>
      </c>
      <c r="AD386" s="24">
        <v>298.22782257034999</v>
      </c>
      <c r="AF386" s="24">
        <v>315.02246458366699</v>
      </c>
      <c r="AG386" s="24">
        <v>297.113821271505</v>
      </c>
    </row>
    <row r="387" spans="29:33" x14ac:dyDescent="0.25">
      <c r="AC387" s="24">
        <v>327.171015009006</v>
      </c>
      <c r="AD387" s="24">
        <v>324.546981156546</v>
      </c>
      <c r="AF387" s="24">
        <v>275.43396657535402</v>
      </c>
      <c r="AG387" s="24">
        <v>295.37161761109201</v>
      </c>
    </row>
    <row r="388" spans="29:33" x14ac:dyDescent="0.25">
      <c r="AC388" s="24">
        <v>294.48474497377299</v>
      </c>
      <c r="AD388" s="24">
        <v>334.12280742897099</v>
      </c>
      <c r="AF388" s="24">
        <v>266.58382888238498</v>
      </c>
      <c r="AG388" s="24">
        <v>296.62731783357299</v>
      </c>
    </row>
    <row r="389" spans="29:33" x14ac:dyDescent="0.25">
      <c r="AC389" s="24">
        <v>305.422922564548</v>
      </c>
      <c r="AD389" s="24">
        <v>313.94458169569702</v>
      </c>
      <c r="AF389" s="24">
        <v>323.45377466078298</v>
      </c>
      <c r="AG389" s="24">
        <v>308.667089791867</v>
      </c>
    </row>
    <row r="390" spans="29:33" x14ac:dyDescent="0.25">
      <c r="AC390" s="24">
        <v>318.88805032231301</v>
      </c>
      <c r="AD390" s="24">
        <v>269.56121915583998</v>
      </c>
      <c r="AF390" s="24">
        <v>307.45869167865101</v>
      </c>
      <c r="AG390" s="24">
        <v>311.238902609761</v>
      </c>
    </row>
    <row r="391" spans="29:33" x14ac:dyDescent="0.25">
      <c r="AC391" s="24">
        <v>323.01642617337899</v>
      </c>
      <c r="AD391" s="24">
        <v>275.33626329936902</v>
      </c>
      <c r="AF391" s="24">
        <v>291.960425829163</v>
      </c>
      <c r="AG391" s="24">
        <v>300.917503706697</v>
      </c>
    </row>
    <row r="392" spans="29:33" x14ac:dyDescent="0.25">
      <c r="AC392" s="24">
        <v>286.651616829842</v>
      </c>
      <c r="AD392" s="24">
        <v>202.542182272638</v>
      </c>
      <c r="AF392" s="24">
        <v>276.60394174315098</v>
      </c>
      <c r="AG392" s="24">
        <v>293.01300605649402</v>
      </c>
    </row>
    <row r="393" spans="29:33" x14ac:dyDescent="0.25">
      <c r="AC393" s="24">
        <v>232.44530576253501</v>
      </c>
      <c r="AD393" s="24">
        <v>231.97048092683099</v>
      </c>
      <c r="AF393" s="24">
        <v>320.86392599856299</v>
      </c>
      <c r="AG393" s="24">
        <v>309.169186209754</v>
      </c>
    </row>
    <row r="394" spans="29:33" x14ac:dyDescent="0.25">
      <c r="AC394" s="24">
        <v>252.87883105638701</v>
      </c>
      <c r="AD394" s="24">
        <v>266.86673961617998</v>
      </c>
      <c r="AF394" s="24">
        <v>259.212769286612</v>
      </c>
      <c r="AG394" s="24">
        <v>292.73279609348998</v>
      </c>
    </row>
    <row r="395" spans="29:33" x14ac:dyDescent="0.25">
      <c r="AC395" s="24">
        <v>333.98664072954699</v>
      </c>
      <c r="AD395" s="24">
        <v>226.19993343156099</v>
      </c>
      <c r="AF395" s="24">
        <v>304.693257652706</v>
      </c>
      <c r="AG395" s="24">
        <v>386.96306707420001</v>
      </c>
    </row>
    <row r="396" spans="29:33" x14ac:dyDescent="0.25">
      <c r="AC396" s="24">
        <v>244.38138669703301</v>
      </c>
      <c r="AD396" s="24">
        <v>321.67965984623902</v>
      </c>
      <c r="AF396" s="24">
        <v>298.19513828829599</v>
      </c>
      <c r="AG396" s="24">
        <v>356.94891385006099</v>
      </c>
    </row>
    <row r="397" spans="29:33" x14ac:dyDescent="0.25">
      <c r="AC397" s="24">
        <v>325.16605914867</v>
      </c>
      <c r="AD397" s="24">
        <v>342.78497546290401</v>
      </c>
      <c r="AF397" s="24">
        <v>322.920258405901</v>
      </c>
      <c r="AG397" s="24">
        <v>280.83251217834999</v>
      </c>
    </row>
    <row r="398" spans="29:33" x14ac:dyDescent="0.25">
      <c r="AC398" s="24">
        <v>349.26157180024597</v>
      </c>
      <c r="AD398" s="24">
        <v>314.01804561518799</v>
      </c>
      <c r="AF398" s="24">
        <v>298.86274698976098</v>
      </c>
      <c r="AG398" s="24">
        <v>329.71784754422299</v>
      </c>
    </row>
    <row r="399" spans="29:33" x14ac:dyDescent="0.25">
      <c r="AC399" s="24">
        <v>316.59897447381798</v>
      </c>
      <c r="AD399" s="24">
        <v>281.73340243263198</v>
      </c>
      <c r="AF399" s="24">
        <v>293.45112544527598</v>
      </c>
      <c r="AG399" s="24">
        <v>353.83937304925598</v>
      </c>
    </row>
    <row r="400" spans="29:33" x14ac:dyDescent="0.25">
      <c r="AC400" s="24">
        <v>257.12796766328199</v>
      </c>
      <c r="AD400" s="24">
        <v>315.25108514554199</v>
      </c>
      <c r="AF400" s="24">
        <v>290.391218363939</v>
      </c>
      <c r="AG400" s="24">
        <v>378.47281338947403</v>
      </c>
    </row>
    <row r="401" spans="29:33" x14ac:dyDescent="0.25">
      <c r="AC401" s="24">
        <v>273.96910989878597</v>
      </c>
      <c r="AD401" s="24">
        <v>327.44869485177497</v>
      </c>
      <c r="AF401" s="24">
        <v>303.37757850361402</v>
      </c>
      <c r="AG401" s="24">
        <v>380.12989435934099</v>
      </c>
    </row>
    <row r="402" spans="29:33" x14ac:dyDescent="0.25">
      <c r="AC402" s="24">
        <v>235.182224778673</v>
      </c>
      <c r="AD402" s="24">
        <v>310.42509448061298</v>
      </c>
      <c r="AF402" s="24">
        <v>311.57766686360299</v>
      </c>
      <c r="AG402" s="24">
        <v>266.64832933091799</v>
      </c>
    </row>
    <row r="403" spans="29:33" x14ac:dyDescent="0.25">
      <c r="AC403" s="24">
        <v>308.90052502346299</v>
      </c>
      <c r="AD403" s="24">
        <v>330.84850388573602</v>
      </c>
      <c r="AF403" s="24">
        <v>295.27016623290399</v>
      </c>
      <c r="AG403" s="24">
        <v>252.58671477016699</v>
      </c>
    </row>
    <row r="404" spans="29:33" x14ac:dyDescent="0.25">
      <c r="AC404" s="24">
        <v>372.362933784338</v>
      </c>
      <c r="AD404" s="24">
        <v>344.94432689745099</v>
      </c>
      <c r="AF404" s="24">
        <v>363.583349043184</v>
      </c>
      <c r="AG404" s="24">
        <v>286.92802726109602</v>
      </c>
    </row>
    <row r="405" spans="29:33" x14ac:dyDescent="0.25">
      <c r="AC405" s="24">
        <v>341.94571612155698</v>
      </c>
      <c r="AD405" s="24">
        <v>326.47591546685999</v>
      </c>
      <c r="AF405" s="24">
        <v>298.71663937299098</v>
      </c>
      <c r="AG405" s="24">
        <v>280.77474940213</v>
      </c>
    </row>
    <row r="406" spans="29:33" x14ac:dyDescent="0.25">
      <c r="AC406" s="24">
        <v>348.80708900688398</v>
      </c>
      <c r="AD406" s="24">
        <v>330.810484277819</v>
      </c>
      <c r="AF406" s="24">
        <v>310.90592264016999</v>
      </c>
      <c r="AG406" s="24">
        <v>311.83485239289502</v>
      </c>
    </row>
    <row r="407" spans="29:33" x14ac:dyDescent="0.25">
      <c r="AC407" s="24">
        <v>347.62737895395298</v>
      </c>
      <c r="AD407" s="24">
        <v>311.71713766642603</v>
      </c>
      <c r="AF407" s="24">
        <v>313.55682670800701</v>
      </c>
      <c r="AG407" s="24">
        <v>311.595832191434</v>
      </c>
    </row>
    <row r="408" spans="29:33" x14ac:dyDescent="0.25">
      <c r="AC408" s="24">
        <v>310.29898005764699</v>
      </c>
      <c r="AD408" s="24">
        <v>363.95783534313301</v>
      </c>
      <c r="AF408" s="24">
        <v>259.00266695519701</v>
      </c>
      <c r="AG408" s="24">
        <v>276.747890647661</v>
      </c>
    </row>
    <row r="409" spans="29:33" x14ac:dyDescent="0.25">
      <c r="AC409" s="24">
        <v>374.99505923651799</v>
      </c>
      <c r="AD409" s="24">
        <v>365.74043123754899</v>
      </c>
      <c r="AF409" s="24">
        <v>302.57301310234197</v>
      </c>
      <c r="AG409" s="24">
        <v>276.51188615899201</v>
      </c>
    </row>
    <row r="410" spans="29:33" x14ac:dyDescent="0.25">
      <c r="AC410" s="24">
        <v>325.83467219868299</v>
      </c>
      <c r="AD410" s="24">
        <v>287.74048607245101</v>
      </c>
      <c r="AF410" s="24">
        <v>268.533475341724</v>
      </c>
      <c r="AG410" s="24">
        <v>276.47867439948601</v>
      </c>
    </row>
    <row r="411" spans="29:33" x14ac:dyDescent="0.25">
      <c r="AC411" s="24">
        <v>323.54939099557498</v>
      </c>
      <c r="AD411" s="24">
        <v>298.80603982430898</v>
      </c>
      <c r="AF411" s="24">
        <v>243.00814304487801</v>
      </c>
      <c r="AG411" s="24">
        <v>208.35368319402801</v>
      </c>
    </row>
    <row r="412" spans="29:33" x14ac:dyDescent="0.25">
      <c r="AC412" s="24">
        <v>353.06494891560902</v>
      </c>
      <c r="AD412" s="24">
        <v>305.61212291200599</v>
      </c>
      <c r="AF412" s="24">
        <v>243.693340490179</v>
      </c>
      <c r="AG412" s="24">
        <v>317.14155052308502</v>
      </c>
    </row>
    <row r="413" spans="29:33" x14ac:dyDescent="0.25">
      <c r="AC413" s="24">
        <v>253.877564571916</v>
      </c>
      <c r="AD413" s="24">
        <v>284.17293410451998</v>
      </c>
      <c r="AF413" s="24">
        <v>224.29962309302999</v>
      </c>
      <c r="AG413" s="24">
        <v>256.77786421747197</v>
      </c>
    </row>
    <row r="414" spans="29:33" x14ac:dyDescent="0.25">
      <c r="AC414" s="24">
        <v>358.75613856854602</v>
      </c>
      <c r="AD414" s="24">
        <v>344.346209942337</v>
      </c>
      <c r="AF414" s="24">
        <v>367.75674231495498</v>
      </c>
      <c r="AG414" s="24">
        <v>294.36267044432498</v>
      </c>
    </row>
    <row r="415" spans="29:33" x14ac:dyDescent="0.25">
      <c r="AC415" s="24">
        <v>246.84873949555299</v>
      </c>
      <c r="AD415" s="24">
        <v>303.98392836552199</v>
      </c>
      <c r="AF415" s="24">
        <v>268.77540054100598</v>
      </c>
      <c r="AG415" s="24">
        <v>306.27584705440302</v>
      </c>
    </row>
    <row r="416" spans="29:33" x14ac:dyDescent="0.25">
      <c r="AC416" s="24">
        <v>284.04706913012001</v>
      </c>
      <c r="AD416" s="24">
        <v>283.67283948157399</v>
      </c>
      <c r="AF416" s="24">
        <v>320.50201447508499</v>
      </c>
      <c r="AG416" s="24">
        <v>329.18274594313601</v>
      </c>
    </row>
    <row r="417" spans="29:33" x14ac:dyDescent="0.25">
      <c r="AC417" s="24">
        <v>288.59862418983198</v>
      </c>
      <c r="AD417" s="24">
        <v>236.50374331835999</v>
      </c>
      <c r="AF417" s="24">
        <v>298.13431655372699</v>
      </c>
      <c r="AG417" s="24">
        <v>309.82041377230001</v>
      </c>
    </row>
    <row r="418" spans="29:33" x14ac:dyDescent="0.25">
      <c r="AC418" s="24">
        <v>302.90352616666797</v>
      </c>
      <c r="AD418" s="24">
        <v>246.90180536400501</v>
      </c>
      <c r="AF418" s="24">
        <v>301.29235952775201</v>
      </c>
      <c r="AG418" s="24">
        <v>289.03445652192897</v>
      </c>
    </row>
    <row r="419" spans="29:33" x14ac:dyDescent="0.25">
      <c r="AC419" s="24">
        <v>273.23677853214099</v>
      </c>
      <c r="AD419" s="24">
        <v>299.12638160675698</v>
      </c>
      <c r="AF419" s="24">
        <v>320.16359136792101</v>
      </c>
      <c r="AG419" s="24">
        <v>250.255710503713</v>
      </c>
    </row>
    <row r="420" spans="29:33" x14ac:dyDescent="0.25">
      <c r="AC420" s="24">
        <v>312.692232502595</v>
      </c>
      <c r="AD420" s="24">
        <v>323.01029480263799</v>
      </c>
      <c r="AF420" s="24">
        <v>297.78629884136001</v>
      </c>
      <c r="AG420" s="24">
        <v>286.38636996298601</v>
      </c>
    </row>
    <row r="421" spans="29:33" x14ac:dyDescent="0.25">
      <c r="AC421" s="24">
        <v>314.41660750819699</v>
      </c>
      <c r="AD421" s="24">
        <v>325.93289404622698</v>
      </c>
      <c r="AF421" s="24">
        <v>354.78005859980499</v>
      </c>
      <c r="AG421" s="24">
        <v>352.45426808437901</v>
      </c>
    </row>
    <row r="422" spans="29:33" x14ac:dyDescent="0.25">
      <c r="AC422" s="24">
        <v>304.80975870250597</v>
      </c>
      <c r="AD422" s="24">
        <v>304.33755723511001</v>
      </c>
      <c r="AF422" s="24">
        <v>278.65367911270403</v>
      </c>
      <c r="AG422" s="24">
        <v>285.672001414828</v>
      </c>
    </row>
    <row r="423" spans="29:33" x14ac:dyDescent="0.25">
      <c r="AC423" s="24">
        <v>300.30701993854802</v>
      </c>
      <c r="AD423" s="24">
        <v>304.79036645754798</v>
      </c>
      <c r="AF423" s="24">
        <v>284.79392429490503</v>
      </c>
      <c r="AG423" s="24">
        <v>281.33119668607401</v>
      </c>
    </row>
    <row r="424" spans="29:33" x14ac:dyDescent="0.25">
      <c r="AC424" s="24">
        <v>308.94102885149402</v>
      </c>
      <c r="AD424" s="24">
        <v>295.86999090333899</v>
      </c>
      <c r="AF424" s="24">
        <v>285.97751000829999</v>
      </c>
      <c r="AG424" s="24">
        <v>299.561767260414</v>
      </c>
    </row>
    <row r="425" spans="29:33" x14ac:dyDescent="0.25">
      <c r="AC425" s="24">
        <v>286.98583841791799</v>
      </c>
      <c r="AD425" s="24">
        <v>317.24080551861903</v>
      </c>
      <c r="AF425" s="24">
        <v>305.31961988906801</v>
      </c>
      <c r="AG425" s="24">
        <v>294.16982848433702</v>
      </c>
    </row>
    <row r="426" spans="29:33" x14ac:dyDescent="0.25">
      <c r="AC426" s="24">
        <v>364.34289667445597</v>
      </c>
      <c r="AD426" s="24">
        <v>275.57934265676403</v>
      </c>
      <c r="AF426" s="24">
        <v>314.074365247895</v>
      </c>
      <c r="AG426" s="24">
        <v>277.03723529165001</v>
      </c>
    </row>
    <row r="427" spans="29:33" x14ac:dyDescent="0.25">
      <c r="AC427" s="24">
        <v>326.581807027759</v>
      </c>
      <c r="AD427" s="24">
        <v>321.511381410995</v>
      </c>
      <c r="AF427" s="24">
        <v>273.34519230784002</v>
      </c>
      <c r="AG427" s="24">
        <v>304.21407601385999</v>
      </c>
    </row>
    <row r="428" spans="29:33" x14ac:dyDescent="0.25">
      <c r="AC428" s="24">
        <v>273.22334244054701</v>
      </c>
      <c r="AD428" s="24">
        <v>319.32317501510897</v>
      </c>
      <c r="AF428" s="24">
        <v>304.91764812110102</v>
      </c>
      <c r="AG428" s="24">
        <v>306.21166966342201</v>
      </c>
    </row>
    <row r="429" spans="29:33" x14ac:dyDescent="0.25">
      <c r="AC429" s="24">
        <v>291.61644946743098</v>
      </c>
      <c r="AD429" s="24">
        <v>290.25715019500899</v>
      </c>
      <c r="AF429" s="24">
        <v>296.09676968526003</v>
      </c>
      <c r="AG429" s="24">
        <v>310.59328830639902</v>
      </c>
    </row>
    <row r="430" spans="29:33" x14ac:dyDescent="0.25">
      <c r="AC430" s="24">
        <v>232.95087908764901</v>
      </c>
      <c r="AD430" s="24">
        <v>169.864132301186</v>
      </c>
      <c r="AF430" s="24">
        <v>288.76415482985499</v>
      </c>
      <c r="AG430" s="24">
        <v>321.425749499988</v>
      </c>
    </row>
    <row r="431" spans="29:33" x14ac:dyDescent="0.25">
      <c r="AC431" s="24">
        <v>229.09392585315001</v>
      </c>
      <c r="AD431" s="24">
        <v>264.84183600230199</v>
      </c>
      <c r="AF431" s="24">
        <v>263.19799899611201</v>
      </c>
      <c r="AG431" s="24">
        <v>324.04413947079001</v>
      </c>
    </row>
    <row r="432" spans="29:33" x14ac:dyDescent="0.25">
      <c r="AC432" s="24">
        <v>267.59250608510598</v>
      </c>
      <c r="AD432" s="24">
        <v>350.54220494281799</v>
      </c>
      <c r="AF432" s="24">
        <v>294.74403193262401</v>
      </c>
      <c r="AG432" s="24">
        <v>379.35858416025502</v>
      </c>
    </row>
    <row r="433" spans="29:33" x14ac:dyDescent="0.25">
      <c r="AC433" s="24">
        <v>322.39494936012301</v>
      </c>
      <c r="AD433" s="24">
        <v>339.67395509917498</v>
      </c>
      <c r="AF433" s="24">
        <v>289.96961658256402</v>
      </c>
      <c r="AG433" s="24">
        <v>310.61111987747802</v>
      </c>
    </row>
    <row r="434" spans="29:33" x14ac:dyDescent="0.25">
      <c r="AC434" s="24">
        <v>296.28488584411201</v>
      </c>
      <c r="AD434" s="24">
        <v>347.991241387782</v>
      </c>
      <c r="AF434" s="24">
        <v>324.40678454313598</v>
      </c>
      <c r="AG434" s="24">
        <v>320.115602308012</v>
      </c>
    </row>
    <row r="435" spans="29:33" x14ac:dyDescent="0.25">
      <c r="AC435" s="24">
        <v>307.58109997712199</v>
      </c>
      <c r="AD435" s="24">
        <v>286.16681764416302</v>
      </c>
      <c r="AF435" s="24">
        <v>338.76772229674998</v>
      </c>
      <c r="AG435" s="24">
        <v>306.96284085438498</v>
      </c>
    </row>
    <row r="436" spans="29:33" x14ac:dyDescent="0.25">
      <c r="AC436" s="24">
        <v>268.67047748572901</v>
      </c>
      <c r="AD436" s="24">
        <v>312.65910842522698</v>
      </c>
      <c r="AF436" s="24">
        <v>240.48727798472899</v>
      </c>
      <c r="AG436" s="24">
        <v>320.85986093182601</v>
      </c>
    </row>
    <row r="437" spans="29:33" x14ac:dyDescent="0.25">
      <c r="AC437" s="24">
        <v>380.900534426673</v>
      </c>
      <c r="AD437" s="24">
        <v>321.61190713287999</v>
      </c>
      <c r="AF437" s="24">
        <v>302.89030578796599</v>
      </c>
      <c r="AG437" s="24">
        <v>359.58686494965201</v>
      </c>
    </row>
    <row r="438" spans="29:33" x14ac:dyDescent="0.25">
      <c r="AC438" s="24">
        <v>345.83574122823899</v>
      </c>
      <c r="AD438" s="24">
        <v>355.78052536277102</v>
      </c>
      <c r="AF438" s="24">
        <v>327.052478346084</v>
      </c>
      <c r="AG438" s="24">
        <v>295.62876050600102</v>
      </c>
    </row>
    <row r="439" spans="29:33" x14ac:dyDescent="0.25">
      <c r="AC439" s="24">
        <v>301.20468236647298</v>
      </c>
      <c r="AD439" s="24">
        <v>326.71952230502302</v>
      </c>
      <c r="AF439" s="24">
        <v>278.14481613400301</v>
      </c>
      <c r="AG439" s="24">
        <v>266.92660660177199</v>
      </c>
    </row>
    <row r="440" spans="29:33" x14ac:dyDescent="0.25">
      <c r="AC440" s="24">
        <v>279.87400425793498</v>
      </c>
      <c r="AD440" s="24">
        <v>342.89983812510502</v>
      </c>
      <c r="AF440" s="24">
        <v>303.742077024568</v>
      </c>
      <c r="AG440" s="24">
        <v>264.75051060865297</v>
      </c>
    </row>
    <row r="441" spans="29:33" x14ac:dyDescent="0.25">
      <c r="AC441" s="24">
        <v>301.78860032659799</v>
      </c>
      <c r="AD441" s="24">
        <v>381.36590517211698</v>
      </c>
      <c r="AF441" s="24">
        <v>286.22532522534601</v>
      </c>
      <c r="AG441" s="24">
        <v>322.31513924731797</v>
      </c>
    </row>
    <row r="442" spans="29:33" x14ac:dyDescent="0.25">
      <c r="AC442" s="24">
        <v>284.63019830109897</v>
      </c>
      <c r="AD442" s="24">
        <v>286.44192101132001</v>
      </c>
      <c r="AF442" s="24">
        <v>322.073708185393</v>
      </c>
      <c r="AG442" s="24">
        <v>292.71478790589902</v>
      </c>
    </row>
    <row r="443" spans="29:33" x14ac:dyDescent="0.25">
      <c r="AC443" s="24">
        <v>294.78062351713902</v>
      </c>
      <c r="AD443" s="24">
        <v>320.92178994265498</v>
      </c>
      <c r="AF443" s="24">
        <v>300.07964622677503</v>
      </c>
      <c r="AG443" s="24">
        <v>288.16988946966501</v>
      </c>
    </row>
    <row r="444" spans="29:33" x14ac:dyDescent="0.25">
      <c r="AC444" s="24">
        <v>332.44339812810603</v>
      </c>
      <c r="AD444" s="24">
        <v>321.01234576333297</v>
      </c>
      <c r="AF444" s="24">
        <v>310.37540609272901</v>
      </c>
      <c r="AG444" s="24">
        <v>311.854412119328</v>
      </c>
    </row>
    <row r="445" spans="29:33" x14ac:dyDescent="0.25">
      <c r="AC445" s="24">
        <v>303.78079907232501</v>
      </c>
      <c r="AD445" s="24">
        <v>353.03239484311501</v>
      </c>
      <c r="AF445" s="24">
        <v>222.20310443136401</v>
      </c>
      <c r="AG445" s="24">
        <v>260.73091531195701</v>
      </c>
    </row>
    <row r="446" spans="29:33" x14ac:dyDescent="0.25">
      <c r="AC446" s="24">
        <v>293.041220572729</v>
      </c>
      <c r="AD446" s="24">
        <v>281.41179813543903</v>
      </c>
      <c r="AF446" s="24">
        <v>297.156775368409</v>
      </c>
      <c r="AG446" s="24">
        <v>252.195929241757</v>
      </c>
    </row>
    <row r="447" spans="29:33" x14ac:dyDescent="0.25">
      <c r="AC447" s="24">
        <v>334.22703961966801</v>
      </c>
      <c r="AD447" s="24">
        <v>276.89482185990801</v>
      </c>
      <c r="AF447" s="24">
        <v>281.14252674278299</v>
      </c>
      <c r="AG447" s="24">
        <v>348.20699114957398</v>
      </c>
    </row>
    <row r="448" spans="29:33" x14ac:dyDescent="0.25">
      <c r="AC448" s="24">
        <v>287.753891171948</v>
      </c>
      <c r="AD448" s="24">
        <v>299.40746980034203</v>
      </c>
      <c r="AF448" s="24">
        <v>308.64595571299998</v>
      </c>
      <c r="AG448" s="24">
        <v>280.23142371272598</v>
      </c>
    </row>
    <row r="449" spans="29:33" x14ac:dyDescent="0.25">
      <c r="AC449" s="24">
        <v>296.26366527443599</v>
      </c>
      <c r="AD449" s="24">
        <v>269.06128870467597</v>
      </c>
      <c r="AF449" s="24">
        <v>276.29026186186701</v>
      </c>
      <c r="AG449" s="24">
        <v>245.44674771995699</v>
      </c>
    </row>
    <row r="450" spans="29:33" x14ac:dyDescent="0.25">
      <c r="AC450" s="24">
        <v>323.04898100517801</v>
      </c>
      <c r="AD450" s="24">
        <v>319.792281984206</v>
      </c>
      <c r="AF450" s="24">
        <v>316.901840082239</v>
      </c>
      <c r="AG450" s="24">
        <v>266.41765819277703</v>
      </c>
    </row>
    <row r="451" spans="29:33" x14ac:dyDescent="0.25">
      <c r="AC451" s="24">
        <v>315.071884007226</v>
      </c>
      <c r="AD451" s="24">
        <v>316.42299631283902</v>
      </c>
      <c r="AF451" s="24">
        <v>299.57949286820701</v>
      </c>
      <c r="AG451" s="24">
        <v>253.81657990873501</v>
      </c>
    </row>
    <row r="452" spans="29:33" x14ac:dyDescent="0.25">
      <c r="AC452" s="24">
        <v>312.71432714838801</v>
      </c>
      <c r="AD452" s="24">
        <v>368.24924504852402</v>
      </c>
      <c r="AF452" s="24">
        <v>308.80779748608802</v>
      </c>
      <c r="AG452" s="24">
        <v>310.91531069581902</v>
      </c>
    </row>
    <row r="453" spans="29:33" x14ac:dyDescent="0.25">
      <c r="AC453" s="24">
        <v>310.794030903357</v>
      </c>
      <c r="AD453" s="24">
        <v>280.890407043045</v>
      </c>
      <c r="AF453" s="24">
        <v>300.38082590760501</v>
      </c>
      <c r="AG453" s="24">
        <v>303.051572439908</v>
      </c>
    </row>
    <row r="454" spans="29:33" x14ac:dyDescent="0.25">
      <c r="AC454" s="24">
        <v>278.50921990905101</v>
      </c>
      <c r="AD454" s="24">
        <v>288.89323506037999</v>
      </c>
      <c r="AF454" s="24">
        <v>354.92168250081397</v>
      </c>
      <c r="AG454" s="24">
        <v>283.61860570628102</v>
      </c>
    </row>
    <row r="455" spans="29:33" x14ac:dyDescent="0.25">
      <c r="AC455" s="24">
        <v>361.279962045405</v>
      </c>
      <c r="AD455" s="24">
        <v>300.71157930309602</v>
      </c>
      <c r="AF455" s="24">
        <v>343.02573441390598</v>
      </c>
      <c r="AG455" s="24">
        <v>299.46546575099001</v>
      </c>
    </row>
    <row r="456" spans="29:33" x14ac:dyDescent="0.25">
      <c r="AC456" s="24">
        <v>241.294499362896</v>
      </c>
      <c r="AD456" s="24">
        <v>312.60037057741499</v>
      </c>
      <c r="AF456" s="24">
        <v>303.45434216898502</v>
      </c>
      <c r="AG456" s="24">
        <v>289.30289881057899</v>
      </c>
    </row>
    <row r="457" spans="29:33" x14ac:dyDescent="0.25">
      <c r="AC457" s="24">
        <v>282.78564470390501</v>
      </c>
      <c r="AD457" s="24">
        <v>347.65708523599199</v>
      </c>
      <c r="AF457" s="24">
        <v>310.54574596335698</v>
      </c>
      <c r="AG457" s="24">
        <v>318.80026169139398</v>
      </c>
    </row>
    <row r="458" spans="29:33" x14ac:dyDescent="0.25">
      <c r="AC458" s="24">
        <v>290.21753051162</v>
      </c>
      <c r="AD458" s="24">
        <v>350.626578158033</v>
      </c>
      <c r="AF458" s="24">
        <v>326.30361724456901</v>
      </c>
      <c r="AG458" s="24">
        <v>284.94079720366801</v>
      </c>
    </row>
    <row r="459" spans="29:33" x14ac:dyDescent="0.25">
      <c r="AC459" s="24">
        <v>285.40837585538299</v>
      </c>
      <c r="AD459" s="24">
        <v>294.160152479516</v>
      </c>
      <c r="AF459" s="24">
        <v>359.61491071666001</v>
      </c>
      <c r="AG459" s="24">
        <v>255.79557341312599</v>
      </c>
    </row>
    <row r="460" spans="29:33" x14ac:dyDescent="0.25">
      <c r="AC460" s="24">
        <v>273.49080487924402</v>
      </c>
      <c r="AD460" s="24">
        <v>305.31715677486102</v>
      </c>
      <c r="AF460" s="24">
        <v>269.34200208541398</v>
      </c>
      <c r="AG460" s="24">
        <v>306.28307339741099</v>
      </c>
    </row>
    <row r="461" spans="29:33" x14ac:dyDescent="0.25">
      <c r="AC461" s="24">
        <v>303.84968962827298</v>
      </c>
      <c r="AD461" s="24">
        <v>291.19760483129897</v>
      </c>
      <c r="AF461" s="24">
        <v>337.14902294943198</v>
      </c>
      <c r="AG461" s="24">
        <v>236.615276730288</v>
      </c>
    </row>
    <row r="462" spans="29:33" x14ac:dyDescent="0.25">
      <c r="AC462" s="24">
        <v>319.89401680981803</v>
      </c>
      <c r="AD462" s="24">
        <v>336.12286876227301</v>
      </c>
      <c r="AF462" s="24">
        <v>320.87962139825902</v>
      </c>
      <c r="AG462" s="24">
        <v>307.23969892123398</v>
      </c>
    </row>
    <row r="463" spans="29:33" x14ac:dyDescent="0.25">
      <c r="AC463" s="24">
        <v>344.23740695293299</v>
      </c>
      <c r="AD463" s="24">
        <v>247.91204004268101</v>
      </c>
      <c r="AF463" s="24">
        <v>331.67285688544501</v>
      </c>
      <c r="AG463" s="24">
        <v>287.49971442927603</v>
      </c>
    </row>
    <row r="464" spans="29:33" x14ac:dyDescent="0.25">
      <c r="AC464" s="24">
        <v>269.29978050540001</v>
      </c>
      <c r="AD464" s="24">
        <v>335.23793921884101</v>
      </c>
      <c r="AF464" s="24">
        <v>265.34946022479699</v>
      </c>
      <c r="AG464" s="24">
        <v>347.07132386644599</v>
      </c>
    </row>
    <row r="465" spans="29:33" x14ac:dyDescent="0.25">
      <c r="AC465" s="24">
        <v>243.00767287500599</v>
      </c>
      <c r="AD465" s="24">
        <v>276.17806474040299</v>
      </c>
      <c r="AF465" s="24">
        <v>334.43456068078899</v>
      </c>
      <c r="AG465" s="24">
        <v>288.307095131528</v>
      </c>
    </row>
    <row r="466" spans="29:33" x14ac:dyDescent="0.25">
      <c r="AC466" s="24">
        <v>260.57552566980701</v>
      </c>
      <c r="AD466" s="24">
        <v>352.36201152142002</v>
      </c>
      <c r="AF466" s="24">
        <v>308.51502358091102</v>
      </c>
      <c r="AG466" s="24">
        <v>308.88792530207701</v>
      </c>
    </row>
    <row r="467" spans="29:33" x14ac:dyDescent="0.25">
      <c r="AC467" s="24">
        <v>288.43958675711002</v>
      </c>
      <c r="AD467" s="24">
        <v>272.089510110611</v>
      </c>
      <c r="AF467" s="24">
        <v>309.53725310190799</v>
      </c>
      <c r="AG467" s="24">
        <v>363.17387769551999</v>
      </c>
    </row>
    <row r="468" spans="29:33" x14ac:dyDescent="0.25">
      <c r="AC468" s="24">
        <v>290.16022070179901</v>
      </c>
      <c r="AD468" s="24">
        <v>324.80522803091799</v>
      </c>
      <c r="AF468" s="24">
        <v>298.25883114817901</v>
      </c>
      <c r="AG468" s="24">
        <v>268.88381303518901</v>
      </c>
    </row>
    <row r="469" spans="29:33" x14ac:dyDescent="0.25">
      <c r="AC469" s="24">
        <v>262.78095562751997</v>
      </c>
      <c r="AD469" s="24">
        <v>322.35720404241698</v>
      </c>
      <c r="AF469" s="24">
        <v>245.69026719872301</v>
      </c>
      <c r="AG469" s="24">
        <v>320.26124952664401</v>
      </c>
    </row>
    <row r="470" spans="29:33" x14ac:dyDescent="0.25">
      <c r="AC470" s="24">
        <v>245.573542634642</v>
      </c>
      <c r="AD470" s="24">
        <v>336.33014621443698</v>
      </c>
      <c r="AF470" s="24">
        <v>286.72146321480699</v>
      </c>
      <c r="AG470" s="24">
        <v>340.82700833937901</v>
      </c>
    </row>
    <row r="471" spans="29:33" x14ac:dyDescent="0.25">
      <c r="AC471" s="24">
        <v>314.77874354354202</v>
      </c>
      <c r="AD471" s="24">
        <v>331.66796030900503</v>
      </c>
      <c r="AF471" s="24">
        <v>275.543352169851</v>
      </c>
      <c r="AG471" s="24">
        <v>280.464004380451</v>
      </c>
    </row>
    <row r="472" spans="29:33" x14ac:dyDescent="0.25">
      <c r="AC472" s="24">
        <v>287.01809272690002</v>
      </c>
      <c r="AD472" s="24">
        <v>348.68781783206998</v>
      </c>
      <c r="AF472" s="24">
        <v>249.31161681932301</v>
      </c>
      <c r="AG472" s="24">
        <v>298.28339593039402</v>
      </c>
    </row>
    <row r="473" spans="29:33" x14ac:dyDescent="0.25">
      <c r="AC473" s="24">
        <v>319.13145229702297</v>
      </c>
      <c r="AD473" s="24">
        <v>302.68859475001102</v>
      </c>
      <c r="AF473" s="24">
        <v>277.321596914064</v>
      </c>
      <c r="AG473" s="24">
        <v>285.11911999866101</v>
      </c>
    </row>
    <row r="474" spans="29:33" x14ac:dyDescent="0.25">
      <c r="AC474" s="24">
        <v>366.84120295232202</v>
      </c>
      <c r="AD474" s="24">
        <v>367.45499420349199</v>
      </c>
      <c r="AF474" s="24">
        <v>351.97895383353699</v>
      </c>
      <c r="AG474" s="24">
        <v>447.50293885536399</v>
      </c>
    </row>
    <row r="475" spans="29:33" x14ac:dyDescent="0.25">
      <c r="AC475" s="24">
        <v>339.86120153003202</v>
      </c>
      <c r="AD475" s="24">
        <v>282.67434507750801</v>
      </c>
      <c r="AF475" s="24">
        <v>330.39777431224599</v>
      </c>
      <c r="AG475" s="24">
        <v>311.29911764073898</v>
      </c>
    </row>
    <row r="476" spans="29:33" x14ac:dyDescent="0.25">
      <c r="AC476" s="24">
        <v>309.370494168731</v>
      </c>
      <c r="AD476" s="24">
        <v>326.86115484064999</v>
      </c>
      <c r="AF476" s="24">
        <v>358.66742778941398</v>
      </c>
      <c r="AG476" s="24">
        <v>248.91283160476601</v>
      </c>
    </row>
    <row r="477" spans="29:33" x14ac:dyDescent="0.25">
      <c r="AC477" s="24">
        <v>326.72584090393502</v>
      </c>
      <c r="AD477" s="24">
        <v>288.283193268834</v>
      </c>
      <c r="AF477" s="24">
        <v>307.44600220248202</v>
      </c>
      <c r="AG477" s="24">
        <v>212.02636369753901</v>
      </c>
    </row>
    <row r="478" spans="29:33" x14ac:dyDescent="0.25">
      <c r="AC478" s="24">
        <v>329.06100396977399</v>
      </c>
      <c r="AD478" s="24">
        <v>286.44612727465397</v>
      </c>
      <c r="AF478" s="24">
        <v>289.57103741174097</v>
      </c>
      <c r="AG478" s="24">
        <v>287.63930017081498</v>
      </c>
    </row>
    <row r="479" spans="29:33" x14ac:dyDescent="0.25">
      <c r="AC479" s="24">
        <v>302.23424095996899</v>
      </c>
      <c r="AD479" s="24">
        <v>246.89263282080901</v>
      </c>
      <c r="AF479" s="24">
        <v>365.84271024294998</v>
      </c>
      <c r="AG479" s="24">
        <v>330.39547380533901</v>
      </c>
    </row>
    <row r="480" spans="29:33" x14ac:dyDescent="0.25">
      <c r="AC480" s="24">
        <v>277.968396202164</v>
      </c>
      <c r="AD480" s="24">
        <v>342.06673735571098</v>
      </c>
      <c r="AF480" s="24">
        <v>255.968173468407</v>
      </c>
      <c r="AG480" s="24">
        <v>328.28192268152799</v>
      </c>
    </row>
    <row r="481" spans="29:33" x14ac:dyDescent="0.25">
      <c r="AC481" s="24">
        <v>276.56243839929402</v>
      </c>
      <c r="AD481" s="24">
        <v>277.705229129175</v>
      </c>
      <c r="AF481" s="24">
        <v>260.37538058411798</v>
      </c>
      <c r="AG481" s="24">
        <v>239.502830371594</v>
      </c>
    </row>
    <row r="482" spans="29:33" x14ac:dyDescent="0.25">
      <c r="AC482" s="24">
        <v>321.21834039598099</v>
      </c>
      <c r="AD482" s="24">
        <v>369.85007724712102</v>
      </c>
      <c r="AF482" s="24">
        <v>363.283247192712</v>
      </c>
      <c r="AG482" s="24">
        <v>301.47314591651099</v>
      </c>
    </row>
    <row r="483" spans="29:33" x14ac:dyDescent="0.25">
      <c r="AC483" s="24">
        <v>343.53539851709201</v>
      </c>
      <c r="AD483" s="24">
        <v>384.42067929187999</v>
      </c>
      <c r="AF483" s="24">
        <v>286.02698891623601</v>
      </c>
      <c r="AG483" s="24">
        <v>279.24250341942798</v>
      </c>
    </row>
    <row r="484" spans="29:33" x14ac:dyDescent="0.25">
      <c r="AC484" s="24">
        <v>275.00649614921599</v>
      </c>
      <c r="AD484" s="24">
        <v>351.077876272823</v>
      </c>
      <c r="AF484" s="24">
        <v>316.76678953696802</v>
      </c>
      <c r="AG484" s="24">
        <v>274.39095574996401</v>
      </c>
    </row>
    <row r="485" spans="29:33" x14ac:dyDescent="0.25">
      <c r="AC485" s="24">
        <v>309.19279794530098</v>
      </c>
      <c r="AD485" s="24">
        <v>331.68538510378801</v>
      </c>
      <c r="AF485" s="24">
        <v>236.08925373874999</v>
      </c>
      <c r="AG485" s="24">
        <v>251.46242213384599</v>
      </c>
    </row>
    <row r="486" spans="29:33" x14ac:dyDescent="0.25">
      <c r="AC486" s="24">
        <v>353.40217698137798</v>
      </c>
      <c r="AD486" s="24">
        <v>436.73750582419302</v>
      </c>
      <c r="AF486" s="24">
        <v>299.23797194291302</v>
      </c>
      <c r="AG486" s="24">
        <v>259.62644332849197</v>
      </c>
    </row>
    <row r="487" spans="29:33" x14ac:dyDescent="0.25">
      <c r="AC487" s="24">
        <v>317.62605619619802</v>
      </c>
      <c r="AD487" s="24">
        <v>313.10397672091301</v>
      </c>
      <c r="AF487" s="24">
        <v>321.27690109314801</v>
      </c>
      <c r="AG487" s="24">
        <v>299.53033226717702</v>
      </c>
    </row>
    <row r="488" spans="29:33" x14ac:dyDescent="0.25">
      <c r="AC488" s="24">
        <v>219.192002602809</v>
      </c>
      <c r="AD488" s="24">
        <v>280.61897354529799</v>
      </c>
      <c r="AF488" s="24">
        <v>326.18582246087402</v>
      </c>
      <c r="AG488" s="24">
        <v>296.99259109000099</v>
      </c>
    </row>
    <row r="489" spans="29:33" x14ac:dyDescent="0.25">
      <c r="AC489" s="24">
        <v>280.698463001947</v>
      </c>
      <c r="AD489" s="24">
        <v>277.13118381230498</v>
      </c>
      <c r="AF489" s="24">
        <v>291.73359089185902</v>
      </c>
      <c r="AG489" s="24">
        <v>298.849589333854</v>
      </c>
    </row>
    <row r="490" spans="29:33" x14ac:dyDescent="0.25">
      <c r="AC490" s="24">
        <v>308.92705784413801</v>
      </c>
      <c r="AD490" s="24">
        <v>302.01526995790698</v>
      </c>
      <c r="AF490" s="24">
        <v>339.33446876589301</v>
      </c>
      <c r="AG490" s="24">
        <v>308.58905176168099</v>
      </c>
    </row>
    <row r="491" spans="29:33" x14ac:dyDescent="0.25">
      <c r="AC491" s="24">
        <v>305.14131389394203</v>
      </c>
      <c r="AD491" s="24">
        <v>274.786060629666</v>
      </c>
      <c r="AF491" s="24">
        <v>360.8897557345</v>
      </c>
      <c r="AG491" s="24">
        <v>314.15243807767899</v>
      </c>
    </row>
    <row r="492" spans="29:33" x14ac:dyDescent="0.25">
      <c r="AC492" s="24">
        <v>339.79758134178701</v>
      </c>
      <c r="AD492" s="24">
        <v>407.87537078847799</v>
      </c>
      <c r="AF492" s="24">
        <v>323.85914520350002</v>
      </c>
      <c r="AG492" s="24">
        <v>310.69073025486898</v>
      </c>
    </row>
    <row r="493" spans="29:33" x14ac:dyDescent="0.25">
      <c r="AC493" s="24">
        <v>348.19146010376897</v>
      </c>
      <c r="AD493" s="24">
        <v>332.77402936822199</v>
      </c>
      <c r="AF493" s="24">
        <v>324.35391465682898</v>
      </c>
      <c r="AG493" s="24">
        <v>284.52657658298301</v>
      </c>
    </row>
    <row r="494" spans="29:33" x14ac:dyDescent="0.25">
      <c r="AC494" s="24">
        <v>285.62175035647903</v>
      </c>
      <c r="AD494" s="24">
        <v>333.81672297670099</v>
      </c>
      <c r="AF494" s="24">
        <v>279.84060552833802</v>
      </c>
      <c r="AG494" s="24">
        <v>263.66609373284598</v>
      </c>
    </row>
    <row r="495" spans="29:33" x14ac:dyDescent="0.25">
      <c r="AC495" s="24">
        <v>324.23959387203303</v>
      </c>
      <c r="AD495" s="24">
        <v>347.96722647209901</v>
      </c>
      <c r="AF495" s="24">
        <v>291.21747962779398</v>
      </c>
      <c r="AG495" s="24">
        <v>249.67785333851501</v>
      </c>
    </row>
    <row r="496" spans="29:33" x14ac:dyDescent="0.25">
      <c r="AC496" s="24">
        <v>317.07371415630303</v>
      </c>
      <c r="AD496" s="24">
        <v>298.02029915049297</v>
      </c>
      <c r="AF496" s="24">
        <v>297.30561612461798</v>
      </c>
      <c r="AG496" s="24">
        <v>286.71095547195603</v>
      </c>
    </row>
    <row r="497" spans="29:33" x14ac:dyDescent="0.25">
      <c r="AC497" s="24">
        <v>311.62608954344103</v>
      </c>
      <c r="AD497" s="24">
        <v>321.842066916357</v>
      </c>
      <c r="AF497" s="24">
        <v>299.10536208762301</v>
      </c>
      <c r="AG497" s="24">
        <v>301.532687059213</v>
      </c>
    </row>
    <row r="498" spans="29:33" x14ac:dyDescent="0.25">
      <c r="AC498" s="24">
        <v>223.05664812849901</v>
      </c>
      <c r="AD498" s="24">
        <v>285.51893144422002</v>
      </c>
      <c r="AF498" s="24">
        <v>299.93429046035499</v>
      </c>
      <c r="AG498" s="24">
        <v>331.92328191618401</v>
      </c>
    </row>
    <row r="499" spans="29:33" x14ac:dyDescent="0.25">
      <c r="AC499" s="24">
        <v>334.06421305429501</v>
      </c>
      <c r="AD499" s="24">
        <v>315.58997728579101</v>
      </c>
      <c r="AF499" s="24">
        <v>298.83520615623098</v>
      </c>
      <c r="AG499" s="24">
        <v>204.658517224608</v>
      </c>
    </row>
    <row r="500" spans="29:33" x14ac:dyDescent="0.25">
      <c r="AC500" s="24">
        <v>273.48439086854199</v>
      </c>
      <c r="AD500" s="24">
        <v>260.317086975157</v>
      </c>
      <c r="AF500" s="24">
        <v>277.99455926323401</v>
      </c>
      <c r="AG500" s="24">
        <v>266.98385331543801</v>
      </c>
    </row>
    <row r="501" spans="29:33" x14ac:dyDescent="0.25">
      <c r="AC501" s="24">
        <v>333.17095356025101</v>
      </c>
      <c r="AD501" s="24">
        <v>296.38262922519698</v>
      </c>
      <c r="AF501" s="24">
        <v>323.340082806662</v>
      </c>
      <c r="AG501" s="24">
        <v>279.69556939763299</v>
      </c>
    </row>
    <row r="502" spans="29:33" x14ac:dyDescent="0.25">
      <c r="AC502" s="24">
        <v>292.58243227786198</v>
      </c>
      <c r="AD502" s="24">
        <v>404.99754158570602</v>
      </c>
      <c r="AF502" s="24">
        <v>321.27778064301498</v>
      </c>
      <c r="AG502" s="24">
        <v>373.15432721559603</v>
      </c>
    </row>
    <row r="503" spans="29:33" x14ac:dyDescent="0.25">
      <c r="AC503" s="24">
        <v>301.25395510170102</v>
      </c>
      <c r="AD503" s="24">
        <v>250.75415260226001</v>
      </c>
      <c r="AF503" s="24">
        <v>346.57198500463898</v>
      </c>
      <c r="AG503" s="24">
        <v>339.24836036348302</v>
      </c>
    </row>
    <row r="504" spans="29:33" x14ac:dyDescent="0.25">
      <c r="AC504" s="24">
        <v>274.98774222281202</v>
      </c>
      <c r="AD504" s="24">
        <v>238.49736243274899</v>
      </c>
      <c r="AF504" s="24">
        <v>336.742736080724</v>
      </c>
      <c r="AG504" s="24">
        <v>332.62891845889999</v>
      </c>
    </row>
    <row r="505" spans="29:33" x14ac:dyDescent="0.25">
      <c r="AC505" s="24">
        <v>245.218952240851</v>
      </c>
      <c r="AD505" s="24">
        <v>311.31369185844699</v>
      </c>
      <c r="AF505" s="24">
        <v>281.03407093675798</v>
      </c>
      <c r="AG505" s="24">
        <v>267.14540836175303</v>
      </c>
    </row>
    <row r="506" spans="29:33" x14ac:dyDescent="0.25">
      <c r="AC506" s="24">
        <v>285.66262664525902</v>
      </c>
      <c r="AD506" s="24">
        <v>320.38656072905798</v>
      </c>
      <c r="AF506" s="24">
        <v>254.15231868355599</v>
      </c>
      <c r="AG506" s="24">
        <v>285.893506596782</v>
      </c>
    </row>
    <row r="507" spans="29:33" x14ac:dyDescent="0.25">
      <c r="AC507" s="24">
        <v>318.12385064487302</v>
      </c>
      <c r="AD507" s="24">
        <v>299.65835877847098</v>
      </c>
      <c r="AF507" s="24">
        <v>244.698829373038</v>
      </c>
      <c r="AG507" s="24">
        <v>312.69738816198702</v>
      </c>
    </row>
    <row r="508" spans="29:33" x14ac:dyDescent="0.25">
      <c r="AC508" s="24">
        <v>304.92822178995903</v>
      </c>
      <c r="AD508" s="24">
        <v>322.82122395883903</v>
      </c>
      <c r="AF508" s="24">
        <v>294.998879083509</v>
      </c>
      <c r="AG508" s="24">
        <v>196.88200694188899</v>
      </c>
    </row>
    <row r="509" spans="29:33" x14ac:dyDescent="0.25">
      <c r="AC509" s="24">
        <v>295.37999728873899</v>
      </c>
      <c r="AD509" s="24">
        <v>332.90643958554898</v>
      </c>
      <c r="AF509" s="24">
        <v>273.38072960018002</v>
      </c>
      <c r="AG509" s="24">
        <v>311.78856519259898</v>
      </c>
    </row>
    <row r="510" spans="29:33" x14ac:dyDescent="0.25">
      <c r="AC510" s="24">
        <v>265.169194524349</v>
      </c>
      <c r="AD510" s="24">
        <v>353.08252852156102</v>
      </c>
      <c r="AF510" s="24">
        <v>306.67511175170603</v>
      </c>
      <c r="AG510" s="24">
        <v>316.11437267564702</v>
      </c>
    </row>
    <row r="511" spans="29:33" x14ac:dyDescent="0.25">
      <c r="AC511" s="24">
        <v>245.09844396234001</v>
      </c>
      <c r="AD511" s="24">
        <v>250.44988404969899</v>
      </c>
      <c r="AF511" s="24">
        <v>354.18957976845502</v>
      </c>
      <c r="AG511" s="24">
        <v>406.44849544892702</v>
      </c>
    </row>
    <row r="512" spans="29:33" x14ac:dyDescent="0.25">
      <c r="AC512" s="24">
        <v>278.29904532792699</v>
      </c>
      <c r="AD512" s="24">
        <v>238.15218007858999</v>
      </c>
      <c r="AF512" s="24">
        <v>369.005985751678</v>
      </c>
      <c r="AG512" s="24">
        <v>351.00757394002801</v>
      </c>
    </row>
    <row r="513" spans="29:33" x14ac:dyDescent="0.25">
      <c r="AC513" s="24">
        <v>310.46831798711702</v>
      </c>
      <c r="AD513" s="24">
        <v>338.071887874391</v>
      </c>
      <c r="AF513" s="24">
        <v>329.04146362108702</v>
      </c>
      <c r="AG513" s="24">
        <v>351.26712845164298</v>
      </c>
    </row>
    <row r="514" spans="29:33" x14ac:dyDescent="0.25">
      <c r="AC514" s="24">
        <v>228.069787829295</v>
      </c>
      <c r="AD514" s="24">
        <v>281.29052162267698</v>
      </c>
      <c r="AF514" s="24">
        <v>334.14949537950798</v>
      </c>
      <c r="AG514" s="24">
        <v>389.04716336703598</v>
      </c>
    </row>
    <row r="515" spans="29:33" x14ac:dyDescent="0.25">
      <c r="AC515" s="24">
        <v>332.142539865549</v>
      </c>
      <c r="AD515" s="24">
        <v>289.26846989953799</v>
      </c>
      <c r="AF515" s="24">
        <v>363.32434211519302</v>
      </c>
      <c r="AG515" s="24">
        <v>331.51641403915499</v>
      </c>
    </row>
    <row r="516" spans="29:33" x14ac:dyDescent="0.25">
      <c r="AC516" s="24">
        <v>289.33285359449502</v>
      </c>
      <c r="AD516" s="24">
        <v>307.92451914914699</v>
      </c>
      <c r="AF516" s="24">
        <v>289.04481682495901</v>
      </c>
      <c r="AG516" s="24">
        <v>300.54214876613997</v>
      </c>
    </row>
    <row r="517" spans="29:33" x14ac:dyDescent="0.25">
      <c r="AC517" s="24">
        <v>333.773003399076</v>
      </c>
      <c r="AD517" s="24">
        <v>287.68556258745002</v>
      </c>
      <c r="AF517" s="24">
        <v>275.71478899155301</v>
      </c>
      <c r="AG517" s="24">
        <v>225.29936115822301</v>
      </c>
    </row>
    <row r="518" spans="29:33" x14ac:dyDescent="0.25">
      <c r="AC518" s="24">
        <v>369.52136426650799</v>
      </c>
      <c r="AD518" s="24">
        <v>378.73657548365298</v>
      </c>
      <c r="AF518" s="24">
        <v>285.810627220242</v>
      </c>
      <c r="AG518" s="24">
        <v>260.33044451691899</v>
      </c>
    </row>
    <row r="519" spans="29:33" x14ac:dyDescent="0.25">
      <c r="AC519" s="24">
        <v>381.22112719188101</v>
      </c>
      <c r="AD519" s="24">
        <v>336.54468319744598</v>
      </c>
      <c r="AF519" s="24">
        <v>311.864931862481</v>
      </c>
      <c r="AG519" s="24">
        <v>272.634180708244</v>
      </c>
    </row>
    <row r="520" spans="29:33" x14ac:dyDescent="0.25">
      <c r="AC520" s="24">
        <v>330.56037852402301</v>
      </c>
      <c r="AD520" s="24">
        <v>305.09617759207202</v>
      </c>
      <c r="AF520" s="24">
        <v>274.51007225739602</v>
      </c>
      <c r="AG520" s="24">
        <v>276.74236263646497</v>
      </c>
    </row>
    <row r="521" spans="29:33" x14ac:dyDescent="0.25">
      <c r="AC521" s="24">
        <v>327.53199425737301</v>
      </c>
      <c r="AD521" s="24">
        <v>332.08285074584398</v>
      </c>
      <c r="AF521" s="24">
        <v>315.84346231649801</v>
      </c>
      <c r="AG521" s="24">
        <v>333.78080372641301</v>
      </c>
    </row>
    <row r="522" spans="29:33" x14ac:dyDescent="0.25">
      <c r="AC522" s="24">
        <v>327.35777458359001</v>
      </c>
      <c r="AD522" s="24">
        <v>357.73319137173002</v>
      </c>
      <c r="AF522" s="24">
        <v>325.60055710164602</v>
      </c>
      <c r="AG522" s="24">
        <v>295.02611157376498</v>
      </c>
    </row>
    <row r="523" spans="29:33" x14ac:dyDescent="0.25">
      <c r="AC523" s="24">
        <v>366.873283001446</v>
      </c>
      <c r="AD523" s="24">
        <v>363.57944000167998</v>
      </c>
      <c r="AF523" s="24">
        <v>346.94697661168999</v>
      </c>
      <c r="AG523" s="24">
        <v>324.493858566276</v>
      </c>
    </row>
    <row r="524" spans="29:33" x14ac:dyDescent="0.25">
      <c r="AC524" s="24">
        <v>273.56469883274099</v>
      </c>
      <c r="AD524" s="24">
        <v>336.65850643007002</v>
      </c>
      <c r="AF524" s="24">
        <v>233.863778120468</v>
      </c>
      <c r="AG524" s="24">
        <v>262.39484985137398</v>
      </c>
    </row>
    <row r="525" spans="29:33" x14ac:dyDescent="0.25">
      <c r="AC525" s="24">
        <v>363.72538018879197</v>
      </c>
      <c r="AD525" s="24">
        <v>293.36306020213101</v>
      </c>
      <c r="AF525" s="24">
        <v>274.965520284609</v>
      </c>
      <c r="AG525" s="24">
        <v>198.15789392930401</v>
      </c>
    </row>
    <row r="526" spans="29:33" x14ac:dyDescent="0.25">
      <c r="AC526" s="24">
        <v>315.50775830560002</v>
      </c>
      <c r="AD526" s="24">
        <v>325.26754494412</v>
      </c>
      <c r="AF526" s="24">
        <v>342.697404657834</v>
      </c>
      <c r="AG526" s="24">
        <v>313.30109549723801</v>
      </c>
    </row>
    <row r="527" spans="29:33" x14ac:dyDescent="0.25">
      <c r="AC527" s="24">
        <v>299.80120419148</v>
      </c>
      <c r="AD527" s="24">
        <v>308.93870764488298</v>
      </c>
      <c r="AF527" s="24">
        <v>293.24303735421501</v>
      </c>
      <c r="AG527" s="24">
        <v>274.13659583401102</v>
      </c>
    </row>
    <row r="528" spans="29:33" x14ac:dyDescent="0.25">
      <c r="AC528" s="24">
        <v>282.69185313171602</v>
      </c>
      <c r="AD528" s="24">
        <v>322.24296779540799</v>
      </c>
      <c r="AF528" s="24">
        <v>249.22041639193699</v>
      </c>
      <c r="AG528" s="24">
        <v>276.59375101484301</v>
      </c>
    </row>
    <row r="529" spans="29:33" x14ac:dyDescent="0.25">
      <c r="AC529" s="24">
        <v>275.23354687978298</v>
      </c>
      <c r="AD529" s="24">
        <v>327.443497241187</v>
      </c>
      <c r="AF529" s="24">
        <v>294.23032390802598</v>
      </c>
      <c r="AG529" s="24">
        <v>284.75544609716098</v>
      </c>
    </row>
    <row r="530" spans="29:33" x14ac:dyDescent="0.25">
      <c r="AC530" s="24">
        <v>301.84835079362199</v>
      </c>
      <c r="AD530" s="24">
        <v>332.97607653471403</v>
      </c>
      <c r="AF530" s="24">
        <v>362.91770189552699</v>
      </c>
      <c r="AG530" s="24">
        <v>296.875345221825</v>
      </c>
    </row>
    <row r="531" spans="29:33" x14ac:dyDescent="0.25">
      <c r="AC531" s="24">
        <v>247.846160479047</v>
      </c>
      <c r="AD531" s="24">
        <v>307.946107031552</v>
      </c>
      <c r="AF531" s="24">
        <v>334.50636448865299</v>
      </c>
      <c r="AG531" s="24">
        <v>280.26137570197102</v>
      </c>
    </row>
    <row r="532" spans="29:33" x14ac:dyDescent="0.25">
      <c r="AC532" s="24">
        <v>262.27937750305199</v>
      </c>
      <c r="AD532" s="24">
        <v>329.579470986979</v>
      </c>
      <c r="AF532" s="24">
        <v>285.96682103851998</v>
      </c>
      <c r="AG532" s="24">
        <v>258.24681143376699</v>
      </c>
    </row>
    <row r="533" spans="29:33" x14ac:dyDescent="0.25">
      <c r="AC533" s="24">
        <v>295.93117486506702</v>
      </c>
      <c r="AD533" s="24">
        <v>365.05620057589999</v>
      </c>
      <c r="AF533" s="24">
        <v>289.67003831775298</v>
      </c>
      <c r="AG533" s="24">
        <v>271.610926384631</v>
      </c>
    </row>
    <row r="534" spans="29:33" x14ac:dyDescent="0.25">
      <c r="AC534" s="24">
        <v>344.26286190102701</v>
      </c>
      <c r="AD534" s="24">
        <v>328.007059148689</v>
      </c>
      <c r="AF534" s="24">
        <v>274.61176917295597</v>
      </c>
      <c r="AG534" s="24">
        <v>260.13690507889697</v>
      </c>
    </row>
    <row r="535" spans="29:33" x14ac:dyDescent="0.25">
      <c r="AC535" s="24">
        <v>287.66629853999598</v>
      </c>
      <c r="AD535" s="24">
        <v>308.201993863182</v>
      </c>
      <c r="AF535" s="24">
        <v>289.09887625027602</v>
      </c>
      <c r="AG535" s="24">
        <v>269.62772230987702</v>
      </c>
    </row>
    <row r="536" spans="29:33" x14ac:dyDescent="0.25">
      <c r="AC536" s="24">
        <v>329.960234899721</v>
      </c>
      <c r="AD536" s="24">
        <v>361.73887898746898</v>
      </c>
      <c r="AF536" s="24">
        <v>309.731462712959</v>
      </c>
      <c r="AG536" s="24">
        <v>368.15338548343402</v>
      </c>
    </row>
    <row r="537" spans="29:33" x14ac:dyDescent="0.25">
      <c r="AC537" s="24">
        <v>277.83868785288502</v>
      </c>
      <c r="AD537" s="24">
        <v>281.914813892746</v>
      </c>
      <c r="AF537" s="24">
        <v>361.82889192451</v>
      </c>
      <c r="AG537" s="24">
        <v>267.16036242377902</v>
      </c>
    </row>
    <row r="538" spans="29:33" x14ac:dyDescent="0.25">
      <c r="AC538" s="24">
        <v>344.34373284920798</v>
      </c>
      <c r="AD538" s="24">
        <v>328.96397007553099</v>
      </c>
      <c r="AF538" s="24">
        <v>288.54497197721702</v>
      </c>
      <c r="AG538" s="24">
        <v>271.72376085643799</v>
      </c>
    </row>
    <row r="539" spans="29:33" x14ac:dyDescent="0.25">
      <c r="AC539" s="24">
        <v>354.36364625961602</v>
      </c>
      <c r="AD539" s="24">
        <v>320.50481059376398</v>
      </c>
      <c r="AF539" s="24">
        <v>256.03537808236598</v>
      </c>
      <c r="AG539" s="24">
        <v>316.40597426657899</v>
      </c>
    </row>
    <row r="540" spans="29:33" x14ac:dyDescent="0.25">
      <c r="AC540" s="24">
        <v>261.04768633152298</v>
      </c>
      <c r="AD540" s="24">
        <v>305.05240511174799</v>
      </c>
      <c r="AF540" s="24">
        <v>301.839970303472</v>
      </c>
      <c r="AG540" s="24">
        <v>280.47246988433602</v>
      </c>
    </row>
    <row r="541" spans="29:33" x14ac:dyDescent="0.25">
      <c r="AC541" s="24">
        <v>258.44920582902898</v>
      </c>
      <c r="AD541" s="24">
        <v>283.15942142469902</v>
      </c>
      <c r="AF541" s="24">
        <v>271.93408004268503</v>
      </c>
      <c r="AG541" s="24">
        <v>330.766619061852</v>
      </c>
    </row>
    <row r="542" spans="29:33" x14ac:dyDescent="0.25">
      <c r="AC542" s="24">
        <v>308.10989201824998</v>
      </c>
      <c r="AD542" s="24">
        <v>323.09918365639697</v>
      </c>
      <c r="AF542" s="24">
        <v>279.88747205569001</v>
      </c>
      <c r="AG542" s="24">
        <v>253.057022918531</v>
      </c>
    </row>
    <row r="543" spans="29:33" x14ac:dyDescent="0.25">
      <c r="AC543" s="24">
        <v>233.44839932940101</v>
      </c>
      <c r="AD543" s="24">
        <v>274.62379288403997</v>
      </c>
      <c r="AF543" s="24">
        <v>244.79010549641501</v>
      </c>
      <c r="AG543" s="24">
        <v>239.16692753702699</v>
      </c>
    </row>
    <row r="544" spans="29:33" x14ac:dyDescent="0.25">
      <c r="AC544" s="24">
        <v>296.21574602294402</v>
      </c>
      <c r="AD544" s="24">
        <v>295.90199272976503</v>
      </c>
      <c r="AF544" s="24">
        <v>328.86199661784201</v>
      </c>
      <c r="AG544" s="24">
        <v>302.535844800083</v>
      </c>
    </row>
    <row r="545" spans="29:33" x14ac:dyDescent="0.25">
      <c r="AC545" s="24">
        <v>279.42728065032998</v>
      </c>
      <c r="AD545" s="24">
        <v>300.95776349715902</v>
      </c>
      <c r="AF545" s="24">
        <v>275.24922681967303</v>
      </c>
      <c r="AG545" s="24">
        <v>234.964222044525</v>
      </c>
    </row>
    <row r="546" spans="29:33" x14ac:dyDescent="0.25">
      <c r="AC546" s="24">
        <v>294.05253524073402</v>
      </c>
      <c r="AD546" s="24">
        <v>270.45437140534699</v>
      </c>
      <c r="AF546" s="24">
        <v>272.402843437993</v>
      </c>
      <c r="AG546" s="24">
        <v>226.64493070211901</v>
      </c>
    </row>
    <row r="547" spans="29:33" x14ac:dyDescent="0.25">
      <c r="AC547" s="24">
        <v>258.1444478089</v>
      </c>
      <c r="AD547" s="24">
        <v>246.83317923003301</v>
      </c>
      <c r="AF547" s="24">
        <v>332.82276597735103</v>
      </c>
      <c r="AG547" s="24">
        <v>279.37393214810101</v>
      </c>
    </row>
    <row r="548" spans="29:33" x14ac:dyDescent="0.25">
      <c r="AC548" s="24">
        <v>322.084189525981</v>
      </c>
      <c r="AD548" s="24">
        <v>273.03377135570202</v>
      </c>
      <c r="AF548" s="24">
        <v>332.04036646719698</v>
      </c>
      <c r="AG548" s="24">
        <v>281.545777906127</v>
      </c>
    </row>
    <row r="549" spans="29:33" x14ac:dyDescent="0.25">
      <c r="AC549" s="24">
        <v>294.587491456159</v>
      </c>
      <c r="AD549" s="24">
        <v>333.00451559668198</v>
      </c>
      <c r="AF549" s="24">
        <v>289.03386423632003</v>
      </c>
      <c r="AG549" s="24">
        <v>348.19475170210802</v>
      </c>
    </row>
    <row r="550" spans="29:33" x14ac:dyDescent="0.25">
      <c r="AC550" s="24">
        <v>375.08458144458501</v>
      </c>
      <c r="AD550" s="24">
        <v>347.51354346196803</v>
      </c>
      <c r="AF550" s="24">
        <v>288.68873915163402</v>
      </c>
      <c r="AG550" s="24">
        <v>274.06582774324102</v>
      </c>
    </row>
    <row r="551" spans="29:33" x14ac:dyDescent="0.25">
      <c r="AC551" s="24">
        <v>344.92732658668803</v>
      </c>
      <c r="AD551" s="24">
        <v>330.43240769104</v>
      </c>
      <c r="AF551" s="24">
        <v>320.124668168852</v>
      </c>
      <c r="AG551" s="24">
        <v>290.42394611249398</v>
      </c>
    </row>
    <row r="552" spans="29:33" x14ac:dyDescent="0.25">
      <c r="AC552" s="24">
        <v>356.74583738208003</v>
      </c>
      <c r="AD552" s="24">
        <v>338.839524506994</v>
      </c>
      <c r="AF552" s="24">
        <v>254.98617401657799</v>
      </c>
      <c r="AG552" s="24">
        <v>214.325407622038</v>
      </c>
    </row>
    <row r="553" spans="29:33" x14ac:dyDescent="0.25">
      <c r="AC553" s="24">
        <v>333.08380298724302</v>
      </c>
      <c r="AD553" s="24">
        <v>362.236839929165</v>
      </c>
      <c r="AF553" s="24">
        <v>345.38671096281399</v>
      </c>
      <c r="AG553" s="24">
        <v>300.65340945442102</v>
      </c>
    </row>
    <row r="554" spans="29:33" x14ac:dyDescent="0.25">
      <c r="AC554" s="24">
        <v>347.71696050500498</v>
      </c>
      <c r="AD554" s="24">
        <v>327.79719565676999</v>
      </c>
      <c r="AF554" s="24">
        <v>312.74297324992602</v>
      </c>
      <c r="AG554" s="24">
        <v>293.93838428606801</v>
      </c>
    </row>
    <row r="555" spans="29:33" x14ac:dyDescent="0.25">
      <c r="AC555" s="24">
        <v>350.46048293200897</v>
      </c>
      <c r="AD555" s="24">
        <v>278.03649912962197</v>
      </c>
      <c r="AF555" s="24">
        <v>333.25623514570702</v>
      </c>
      <c r="AG555" s="24">
        <v>278.159539867028</v>
      </c>
    </row>
    <row r="556" spans="29:33" x14ac:dyDescent="0.25">
      <c r="AC556" s="24">
        <v>309.48484955401</v>
      </c>
      <c r="AD556" s="24">
        <v>390.653725804175</v>
      </c>
      <c r="AF556" s="24">
        <v>251.08354150757299</v>
      </c>
      <c r="AG556" s="24">
        <v>247.60990694464201</v>
      </c>
    </row>
    <row r="557" spans="29:33" x14ac:dyDescent="0.25">
      <c r="AC557" s="24">
        <v>323.84329458399299</v>
      </c>
      <c r="AD557" s="24">
        <v>278.28707846931098</v>
      </c>
      <c r="AF557" s="24">
        <v>334.66960622548999</v>
      </c>
      <c r="AG557" s="24">
        <v>362.36879135468001</v>
      </c>
    </row>
    <row r="558" spans="29:33" x14ac:dyDescent="0.25">
      <c r="AC558" s="24">
        <v>253.25985537274701</v>
      </c>
      <c r="AD558" s="24">
        <v>305.86209867966801</v>
      </c>
      <c r="AF558" s="24">
        <v>357.16174033074998</v>
      </c>
      <c r="AG558" s="24">
        <v>301.23825922966603</v>
      </c>
    </row>
    <row r="559" spans="29:33" x14ac:dyDescent="0.25">
      <c r="AC559" s="24">
        <v>262.829179826641</v>
      </c>
      <c r="AD559" s="24">
        <v>310.23638600400801</v>
      </c>
      <c r="AF559" s="24">
        <v>314.53527069813299</v>
      </c>
      <c r="AG559" s="24">
        <v>362.51373176372101</v>
      </c>
    </row>
    <row r="560" spans="29:33" x14ac:dyDescent="0.25">
      <c r="AC560" s="24">
        <v>293.97235648845401</v>
      </c>
      <c r="AD560" s="24">
        <v>340.56143717504898</v>
      </c>
      <c r="AF560" s="24">
        <v>300.39645170645099</v>
      </c>
      <c r="AG560" s="24">
        <v>318.74947854527801</v>
      </c>
    </row>
    <row r="561" spans="29:33" x14ac:dyDescent="0.25">
      <c r="AC561" s="24">
        <v>307.85669274597001</v>
      </c>
      <c r="AD561" s="24">
        <v>330.90630651329798</v>
      </c>
      <c r="AF561" s="24">
        <v>247.71530813763101</v>
      </c>
      <c r="AG561" s="24">
        <v>259.75952876466602</v>
      </c>
    </row>
    <row r="562" spans="29:33" x14ac:dyDescent="0.25">
      <c r="AC562" s="24">
        <v>287.598199635512</v>
      </c>
      <c r="AD562" s="24">
        <v>312.96771521106899</v>
      </c>
      <c r="AF562" s="24">
        <v>332.50969783131399</v>
      </c>
      <c r="AG562" s="24">
        <v>267.50839312329498</v>
      </c>
    </row>
    <row r="563" spans="29:33" x14ac:dyDescent="0.25">
      <c r="AC563" s="24">
        <v>347.57319506540898</v>
      </c>
      <c r="AD563" s="24">
        <v>296.57242597665498</v>
      </c>
      <c r="AF563" s="24">
        <v>287.83982793690899</v>
      </c>
      <c r="AG563" s="24">
        <v>313.01077343529602</v>
      </c>
    </row>
    <row r="564" spans="29:33" x14ac:dyDescent="0.25">
      <c r="AC564" s="24">
        <v>316.09666397931699</v>
      </c>
      <c r="AD564" s="24">
        <v>268.89217415765597</v>
      </c>
      <c r="AF564" s="24">
        <v>280.64321459610301</v>
      </c>
      <c r="AG564" s="24">
        <v>277.24373491243301</v>
      </c>
    </row>
    <row r="565" spans="29:33" x14ac:dyDescent="0.25">
      <c r="AC565" s="24">
        <v>239.232837137822</v>
      </c>
      <c r="AD565" s="24">
        <v>308.26899167578301</v>
      </c>
      <c r="AF565" s="24">
        <v>283.29070985523799</v>
      </c>
      <c r="AG565" s="24">
        <v>294.620279640283</v>
      </c>
    </row>
    <row r="566" spans="29:33" x14ac:dyDescent="0.25">
      <c r="AC566" s="24">
        <v>338.95134091643803</v>
      </c>
      <c r="AD566" s="24">
        <v>367.95839051776801</v>
      </c>
      <c r="AF566" s="24">
        <v>262.020309280822</v>
      </c>
      <c r="AG566" s="24">
        <v>310.75689596222497</v>
      </c>
    </row>
    <row r="567" spans="29:33" x14ac:dyDescent="0.25">
      <c r="AC567" s="24">
        <v>330.72053326648899</v>
      </c>
      <c r="AD567" s="24">
        <v>318.61077672117801</v>
      </c>
      <c r="AF567" s="24">
        <v>282.12899459369498</v>
      </c>
      <c r="AG567" s="24">
        <v>303.17870093294903</v>
      </c>
    </row>
    <row r="568" spans="29:33" x14ac:dyDescent="0.25">
      <c r="AC568" s="24">
        <v>355.18607048205598</v>
      </c>
      <c r="AD568" s="24">
        <v>357.16974335433599</v>
      </c>
      <c r="AF568" s="24">
        <v>270.72281880768799</v>
      </c>
      <c r="AG568" s="24">
        <v>275.89950483631401</v>
      </c>
    </row>
    <row r="569" spans="29:33" x14ac:dyDescent="0.25">
      <c r="AC569" s="24">
        <v>269.62305571559801</v>
      </c>
      <c r="AD569" s="24">
        <v>296.15692497485497</v>
      </c>
      <c r="AF569" s="24">
        <v>344.22650826662698</v>
      </c>
      <c r="AG569" s="24">
        <v>273.57684017441102</v>
      </c>
    </row>
    <row r="570" spans="29:33" x14ac:dyDescent="0.25">
      <c r="AC570" s="24">
        <v>229.48760619747699</v>
      </c>
      <c r="AD570" s="24">
        <v>252.25966434911601</v>
      </c>
      <c r="AF570" s="24">
        <v>353.52972626830501</v>
      </c>
      <c r="AG570" s="24">
        <v>305.63249370763401</v>
      </c>
    </row>
    <row r="571" spans="29:33" x14ac:dyDescent="0.25">
      <c r="AC571" s="24">
        <v>306.25438441613397</v>
      </c>
      <c r="AD571" s="24">
        <v>319.88563575688102</v>
      </c>
      <c r="AF571" s="24">
        <v>281.356080489855</v>
      </c>
      <c r="AG571" s="24">
        <v>299.42480931801998</v>
      </c>
    </row>
    <row r="572" spans="29:33" x14ac:dyDescent="0.25">
      <c r="AC572" s="24">
        <v>241.11131986727699</v>
      </c>
      <c r="AD572" s="24">
        <v>307.02231200809899</v>
      </c>
      <c r="AF572" s="24">
        <v>300.85331455155898</v>
      </c>
      <c r="AG572" s="24">
        <v>232.262585627965</v>
      </c>
    </row>
    <row r="573" spans="29:33" x14ac:dyDescent="0.25">
      <c r="AC573" s="24">
        <v>272.813734102122</v>
      </c>
      <c r="AD573" s="24">
        <v>258.841912309473</v>
      </c>
      <c r="AF573" s="24">
        <v>270.13179466200199</v>
      </c>
      <c r="AG573" s="24">
        <v>293.216913936347</v>
      </c>
    </row>
    <row r="574" spans="29:33" x14ac:dyDescent="0.25">
      <c r="AC574" s="24">
        <v>263.68100584250402</v>
      </c>
      <c r="AD574" s="24">
        <v>245.51193819024601</v>
      </c>
      <c r="AF574" s="24">
        <v>255.536269095107</v>
      </c>
      <c r="AG574" s="24">
        <v>329.075023806422</v>
      </c>
    </row>
    <row r="575" spans="29:33" x14ac:dyDescent="0.25">
      <c r="AC575" s="24">
        <v>272.693268131075</v>
      </c>
      <c r="AD575" s="24">
        <v>235.07640569258999</v>
      </c>
      <c r="AF575" s="24">
        <v>211.08290960336501</v>
      </c>
      <c r="AG575" s="24">
        <v>178.10673805020801</v>
      </c>
    </row>
    <row r="576" spans="29:33" x14ac:dyDescent="0.25">
      <c r="AC576" s="24">
        <v>288.368770769035</v>
      </c>
      <c r="AD576" s="24">
        <v>272.801716234016</v>
      </c>
      <c r="AF576" s="24">
        <v>221.86135202194399</v>
      </c>
      <c r="AG576" s="24">
        <v>202.83039428788101</v>
      </c>
    </row>
    <row r="577" spans="29:33" x14ac:dyDescent="0.25">
      <c r="AC577" s="24">
        <v>309.18222722012302</v>
      </c>
      <c r="AD577" s="24">
        <v>282.76508153550202</v>
      </c>
      <c r="AF577" s="24">
        <v>232.31414683134099</v>
      </c>
      <c r="AG577" s="24">
        <v>192.27616013235999</v>
      </c>
    </row>
    <row r="578" spans="29:33" x14ac:dyDescent="0.25">
      <c r="AC578" s="24">
        <v>312.213172321429</v>
      </c>
      <c r="AD578" s="24">
        <v>299.60118500250701</v>
      </c>
      <c r="AF578" s="24">
        <v>269.61732991626502</v>
      </c>
      <c r="AG578" s="24">
        <v>222.75794921685801</v>
      </c>
    </row>
    <row r="579" spans="29:33" x14ac:dyDescent="0.25">
      <c r="AC579" s="24">
        <v>307.34953608351702</v>
      </c>
      <c r="AD579" s="24">
        <v>354.23998903239402</v>
      </c>
      <c r="AF579" s="24">
        <v>284.83359494873997</v>
      </c>
      <c r="AG579" s="24">
        <v>230.14006772333499</v>
      </c>
    </row>
    <row r="580" spans="29:33" x14ac:dyDescent="0.25">
      <c r="AC580" s="24">
        <v>296.675265448939</v>
      </c>
      <c r="AD580" s="24">
        <v>315.820126023672</v>
      </c>
      <c r="AF580" s="24">
        <v>219.289808777101</v>
      </c>
      <c r="AG580" s="24">
        <v>220.12624014644001</v>
      </c>
    </row>
    <row r="581" spans="29:33" x14ac:dyDescent="0.25">
      <c r="AC581" s="24">
        <v>336.40518958130002</v>
      </c>
      <c r="AD581" s="24">
        <v>339.90811905436601</v>
      </c>
      <c r="AF581" s="24">
        <v>273.84562785921298</v>
      </c>
      <c r="AG581" s="24">
        <v>283.35007926373299</v>
      </c>
    </row>
    <row r="582" spans="29:33" x14ac:dyDescent="0.25">
      <c r="AC582" s="24">
        <v>306.36186287544001</v>
      </c>
      <c r="AD582" s="24">
        <v>361.56751674005</v>
      </c>
      <c r="AF582" s="24">
        <v>270.09703036752597</v>
      </c>
      <c r="AG582" s="24">
        <v>279.32347861035299</v>
      </c>
    </row>
    <row r="583" spans="29:33" x14ac:dyDescent="0.25">
      <c r="AC583" s="24">
        <v>293.5804900306</v>
      </c>
      <c r="AD583" s="24">
        <v>318.71842538075202</v>
      </c>
      <c r="AF583" s="24">
        <v>239.748903866674</v>
      </c>
      <c r="AG583" s="24">
        <v>215.42049699885001</v>
      </c>
    </row>
    <row r="584" spans="29:33" x14ac:dyDescent="0.25">
      <c r="AC584" s="24">
        <v>358.20431307629798</v>
      </c>
      <c r="AD584" s="24">
        <v>323.88220115119901</v>
      </c>
      <c r="AF584" s="24">
        <v>230.83817698375501</v>
      </c>
      <c r="AG584" s="24">
        <v>259.010537284728</v>
      </c>
    </row>
    <row r="585" spans="29:33" x14ac:dyDescent="0.25">
      <c r="AC585" s="24">
        <v>280.91996009160999</v>
      </c>
      <c r="AD585" s="24">
        <v>305.464409392459</v>
      </c>
      <c r="AF585" s="24">
        <v>276.56375339514199</v>
      </c>
      <c r="AG585" s="24">
        <v>339.22290423076498</v>
      </c>
    </row>
    <row r="586" spans="29:33" x14ac:dyDescent="0.25">
      <c r="AC586" s="24">
        <v>252.565479329982</v>
      </c>
      <c r="AD586" s="24">
        <v>259.28591955687</v>
      </c>
      <c r="AF586" s="24">
        <v>252.697788772785</v>
      </c>
      <c r="AG586" s="24">
        <v>301.52093855927899</v>
      </c>
    </row>
    <row r="587" spans="29:33" x14ac:dyDescent="0.25">
      <c r="AC587" s="24">
        <v>279.820295034509</v>
      </c>
      <c r="AD587" s="24">
        <v>268.45184292044502</v>
      </c>
      <c r="AF587" s="24">
        <v>319.17478662489299</v>
      </c>
      <c r="AG587" s="24">
        <v>300.14859092135498</v>
      </c>
    </row>
    <row r="588" spans="29:33" x14ac:dyDescent="0.25">
      <c r="AC588" s="24">
        <v>298.34950241451901</v>
      </c>
      <c r="AD588" s="24">
        <v>309.258098905726</v>
      </c>
      <c r="AF588" s="24">
        <v>289.23621808915402</v>
      </c>
      <c r="AG588" s="24">
        <v>259.20814594075199</v>
      </c>
    </row>
    <row r="589" spans="29:33" x14ac:dyDescent="0.25">
      <c r="AC589" s="24">
        <v>331.17033547713299</v>
      </c>
      <c r="AD589" s="24">
        <v>250.57170896723801</v>
      </c>
      <c r="AF589" s="24">
        <v>371.72021883391898</v>
      </c>
      <c r="AG589" s="24">
        <v>268.65042512349601</v>
      </c>
    </row>
    <row r="590" spans="29:33" x14ac:dyDescent="0.25">
      <c r="AC590" s="24">
        <v>362.48608567623</v>
      </c>
      <c r="AD590" s="24">
        <v>234.48333793485099</v>
      </c>
      <c r="AF590" s="24">
        <v>345.70392462801499</v>
      </c>
      <c r="AG590" s="24">
        <v>233.25014666474399</v>
      </c>
    </row>
    <row r="591" spans="29:33" x14ac:dyDescent="0.25">
      <c r="AC591" s="24">
        <v>256.21859611114098</v>
      </c>
      <c r="AD591" s="24">
        <v>345.34447809109702</v>
      </c>
      <c r="AF591" s="24">
        <v>328.97469564250002</v>
      </c>
      <c r="AG591" s="24">
        <v>211.93752712834299</v>
      </c>
    </row>
    <row r="592" spans="29:33" x14ac:dyDescent="0.25">
      <c r="AC592" s="24">
        <v>283.34103585421701</v>
      </c>
      <c r="AD592" s="24">
        <v>302.86660795808399</v>
      </c>
      <c r="AF592" s="24">
        <v>308.47708461952197</v>
      </c>
      <c r="AG592" s="24">
        <v>311.76146579360199</v>
      </c>
    </row>
    <row r="593" spans="29:33" x14ac:dyDescent="0.25">
      <c r="AC593" s="24">
        <v>330.124234510154</v>
      </c>
      <c r="AD593" s="24">
        <v>400.54987705968301</v>
      </c>
      <c r="AF593" s="24">
        <v>347.81167627844201</v>
      </c>
      <c r="AG593" s="24">
        <v>373.05711221138102</v>
      </c>
    </row>
    <row r="594" spans="29:33" x14ac:dyDescent="0.25">
      <c r="AC594" s="24">
        <v>302.71131202667402</v>
      </c>
      <c r="AD594" s="24">
        <v>305.428773881957</v>
      </c>
      <c r="AF594" s="24">
        <v>317.715998497812</v>
      </c>
      <c r="AG594" s="24">
        <v>333.92512706329501</v>
      </c>
    </row>
    <row r="595" spans="29:33" x14ac:dyDescent="0.25">
      <c r="AC595" s="24">
        <v>334.78374419899501</v>
      </c>
      <c r="AD595" s="24">
        <v>299.07029270602999</v>
      </c>
      <c r="AF595" s="24">
        <v>282.26891082708499</v>
      </c>
      <c r="AG595" s="24">
        <v>344.37416490262001</v>
      </c>
    </row>
    <row r="596" spans="29:33" x14ac:dyDescent="0.25">
      <c r="AC596" s="24">
        <v>299.30724678734401</v>
      </c>
      <c r="AD596" s="24">
        <v>342.088747684532</v>
      </c>
      <c r="AF596" s="24">
        <v>262.56849636366201</v>
      </c>
      <c r="AG596" s="24">
        <v>311.35790653349198</v>
      </c>
    </row>
    <row r="597" spans="29:33" x14ac:dyDescent="0.25">
      <c r="AC597" s="24">
        <v>339.99875479614502</v>
      </c>
      <c r="AD597" s="24">
        <v>356.86479142008602</v>
      </c>
      <c r="AF597" s="24">
        <v>281.25495038303501</v>
      </c>
      <c r="AG597" s="24">
        <v>266.33986004068601</v>
      </c>
    </row>
    <row r="598" spans="29:33" x14ac:dyDescent="0.25">
      <c r="AC598" s="24">
        <v>330.393488274395</v>
      </c>
      <c r="AD598" s="24">
        <v>358.289393881602</v>
      </c>
      <c r="AF598" s="24">
        <v>258.32771268799598</v>
      </c>
      <c r="AG598" s="24">
        <v>296.97830207274097</v>
      </c>
    </row>
    <row r="599" spans="29:33" x14ac:dyDescent="0.25">
      <c r="AC599" s="24">
        <v>295.55763120687101</v>
      </c>
      <c r="AD599" s="24">
        <v>300.77147023866701</v>
      </c>
      <c r="AF599" s="24">
        <v>335.15594412123198</v>
      </c>
      <c r="AG599" s="24">
        <v>335.57270415427701</v>
      </c>
    </row>
    <row r="600" spans="29:33" x14ac:dyDescent="0.25">
      <c r="AC600" s="24">
        <v>267.97048702118502</v>
      </c>
      <c r="AD600" s="24">
        <v>285.20161311367798</v>
      </c>
      <c r="AF600" s="24">
        <v>308.99318340366801</v>
      </c>
      <c r="AG600" s="24">
        <v>306.04237744097799</v>
      </c>
    </row>
    <row r="601" spans="29:33" x14ac:dyDescent="0.25">
      <c r="AC601" s="24">
        <v>269.73549273506899</v>
      </c>
      <c r="AD601" s="24">
        <v>277.67244431380601</v>
      </c>
      <c r="AF601" s="24">
        <v>301.85335494352898</v>
      </c>
      <c r="AG601" s="24">
        <v>226.38814437159999</v>
      </c>
    </row>
    <row r="602" spans="29:33" x14ac:dyDescent="0.25">
      <c r="AC602" s="24">
        <v>219.66053651825001</v>
      </c>
      <c r="AD602" s="24">
        <v>212.731204103327</v>
      </c>
      <c r="AF602" s="24">
        <v>230.250751398251</v>
      </c>
      <c r="AG602" s="24">
        <v>210.27329078560101</v>
      </c>
    </row>
    <row r="603" spans="29:33" x14ac:dyDescent="0.25">
      <c r="AC603" s="24">
        <v>244.685515256408</v>
      </c>
      <c r="AD603" s="24">
        <v>235.61104517483801</v>
      </c>
      <c r="AF603" s="24">
        <v>308.76093559274398</v>
      </c>
      <c r="AG603" s="24">
        <v>257.32085993720801</v>
      </c>
    </row>
    <row r="604" spans="29:33" x14ac:dyDescent="0.25">
      <c r="AC604" s="24">
        <v>274.16602103016498</v>
      </c>
      <c r="AD604" s="24">
        <v>266.97952252379702</v>
      </c>
      <c r="AF604" s="24">
        <v>223.51094775882399</v>
      </c>
      <c r="AG604" s="24">
        <v>215.423319707644</v>
      </c>
    </row>
    <row r="605" spans="29:33" x14ac:dyDescent="0.25">
      <c r="AC605" s="24">
        <v>320.156561579141</v>
      </c>
      <c r="AD605" s="24">
        <v>337.57101313647502</v>
      </c>
      <c r="AF605" s="24">
        <v>215.606616938001</v>
      </c>
      <c r="AG605" s="24">
        <v>188.81564233309501</v>
      </c>
    </row>
    <row r="606" spans="29:33" x14ac:dyDescent="0.25">
      <c r="AC606" s="24">
        <v>286.16517731568001</v>
      </c>
      <c r="AD606" s="24">
        <v>231.621460251759</v>
      </c>
      <c r="AF606" s="24">
        <v>236.59306140040999</v>
      </c>
      <c r="AG606" s="24">
        <v>225.25785097919501</v>
      </c>
    </row>
    <row r="607" spans="29:33" x14ac:dyDescent="0.25">
      <c r="AC607" s="24">
        <v>257.497703700768</v>
      </c>
      <c r="AD607" s="24">
        <v>249.675992949934</v>
      </c>
      <c r="AF607" s="24">
        <v>234.991970054436</v>
      </c>
      <c r="AG607" s="24">
        <v>242.637304424517</v>
      </c>
    </row>
    <row r="608" spans="29:33" x14ac:dyDescent="0.25">
      <c r="AC608" s="24">
        <v>237.59038186230899</v>
      </c>
      <c r="AD608" s="24">
        <v>237.62332179079999</v>
      </c>
      <c r="AF608" s="24">
        <v>252.58126422929701</v>
      </c>
      <c r="AG608" s="24">
        <v>234.11821133380599</v>
      </c>
    </row>
    <row r="609" spans="29:33" x14ac:dyDescent="0.25">
      <c r="AC609" s="24">
        <v>242.469283466685</v>
      </c>
      <c r="AD609" s="24">
        <v>335.866321123055</v>
      </c>
      <c r="AF609" s="24">
        <v>264.05260908960202</v>
      </c>
      <c r="AG609" s="24">
        <v>282.83341100592298</v>
      </c>
    </row>
    <row r="610" spans="29:33" x14ac:dyDescent="0.25">
      <c r="AC610" s="24">
        <v>277.76610052459898</v>
      </c>
      <c r="AD610" s="24">
        <v>256.80387733644397</v>
      </c>
      <c r="AF610" s="24">
        <v>227.23810351533999</v>
      </c>
      <c r="AG610" s="24">
        <v>189.86300823673</v>
      </c>
    </row>
    <row r="611" spans="29:33" x14ac:dyDescent="0.25">
      <c r="AC611" s="24">
        <v>254.207775306738</v>
      </c>
      <c r="AD611" s="24">
        <v>241.621247292748</v>
      </c>
      <c r="AF611" s="24">
        <v>235.30935391483601</v>
      </c>
      <c r="AG611" s="24">
        <v>273.80208209980401</v>
      </c>
    </row>
    <row r="612" spans="29:33" x14ac:dyDescent="0.25">
      <c r="AC612" s="24">
        <v>325.26286613827199</v>
      </c>
      <c r="AD612" s="24">
        <v>255.31818050187201</v>
      </c>
      <c r="AF612" s="24">
        <v>299.86160659015098</v>
      </c>
      <c r="AG612" s="24">
        <v>282.75338330674401</v>
      </c>
    </row>
    <row r="613" spans="29:33" x14ac:dyDescent="0.25">
      <c r="AC613" s="24">
        <v>305.79422129654398</v>
      </c>
      <c r="AD613" s="24">
        <v>296.24451475659299</v>
      </c>
      <c r="AF613" s="24">
        <v>228.55897282703299</v>
      </c>
      <c r="AG613" s="24">
        <v>196.30440686947901</v>
      </c>
    </row>
    <row r="614" spans="29:33" x14ac:dyDescent="0.25">
      <c r="AC614" s="24">
        <v>327.10840333571502</v>
      </c>
      <c r="AD614" s="24">
        <v>304.339179199368</v>
      </c>
      <c r="AF614" s="24">
        <v>309.09098137634498</v>
      </c>
      <c r="AG614" s="24">
        <v>287.58668974974898</v>
      </c>
    </row>
    <row r="615" spans="29:33" x14ac:dyDescent="0.25">
      <c r="AC615" s="24">
        <v>303.84060310468402</v>
      </c>
      <c r="AD615" s="24">
        <v>357.12305199201398</v>
      </c>
      <c r="AF615" s="24">
        <v>305.84531296940202</v>
      </c>
      <c r="AG615" s="24">
        <v>207.88747355653501</v>
      </c>
    </row>
    <row r="616" spans="29:33" x14ac:dyDescent="0.25">
      <c r="AC616" s="24">
        <v>344.673491724651</v>
      </c>
      <c r="AD616" s="24">
        <v>276.79954570696498</v>
      </c>
      <c r="AF616" s="24">
        <v>231.63847179544999</v>
      </c>
      <c r="AG616" s="24">
        <v>267.79044578584501</v>
      </c>
    </row>
    <row r="617" spans="29:33" x14ac:dyDescent="0.25">
      <c r="AC617" s="24">
        <v>273.60107659677197</v>
      </c>
      <c r="AD617" s="24">
        <v>289.33541597586299</v>
      </c>
      <c r="AF617" s="24">
        <v>330.37893106591099</v>
      </c>
      <c r="AG617" s="24">
        <v>401.14739542958199</v>
      </c>
    </row>
    <row r="618" spans="29:33" x14ac:dyDescent="0.25">
      <c r="AC618" s="24">
        <v>273.241458951813</v>
      </c>
      <c r="AD618" s="24">
        <v>306.038736122263</v>
      </c>
      <c r="AF618" s="24">
        <v>277.98477338604403</v>
      </c>
      <c r="AG618" s="24">
        <v>351.37358441021502</v>
      </c>
    </row>
    <row r="619" spans="29:33" x14ac:dyDescent="0.25">
      <c r="AC619" s="24">
        <v>331.17240441802602</v>
      </c>
      <c r="AD619" s="24">
        <v>322.13453317401201</v>
      </c>
      <c r="AF619" s="24">
        <v>333.40554160109002</v>
      </c>
      <c r="AG619" s="24">
        <v>304.40297279645603</v>
      </c>
    </row>
    <row r="620" spans="29:33" x14ac:dyDescent="0.25">
      <c r="AC620" s="24">
        <v>256.93224655910302</v>
      </c>
      <c r="AD620" s="24">
        <v>301.79725277340299</v>
      </c>
      <c r="AF620" s="24">
        <v>270.19753573835197</v>
      </c>
      <c r="AG620" s="24">
        <v>315.87140641302301</v>
      </c>
    </row>
    <row r="621" spans="29:33" x14ac:dyDescent="0.25">
      <c r="AC621" s="24">
        <v>213.899877937291</v>
      </c>
      <c r="AD621" s="24">
        <v>249.962402584887</v>
      </c>
      <c r="AF621" s="24">
        <v>290.971496652035</v>
      </c>
      <c r="AG621" s="24">
        <v>295.81846866469999</v>
      </c>
    </row>
    <row r="622" spans="29:33" x14ac:dyDescent="0.25">
      <c r="AC622" s="24">
        <v>333.898959822525</v>
      </c>
      <c r="AD622" s="24">
        <v>389.16072693963599</v>
      </c>
      <c r="AF622" s="24">
        <v>262.924053931608</v>
      </c>
      <c r="AG622" s="24">
        <v>326.70836021490999</v>
      </c>
    </row>
    <row r="623" spans="29:33" x14ac:dyDescent="0.25">
      <c r="AC623" s="24">
        <v>315.58008044401703</v>
      </c>
      <c r="AD623" s="24">
        <v>290.33631685072902</v>
      </c>
      <c r="AF623" s="24">
        <v>261.75405433223602</v>
      </c>
      <c r="AG623" s="24">
        <v>296.90078002038501</v>
      </c>
    </row>
    <row r="624" spans="29:33" x14ac:dyDescent="0.25">
      <c r="AC624" s="24">
        <v>282.28981049717498</v>
      </c>
      <c r="AD624" s="24">
        <v>325.29227654815202</v>
      </c>
      <c r="AF624" s="24">
        <v>283.77147842231102</v>
      </c>
      <c r="AG624" s="24">
        <v>275.55266927642998</v>
      </c>
    </row>
    <row r="625" spans="29:33" x14ac:dyDescent="0.25">
      <c r="AC625" s="24">
        <v>311.046105658697</v>
      </c>
      <c r="AD625" s="24">
        <v>347.10304108040702</v>
      </c>
      <c r="AF625" s="24">
        <v>281.80965848394197</v>
      </c>
      <c r="AG625" s="24">
        <v>309.68277782467601</v>
      </c>
    </row>
    <row r="626" spans="29:33" x14ac:dyDescent="0.25">
      <c r="AC626" s="24">
        <v>302.952912799226</v>
      </c>
      <c r="AD626" s="24">
        <v>350.16773402995199</v>
      </c>
      <c r="AF626" s="24">
        <v>278.51688743062698</v>
      </c>
      <c r="AG626" s="24">
        <v>349.79722687588401</v>
      </c>
    </row>
    <row r="627" spans="29:33" x14ac:dyDescent="0.25">
      <c r="AC627" s="24">
        <v>352.304317656016</v>
      </c>
      <c r="AD627" s="24">
        <v>352.771774195945</v>
      </c>
      <c r="AF627" s="24">
        <v>257.52546901017701</v>
      </c>
      <c r="AG627" s="24">
        <v>281.52231182204002</v>
      </c>
    </row>
    <row r="628" spans="29:33" x14ac:dyDescent="0.25">
      <c r="AC628" s="24">
        <v>298.30903057317801</v>
      </c>
      <c r="AD628" s="24">
        <v>353.34427032315398</v>
      </c>
      <c r="AF628" s="24">
        <v>296.00827988740701</v>
      </c>
      <c r="AG628" s="24">
        <v>329.51536837273699</v>
      </c>
    </row>
    <row r="629" spans="29:33" x14ac:dyDescent="0.25">
      <c r="AC629" s="24">
        <v>342.79801967285101</v>
      </c>
      <c r="AD629" s="24">
        <v>306.59939319919602</v>
      </c>
      <c r="AF629" s="24">
        <v>327.06134744574302</v>
      </c>
      <c r="AG629" s="24">
        <v>259.32549574700801</v>
      </c>
    </row>
    <row r="630" spans="29:33" x14ac:dyDescent="0.25">
      <c r="AC630" s="24">
        <v>225.03979075762999</v>
      </c>
      <c r="AD630" s="24">
        <v>274.12025657970401</v>
      </c>
      <c r="AF630" s="24">
        <v>238.86903796799899</v>
      </c>
      <c r="AG630" s="24">
        <v>274.27632635846101</v>
      </c>
    </row>
    <row r="631" spans="29:33" x14ac:dyDescent="0.25">
      <c r="AC631" s="24">
        <v>219.022072105294</v>
      </c>
      <c r="AD631" s="24">
        <v>257.52734495671598</v>
      </c>
      <c r="AF631" s="24">
        <v>215.70820478503799</v>
      </c>
      <c r="AG631" s="24">
        <v>217.55620644101299</v>
      </c>
    </row>
    <row r="632" spans="29:33" x14ac:dyDescent="0.25">
      <c r="AC632" s="24">
        <v>333.373681286276</v>
      </c>
      <c r="AD632" s="24">
        <v>282.32643270047902</v>
      </c>
      <c r="AF632" s="24">
        <v>205.35071152855301</v>
      </c>
      <c r="AG632" s="24">
        <v>241.06899849036</v>
      </c>
    </row>
    <row r="633" spans="29:33" x14ac:dyDescent="0.25">
      <c r="AC633" s="24">
        <v>289.70186655179901</v>
      </c>
      <c r="AD633" s="24">
        <v>259.68772572853902</v>
      </c>
      <c r="AF633" s="24">
        <v>283.295886319239</v>
      </c>
      <c r="AG633" s="24">
        <v>246.75410554171799</v>
      </c>
    </row>
    <row r="634" spans="29:33" x14ac:dyDescent="0.25">
      <c r="AC634" s="24">
        <v>235.34484821387099</v>
      </c>
      <c r="AD634" s="24">
        <v>280.41419737547301</v>
      </c>
      <c r="AF634" s="24">
        <v>266.19361935261901</v>
      </c>
      <c r="AG634" s="24">
        <v>198.48224239710501</v>
      </c>
    </row>
    <row r="635" spans="29:33" x14ac:dyDescent="0.25">
      <c r="AC635" s="24">
        <v>270.47462009007899</v>
      </c>
      <c r="AD635" s="24">
        <v>312.00085406663101</v>
      </c>
      <c r="AF635" s="24">
        <v>294.08481619919399</v>
      </c>
      <c r="AG635" s="24">
        <v>207.936064174411</v>
      </c>
    </row>
    <row r="636" spans="29:33" x14ac:dyDescent="0.25">
      <c r="AC636" s="24">
        <v>248.26360473426001</v>
      </c>
      <c r="AD636" s="24">
        <v>241.420543663432</v>
      </c>
      <c r="AF636" s="24">
        <v>223.51513781087499</v>
      </c>
      <c r="AG636" s="24">
        <v>187.85538658289499</v>
      </c>
    </row>
    <row r="637" spans="29:33" x14ac:dyDescent="0.25">
      <c r="AC637" s="24">
        <v>283.83108276971598</v>
      </c>
      <c r="AD637" s="24">
        <v>310.63803131514902</v>
      </c>
      <c r="AF637" s="24">
        <v>269.45874370746901</v>
      </c>
      <c r="AG637" s="24">
        <v>192.36641349644501</v>
      </c>
    </row>
    <row r="638" spans="29:33" x14ac:dyDescent="0.25">
      <c r="AC638" s="24">
        <v>276.40585089311099</v>
      </c>
      <c r="AD638" s="24">
        <v>284.39296825033</v>
      </c>
      <c r="AF638" s="24">
        <v>230.79492185277999</v>
      </c>
      <c r="AG638" s="24">
        <v>239.29091865596001</v>
      </c>
    </row>
    <row r="639" spans="29:33" x14ac:dyDescent="0.25">
      <c r="AC639" s="24">
        <v>211.40076017446401</v>
      </c>
      <c r="AD639" s="24">
        <v>226.85668197632199</v>
      </c>
      <c r="AF639" s="24">
        <v>217.63235484212399</v>
      </c>
      <c r="AG639" s="24">
        <v>230.35378411018601</v>
      </c>
    </row>
    <row r="640" spans="29:33" x14ac:dyDescent="0.25">
      <c r="AC640" s="24">
        <v>295.25703806974599</v>
      </c>
      <c r="AD640" s="24">
        <v>223.14524235064999</v>
      </c>
      <c r="AF640" s="24">
        <v>358.18833497055999</v>
      </c>
      <c r="AG640" s="24">
        <v>361.45400723988399</v>
      </c>
    </row>
    <row r="641" spans="29:33" x14ac:dyDescent="0.25">
      <c r="AC641" s="24">
        <v>233.02156556397199</v>
      </c>
      <c r="AD641" s="24">
        <v>292.82022797727399</v>
      </c>
      <c r="AF641" s="24">
        <v>344.22429666235098</v>
      </c>
      <c r="AG641" s="24">
        <v>265.67566958888301</v>
      </c>
    </row>
    <row r="642" spans="29:33" x14ac:dyDescent="0.25">
      <c r="AC642" s="24">
        <v>238.468577909403</v>
      </c>
      <c r="AD642" s="24">
        <v>293.97110225286298</v>
      </c>
      <c r="AF642" s="24">
        <v>222.25372465506101</v>
      </c>
      <c r="AG642" s="24">
        <v>150.561055176921</v>
      </c>
    </row>
    <row r="643" spans="29:33" x14ac:dyDescent="0.25">
      <c r="AC643" s="24">
        <v>271.169667149681</v>
      </c>
      <c r="AD643" s="24">
        <v>358.374628767356</v>
      </c>
      <c r="AF643" s="24">
        <v>325.99407070554997</v>
      </c>
      <c r="AG643" s="24">
        <v>289.26252958706198</v>
      </c>
    </row>
    <row r="644" spans="29:33" x14ac:dyDescent="0.25">
      <c r="AC644" s="24">
        <v>296.082812129449</v>
      </c>
      <c r="AD644" s="24">
        <v>285.68229300890602</v>
      </c>
      <c r="AF644" s="24">
        <v>285.52364315121298</v>
      </c>
      <c r="AG644" s="24">
        <v>366.67263676476</v>
      </c>
    </row>
    <row r="645" spans="29:33" x14ac:dyDescent="0.25">
      <c r="AC645" s="24">
        <v>294.34428296956497</v>
      </c>
      <c r="AD645" s="24">
        <v>316.74533673460598</v>
      </c>
      <c r="AF645" s="24">
        <v>297.42856011481899</v>
      </c>
      <c r="AG645" s="24">
        <v>284.047720397982</v>
      </c>
    </row>
    <row r="646" spans="29:33" x14ac:dyDescent="0.25">
      <c r="AC646" s="24">
        <v>287.707034596109</v>
      </c>
      <c r="AD646" s="24">
        <v>286.27108658082699</v>
      </c>
      <c r="AF646" s="24">
        <v>256.31196154567402</v>
      </c>
      <c r="AG646" s="24">
        <v>242.166730663507</v>
      </c>
    </row>
    <row r="647" spans="29:33" x14ac:dyDescent="0.25">
      <c r="AC647" s="24">
        <v>314.17640996393902</v>
      </c>
      <c r="AD647" s="24">
        <v>329.05877322242998</v>
      </c>
      <c r="AF647" s="24">
        <v>256.45309300669498</v>
      </c>
      <c r="AG647" s="24">
        <v>314.38203373183899</v>
      </c>
    </row>
    <row r="648" spans="29:33" x14ac:dyDescent="0.25">
      <c r="AC648" s="24">
        <v>339.52827927012203</v>
      </c>
      <c r="AD648" s="24">
        <v>300.54808034062802</v>
      </c>
      <c r="AF648" s="24">
        <v>268.75458692511103</v>
      </c>
      <c r="AG648" s="24">
        <v>277.10552135066501</v>
      </c>
    </row>
    <row r="649" spans="29:33" x14ac:dyDescent="0.25">
      <c r="AC649" s="24">
        <v>359.611334785233</v>
      </c>
      <c r="AD649" s="24">
        <v>326.77654178225703</v>
      </c>
      <c r="AF649" s="24">
        <v>262.42313974766699</v>
      </c>
      <c r="AG649" s="24">
        <v>340.831213953109</v>
      </c>
    </row>
    <row r="650" spans="29:33" x14ac:dyDescent="0.25">
      <c r="AC650" s="24">
        <v>301.27835018715803</v>
      </c>
      <c r="AD650" s="24">
        <v>297.73983584542998</v>
      </c>
      <c r="AF650" s="24">
        <v>245.27296702913799</v>
      </c>
      <c r="AG650" s="24">
        <v>320.08833174160497</v>
      </c>
    </row>
    <row r="651" spans="29:33" x14ac:dyDescent="0.25">
      <c r="AC651" s="24">
        <v>256.95828596322599</v>
      </c>
      <c r="AD651" s="24">
        <v>271.45836856827799</v>
      </c>
      <c r="AF651" s="24">
        <v>304.68774874247299</v>
      </c>
      <c r="AG651" s="24">
        <v>296.61893578873702</v>
      </c>
    </row>
    <row r="652" spans="29:33" x14ac:dyDescent="0.25">
      <c r="AC652" s="24">
        <v>245.655817207143</v>
      </c>
      <c r="AD652" s="24">
        <v>254.69964092308899</v>
      </c>
      <c r="AF652" s="24">
        <v>288.41438561475798</v>
      </c>
      <c r="AG652" s="24">
        <v>269.652865200988</v>
      </c>
    </row>
    <row r="653" spans="29:33" x14ac:dyDescent="0.25">
      <c r="AC653" s="24">
        <v>352.92207923356898</v>
      </c>
      <c r="AD653" s="24">
        <v>278.71953335397001</v>
      </c>
      <c r="AF653" s="24">
        <v>317.55401150337201</v>
      </c>
      <c r="AG653" s="24">
        <v>298.56549547702798</v>
      </c>
    </row>
    <row r="654" spans="29:33" x14ac:dyDescent="0.25">
      <c r="AC654" s="24">
        <v>328.82150833500202</v>
      </c>
      <c r="AD654" s="24">
        <v>312.50102615751098</v>
      </c>
      <c r="AF654" s="24">
        <v>262.78451897628599</v>
      </c>
      <c r="AG654" s="24">
        <v>305.70461563941598</v>
      </c>
    </row>
    <row r="655" spans="29:33" x14ac:dyDescent="0.25">
      <c r="AC655" s="24">
        <v>210.295407932991</v>
      </c>
      <c r="AD655" s="24">
        <v>186.659896710157</v>
      </c>
      <c r="AF655" s="24">
        <v>308.36642567132702</v>
      </c>
      <c r="AG655" s="24">
        <v>343.27310631337099</v>
      </c>
    </row>
    <row r="656" spans="29:33" x14ac:dyDescent="0.25">
      <c r="AC656" s="24">
        <v>227.183043593044</v>
      </c>
      <c r="AD656" s="24">
        <v>207.85110179247701</v>
      </c>
      <c r="AF656" s="24">
        <v>328.03850962074802</v>
      </c>
      <c r="AG656" s="24">
        <v>249.29894685764901</v>
      </c>
    </row>
    <row r="657" spans="29:33" x14ac:dyDescent="0.25">
      <c r="AC657" s="24">
        <v>298.63735285879898</v>
      </c>
      <c r="AD657" s="24">
        <v>253.62482714065899</v>
      </c>
      <c r="AF657" s="24">
        <v>318.96466274177698</v>
      </c>
      <c r="AG657" s="24">
        <v>298.69389815320801</v>
      </c>
    </row>
    <row r="658" spans="29:33" x14ac:dyDescent="0.25">
      <c r="AC658" s="24">
        <v>247.94607574218401</v>
      </c>
      <c r="AD658" s="24">
        <v>267.27194467854099</v>
      </c>
      <c r="AF658" s="24">
        <v>257.72343406569797</v>
      </c>
      <c r="AG658" s="24">
        <v>283.29985216057798</v>
      </c>
    </row>
    <row r="659" spans="29:33" x14ac:dyDescent="0.25">
      <c r="AC659" s="24">
        <v>269.30602522740799</v>
      </c>
      <c r="AD659" s="24">
        <v>300.26001572995199</v>
      </c>
      <c r="AF659" s="24">
        <v>230.01850069214601</v>
      </c>
      <c r="AG659" s="24">
        <v>199.252768823357</v>
      </c>
    </row>
    <row r="660" spans="29:33" x14ac:dyDescent="0.25">
      <c r="AC660" s="24">
        <v>302.58653672358298</v>
      </c>
      <c r="AD660" s="24">
        <v>283.53826366936897</v>
      </c>
      <c r="AF660" s="24">
        <v>231.43631417951201</v>
      </c>
      <c r="AG660" s="24">
        <v>226.85406131002199</v>
      </c>
    </row>
    <row r="661" spans="29:33" x14ac:dyDescent="0.25">
      <c r="AC661" s="24">
        <v>231.73130540747201</v>
      </c>
      <c r="AD661" s="24">
        <v>252.77841030673599</v>
      </c>
      <c r="AF661" s="24">
        <v>221.92427249248999</v>
      </c>
      <c r="AG661" s="24">
        <v>225.15015041721799</v>
      </c>
    </row>
    <row r="662" spans="29:33" x14ac:dyDescent="0.25">
      <c r="AC662" s="24">
        <v>227.780665891664</v>
      </c>
      <c r="AD662" s="24">
        <v>303.333445825936</v>
      </c>
      <c r="AF662" s="24">
        <v>291.44330891206403</v>
      </c>
      <c r="AG662" s="24">
        <v>277.40602394447097</v>
      </c>
    </row>
    <row r="663" spans="29:33" x14ac:dyDescent="0.25">
      <c r="AC663" s="24">
        <v>281.35989338461098</v>
      </c>
      <c r="AD663" s="24">
        <v>360.69850580671402</v>
      </c>
      <c r="AF663" s="24">
        <v>227.727138323026</v>
      </c>
      <c r="AG663" s="24">
        <v>254.61314917876601</v>
      </c>
    </row>
    <row r="664" spans="29:33" x14ac:dyDescent="0.25">
      <c r="AC664" s="24">
        <v>294.14227197486798</v>
      </c>
      <c r="AD664" s="24">
        <v>281.79491589212199</v>
      </c>
      <c r="AF664" s="24">
        <v>229.35894052382901</v>
      </c>
      <c r="AG664" s="24">
        <v>242.79136058667899</v>
      </c>
    </row>
    <row r="665" spans="29:33" x14ac:dyDescent="0.25">
      <c r="AC665" s="24">
        <v>257.205237011512</v>
      </c>
      <c r="AD665" s="24">
        <v>275.54795608150602</v>
      </c>
      <c r="AF665" s="24">
        <v>300.66977441117899</v>
      </c>
      <c r="AG665" s="24">
        <v>276.193886679466</v>
      </c>
    </row>
    <row r="666" spans="29:33" x14ac:dyDescent="0.25">
      <c r="AC666" s="24">
        <v>302.00104019203798</v>
      </c>
      <c r="AD666" s="24">
        <v>269.70223558410999</v>
      </c>
      <c r="AF666" s="24">
        <v>290.434786595682</v>
      </c>
      <c r="AG666" s="24">
        <v>328.06794732897703</v>
      </c>
    </row>
    <row r="667" spans="29:33" x14ac:dyDescent="0.25">
      <c r="AC667" s="24">
        <v>280.423028055163</v>
      </c>
      <c r="AD667" s="24">
        <v>284.44418497715299</v>
      </c>
      <c r="AF667" s="24">
        <v>247.190381108651</v>
      </c>
      <c r="AG667" s="24">
        <v>268.34969762346299</v>
      </c>
    </row>
    <row r="668" spans="29:33" x14ac:dyDescent="0.25">
      <c r="AC668" s="24">
        <v>278.41161435031103</v>
      </c>
      <c r="AD668" s="24">
        <v>353.15988223404401</v>
      </c>
      <c r="AF668" s="24">
        <v>256.756438887569</v>
      </c>
      <c r="AG668" s="24">
        <v>207.69993231118701</v>
      </c>
    </row>
    <row r="669" spans="29:33" x14ac:dyDescent="0.25">
      <c r="AC669" s="24">
        <v>346.40540096857899</v>
      </c>
      <c r="AD669" s="24">
        <v>293.27797602717601</v>
      </c>
      <c r="AF669" s="24">
        <v>318.56657545195901</v>
      </c>
      <c r="AG669" s="24">
        <v>235.58308519500201</v>
      </c>
    </row>
    <row r="670" spans="29:33" x14ac:dyDescent="0.25">
      <c r="AC670" s="24">
        <v>243.446935611486</v>
      </c>
      <c r="AD670" s="24">
        <v>285.11388912623198</v>
      </c>
      <c r="AF670" s="24">
        <v>300.41754732607097</v>
      </c>
      <c r="AG670" s="24">
        <v>240.625882509044</v>
      </c>
    </row>
    <row r="671" spans="29:33" x14ac:dyDescent="0.25">
      <c r="AC671" s="24">
        <v>246.234701126841</v>
      </c>
      <c r="AD671" s="24">
        <v>286.85429379221301</v>
      </c>
      <c r="AF671" s="24">
        <v>297.619865856253</v>
      </c>
      <c r="AG671" s="24">
        <v>279.18628751149703</v>
      </c>
    </row>
    <row r="672" spans="29:33" x14ac:dyDescent="0.25">
      <c r="AC672" s="24">
        <v>239.279476987431</v>
      </c>
      <c r="AD672" s="24">
        <v>244.44874067885999</v>
      </c>
      <c r="AF672" s="24">
        <v>270.654071292651</v>
      </c>
      <c r="AG672" s="24">
        <v>231.19827357154799</v>
      </c>
    </row>
    <row r="673" spans="29:33" x14ac:dyDescent="0.25">
      <c r="AC673" s="24">
        <v>300.576079023749</v>
      </c>
      <c r="AD673" s="24">
        <v>268.99631836975101</v>
      </c>
      <c r="AF673" s="24">
        <v>259.40633623333099</v>
      </c>
      <c r="AG673" s="24">
        <v>261.75665084508898</v>
      </c>
    </row>
    <row r="674" spans="29:33" x14ac:dyDescent="0.25">
      <c r="AC674" s="24">
        <v>297.134479000932</v>
      </c>
      <c r="AD674" s="24">
        <v>281.92941917278398</v>
      </c>
      <c r="AF674" s="24">
        <v>258.46825919254098</v>
      </c>
      <c r="AG674" s="24">
        <v>310.98430267869998</v>
      </c>
    </row>
    <row r="675" spans="29:33" x14ac:dyDescent="0.25">
      <c r="AC675" s="24">
        <v>311.16646614436502</v>
      </c>
      <c r="AD675" s="24">
        <v>275.35770917333298</v>
      </c>
      <c r="AF675" s="24">
        <v>249.771149324834</v>
      </c>
      <c r="AG675" s="24">
        <v>324.959817057892</v>
      </c>
    </row>
    <row r="676" spans="29:33" x14ac:dyDescent="0.25">
      <c r="AC676" s="24">
        <v>217.45448106103001</v>
      </c>
      <c r="AD676" s="24">
        <v>205.861120196298</v>
      </c>
      <c r="AF676" s="24">
        <v>216.32488223515301</v>
      </c>
      <c r="AG676" s="24">
        <v>243.64952077559201</v>
      </c>
    </row>
    <row r="677" spans="29:33" x14ac:dyDescent="0.25">
      <c r="AC677" s="24">
        <v>257.01403981023799</v>
      </c>
      <c r="AD677" s="24">
        <v>335.61376544177301</v>
      </c>
      <c r="AF677" s="24">
        <v>248.71856918389901</v>
      </c>
      <c r="AG677" s="24">
        <v>224.897875557009</v>
      </c>
    </row>
    <row r="678" spans="29:33" x14ac:dyDescent="0.25">
      <c r="AC678" s="24">
        <v>354.46261654856698</v>
      </c>
      <c r="AD678" s="24">
        <v>266.09625236698002</v>
      </c>
      <c r="AF678" s="24">
        <v>301.99831666326202</v>
      </c>
      <c r="AG678" s="24">
        <v>299.92084618303397</v>
      </c>
    </row>
    <row r="679" spans="29:33" x14ac:dyDescent="0.25">
      <c r="AC679" s="24">
        <v>279.52762160343298</v>
      </c>
      <c r="AD679" s="24">
        <v>340.28838675415398</v>
      </c>
      <c r="AF679" s="24">
        <v>292.22338548678403</v>
      </c>
      <c r="AG679" s="24">
        <v>304.89140310815799</v>
      </c>
    </row>
    <row r="680" spans="29:33" x14ac:dyDescent="0.25">
      <c r="AC680" s="24">
        <v>242.55772084067101</v>
      </c>
      <c r="AD680" s="24">
        <v>286.18780809511901</v>
      </c>
      <c r="AF680" s="24">
        <v>318.847844494355</v>
      </c>
      <c r="AG680" s="24">
        <v>327.36025754544301</v>
      </c>
    </row>
    <row r="681" spans="29:33" x14ac:dyDescent="0.25">
      <c r="AC681" s="24">
        <v>287.70139938529002</v>
      </c>
      <c r="AD681" s="24">
        <v>275.76338828416499</v>
      </c>
      <c r="AF681" s="24">
        <v>351.32938861822601</v>
      </c>
      <c r="AG681" s="24">
        <v>280.57496642272599</v>
      </c>
    </row>
    <row r="682" spans="29:33" x14ac:dyDescent="0.25">
      <c r="AC682" s="24">
        <v>260.50398790636501</v>
      </c>
      <c r="AD682" s="24">
        <v>315.68000162310699</v>
      </c>
      <c r="AF682" s="24">
        <v>245.52222186342399</v>
      </c>
      <c r="AG682" s="24">
        <v>316.95649448623197</v>
      </c>
    </row>
    <row r="683" spans="29:33" x14ac:dyDescent="0.25">
      <c r="AC683" s="24">
        <v>240.64311506025601</v>
      </c>
      <c r="AD683" s="24">
        <v>240.267698725771</v>
      </c>
      <c r="AF683" s="24">
        <v>310.17678768749499</v>
      </c>
      <c r="AG683" s="24">
        <v>314.05453803238299</v>
      </c>
    </row>
    <row r="684" spans="29:33" x14ac:dyDescent="0.25">
      <c r="AC684" s="24">
        <v>273.60376513506901</v>
      </c>
      <c r="AD684" s="24">
        <v>327.87009219804003</v>
      </c>
      <c r="AF684" s="24">
        <v>279.82406668034702</v>
      </c>
      <c r="AG684" s="24">
        <v>213.46157035588399</v>
      </c>
    </row>
    <row r="685" spans="29:33" x14ac:dyDescent="0.25">
      <c r="AC685" s="24">
        <v>258.563009113443</v>
      </c>
      <c r="AD685" s="24">
        <v>208.232733885134</v>
      </c>
      <c r="AF685" s="24">
        <v>293.348747307542</v>
      </c>
      <c r="AG685" s="24">
        <v>266.87965306558499</v>
      </c>
    </row>
    <row r="686" spans="29:33" x14ac:dyDescent="0.25">
      <c r="AC686" s="24">
        <v>267.657388834171</v>
      </c>
      <c r="AD686" s="24">
        <v>243.41211268573699</v>
      </c>
      <c r="AF686" s="24">
        <v>227.172012909274</v>
      </c>
      <c r="AG686" s="24">
        <v>207.686573118414</v>
      </c>
    </row>
    <row r="687" spans="29:33" x14ac:dyDescent="0.25">
      <c r="AC687" s="24">
        <v>317.396697087186</v>
      </c>
      <c r="AD687" s="24">
        <v>275.03005949630699</v>
      </c>
      <c r="AF687" s="24">
        <v>235.05770143396001</v>
      </c>
      <c r="AG687" s="24">
        <v>299.18987401933998</v>
      </c>
    </row>
    <row r="688" spans="29:33" x14ac:dyDescent="0.25">
      <c r="AC688" s="24">
        <v>248.899346423971</v>
      </c>
      <c r="AD688" s="24">
        <v>275.70833783166802</v>
      </c>
      <c r="AF688" s="24">
        <v>305.87395831053101</v>
      </c>
      <c r="AG688" s="24">
        <v>383.30862801995897</v>
      </c>
    </row>
    <row r="689" spans="29:33" x14ac:dyDescent="0.25">
      <c r="AC689" s="24">
        <v>317.79870516736099</v>
      </c>
      <c r="AD689" s="24">
        <v>238.137873380375</v>
      </c>
      <c r="AF689" s="24">
        <v>256.92363585179299</v>
      </c>
      <c r="AG689" s="24">
        <v>269.68358419935799</v>
      </c>
    </row>
    <row r="690" spans="29:33" x14ac:dyDescent="0.25">
      <c r="AC690" s="24">
        <v>268.89638560971002</v>
      </c>
      <c r="AD690" s="24">
        <v>265.76110416916202</v>
      </c>
      <c r="AF690" s="24">
        <v>349.52237523838301</v>
      </c>
      <c r="AG690" s="24">
        <v>272.41521044806098</v>
      </c>
    </row>
    <row r="691" spans="29:33" x14ac:dyDescent="0.25">
      <c r="AC691" s="24">
        <v>333.34755458693297</v>
      </c>
      <c r="AD691" s="24">
        <v>261.89417550899202</v>
      </c>
      <c r="AF691" s="24">
        <v>262.46049992916801</v>
      </c>
      <c r="AG691" s="24">
        <v>312.68666230904802</v>
      </c>
    </row>
    <row r="692" spans="29:33" x14ac:dyDescent="0.25">
      <c r="AC692" s="24">
        <v>265.71258604415198</v>
      </c>
      <c r="AD692" s="24">
        <v>319.784162353532</v>
      </c>
      <c r="AF692" s="24">
        <v>211.473888610373</v>
      </c>
      <c r="AG692" s="24">
        <v>207.82853325747999</v>
      </c>
    </row>
    <row r="693" spans="29:33" x14ac:dyDescent="0.25">
      <c r="AC693" s="24">
        <v>250.066436780662</v>
      </c>
      <c r="AD693" s="24">
        <v>180.62005919465099</v>
      </c>
      <c r="AF693" s="24">
        <v>232.106786628072</v>
      </c>
      <c r="AG693" s="24">
        <v>209.35298988308799</v>
      </c>
    </row>
    <row r="694" spans="29:33" x14ac:dyDescent="0.25">
      <c r="AC694" s="24">
        <v>379.41885843567098</v>
      </c>
      <c r="AD694" s="24">
        <v>298.66469336280898</v>
      </c>
      <c r="AF694" s="24">
        <v>278.53241897419502</v>
      </c>
      <c r="AG694" s="24">
        <v>280.73167702452901</v>
      </c>
    </row>
    <row r="695" spans="29:33" x14ac:dyDescent="0.25">
      <c r="AC695" s="24">
        <v>270.48275075220198</v>
      </c>
      <c r="AD695" s="24">
        <v>360.58378116795501</v>
      </c>
      <c r="AF695" s="24">
        <v>230.13876073140901</v>
      </c>
      <c r="AG695" s="24">
        <v>290.40541628583998</v>
      </c>
    </row>
    <row r="696" spans="29:33" x14ac:dyDescent="0.25">
      <c r="AC696" s="24">
        <v>315.18005812902902</v>
      </c>
      <c r="AD696" s="24">
        <v>336.49394978694198</v>
      </c>
      <c r="AF696" s="24">
        <v>292.61612569133399</v>
      </c>
      <c r="AG696" s="24">
        <v>243.81350104624701</v>
      </c>
    </row>
    <row r="697" spans="29:33" x14ac:dyDescent="0.25">
      <c r="AC697" s="24">
        <v>262.60040051888302</v>
      </c>
      <c r="AD697" s="24">
        <v>288.39460574250398</v>
      </c>
      <c r="AF697" s="24">
        <v>259.297700944349</v>
      </c>
      <c r="AG697" s="24">
        <v>335.892733277189</v>
      </c>
    </row>
    <row r="698" spans="29:33" x14ac:dyDescent="0.25">
      <c r="AC698" s="24">
        <v>253.860354283173</v>
      </c>
      <c r="AD698" s="24">
        <v>303.508949782309</v>
      </c>
      <c r="AF698" s="24">
        <v>359.791833543395</v>
      </c>
      <c r="AG698" s="24">
        <v>366.25946801326199</v>
      </c>
    </row>
    <row r="699" spans="29:33" x14ac:dyDescent="0.25">
      <c r="AC699" s="24">
        <v>245.577341385133</v>
      </c>
      <c r="AD699" s="24">
        <v>259.91537791116502</v>
      </c>
      <c r="AF699" s="24">
        <v>241.892864847814</v>
      </c>
      <c r="AG699" s="24">
        <v>305.29193843408098</v>
      </c>
    </row>
    <row r="700" spans="29:33" x14ac:dyDescent="0.25">
      <c r="AC700" s="24">
        <v>287.98439008549701</v>
      </c>
      <c r="AD700" s="24">
        <v>259.94437382830898</v>
      </c>
      <c r="AF700" s="24">
        <v>330.12943435817499</v>
      </c>
      <c r="AG700" s="24">
        <v>308.63902588767201</v>
      </c>
    </row>
    <row r="701" spans="29:33" x14ac:dyDescent="0.25">
      <c r="AC701" s="24">
        <v>329.70659405759397</v>
      </c>
      <c r="AD701" s="24">
        <v>226.84011611547601</v>
      </c>
      <c r="AF701" s="24">
        <v>272.41948697113202</v>
      </c>
      <c r="AG701" s="24">
        <v>268.465940536689</v>
      </c>
    </row>
    <row r="702" spans="29:33" x14ac:dyDescent="0.25">
      <c r="AC702" s="24">
        <v>270.186789008608</v>
      </c>
      <c r="AD702" s="24">
        <v>197.886876600287</v>
      </c>
      <c r="AF702" s="24">
        <v>282.17604270521201</v>
      </c>
      <c r="AG702" s="24">
        <v>303.162930132616</v>
      </c>
    </row>
    <row r="703" spans="29:33" x14ac:dyDescent="0.25">
      <c r="AC703" s="24">
        <v>246.22622905690099</v>
      </c>
      <c r="AD703" s="24">
        <v>249.32989674347201</v>
      </c>
      <c r="AF703" s="24">
        <v>270.61054827157602</v>
      </c>
      <c r="AG703" s="24">
        <v>298.39469995073898</v>
      </c>
    </row>
    <row r="704" spans="29:33" x14ac:dyDescent="0.25">
      <c r="AC704" s="24">
        <v>233.79993847853399</v>
      </c>
      <c r="AD704" s="24">
        <v>210.42084736978001</v>
      </c>
      <c r="AF704" s="24">
        <v>257.08268561474301</v>
      </c>
      <c r="AG704" s="24">
        <v>261.41696429294001</v>
      </c>
    </row>
    <row r="705" spans="29:33" x14ac:dyDescent="0.25">
      <c r="AC705" s="24">
        <v>216.306355422759</v>
      </c>
      <c r="AD705" s="24">
        <v>280.14582492451302</v>
      </c>
      <c r="AF705" s="24">
        <v>237.967437434896</v>
      </c>
      <c r="AG705" s="24">
        <v>272.52518927718597</v>
      </c>
    </row>
    <row r="706" spans="29:33" x14ac:dyDescent="0.25">
      <c r="AC706" s="24">
        <v>254.00673527049199</v>
      </c>
      <c r="AD706" s="24">
        <v>250.89956986674801</v>
      </c>
      <c r="AF706" s="24">
        <v>270.84686486266003</v>
      </c>
      <c r="AG706" s="24">
        <v>293.88145981752001</v>
      </c>
    </row>
    <row r="707" spans="29:33" x14ac:dyDescent="0.25">
      <c r="AC707" s="24">
        <v>246.340848825796</v>
      </c>
      <c r="AD707" s="24">
        <v>248.218696401926</v>
      </c>
      <c r="AF707" s="24">
        <v>276.405099808454</v>
      </c>
      <c r="AG707" s="24">
        <v>322.60678182700599</v>
      </c>
    </row>
    <row r="708" spans="29:33" x14ac:dyDescent="0.25">
      <c r="AC708" s="24">
        <v>244.23901512699899</v>
      </c>
      <c r="AD708" s="24">
        <v>215.08589883504601</v>
      </c>
      <c r="AF708" s="24">
        <v>292.09798240323499</v>
      </c>
      <c r="AG708" s="24">
        <v>238.393678234097</v>
      </c>
    </row>
    <row r="709" spans="29:33" x14ac:dyDescent="0.25">
      <c r="AC709" s="24">
        <v>221.46900459776199</v>
      </c>
      <c r="AD709" s="24">
        <v>186.14567323120701</v>
      </c>
      <c r="AF709" s="24">
        <v>285.54772388797301</v>
      </c>
      <c r="AG709" s="24">
        <v>225.380855076318</v>
      </c>
    </row>
    <row r="710" spans="29:33" x14ac:dyDescent="0.25">
      <c r="AC710" s="24">
        <v>355.96776718069901</v>
      </c>
      <c r="AD710" s="24">
        <v>253.41390832670299</v>
      </c>
      <c r="AF710" s="24">
        <v>245.81478712745201</v>
      </c>
      <c r="AG710" s="24">
        <v>232.35291841616001</v>
      </c>
    </row>
    <row r="711" spans="29:33" x14ac:dyDescent="0.25">
      <c r="AC711" s="24">
        <v>235.54663345742199</v>
      </c>
      <c r="AD711" s="24">
        <v>247.54131557383801</v>
      </c>
      <c r="AF711" s="24">
        <v>302.38057412588</v>
      </c>
      <c r="AG711" s="24">
        <v>246.55884152596201</v>
      </c>
    </row>
    <row r="712" spans="29:33" x14ac:dyDescent="0.25">
      <c r="AC712" s="24">
        <v>217.454793543047</v>
      </c>
      <c r="AD712" s="24">
        <v>281.16180277873298</v>
      </c>
      <c r="AF712" s="24">
        <v>257.69812416955898</v>
      </c>
      <c r="AG712" s="24">
        <v>211.560325330713</v>
      </c>
    </row>
    <row r="713" spans="29:33" x14ac:dyDescent="0.25">
      <c r="AC713" s="24">
        <v>241.52845677361199</v>
      </c>
      <c r="AD713" s="24">
        <v>326.63805930735401</v>
      </c>
      <c r="AF713" s="24">
        <v>286.39055269119302</v>
      </c>
      <c r="AG713" s="24">
        <v>234.67451522058701</v>
      </c>
    </row>
    <row r="714" spans="29:33" x14ac:dyDescent="0.25">
      <c r="AC714" s="24">
        <v>268.747990278234</v>
      </c>
      <c r="AD714" s="24">
        <v>355.46051788664602</v>
      </c>
      <c r="AF714" s="24">
        <v>270.30109334805297</v>
      </c>
      <c r="AG714" s="24">
        <v>248.016923982496</v>
      </c>
    </row>
    <row r="715" spans="29:33" x14ac:dyDescent="0.25">
      <c r="AC715" s="24">
        <v>380.86470678134299</v>
      </c>
      <c r="AD715" s="24">
        <v>388.070785789659</v>
      </c>
      <c r="AF715" s="24">
        <v>280.38514728917102</v>
      </c>
      <c r="AG715" s="24">
        <v>293.03761815214801</v>
      </c>
    </row>
    <row r="716" spans="29:33" x14ac:dyDescent="0.25">
      <c r="AC716" s="24">
        <v>288.19368900305199</v>
      </c>
      <c r="AD716" s="24">
        <v>278.38947031415302</v>
      </c>
      <c r="AF716" s="24">
        <v>291.04521035690698</v>
      </c>
      <c r="AG716" s="24">
        <v>277.84516907224003</v>
      </c>
    </row>
    <row r="717" spans="29:33" x14ac:dyDescent="0.25">
      <c r="AC717" s="24">
        <v>242.42816721343499</v>
      </c>
      <c r="AD717" s="24">
        <v>333.871392620802</v>
      </c>
      <c r="AF717" s="24">
        <v>271.43475230093998</v>
      </c>
      <c r="AG717" s="24">
        <v>231.289156341351</v>
      </c>
    </row>
    <row r="718" spans="29:33" x14ac:dyDescent="0.25">
      <c r="AC718" s="24">
        <v>262.98784409699101</v>
      </c>
      <c r="AD718" s="24">
        <v>257.54527807383101</v>
      </c>
      <c r="AF718" s="24">
        <v>212.34303314850999</v>
      </c>
      <c r="AG718" s="24">
        <v>234.01262381052601</v>
      </c>
    </row>
    <row r="719" spans="29:33" x14ac:dyDescent="0.25">
      <c r="AC719" s="24">
        <v>301.97167889411799</v>
      </c>
      <c r="AD719" s="24">
        <v>223.21992234904499</v>
      </c>
      <c r="AF719" s="24">
        <v>223.76776523316701</v>
      </c>
      <c r="AG719" s="24">
        <v>215.36846213553301</v>
      </c>
    </row>
    <row r="720" spans="29:33" x14ac:dyDescent="0.25">
      <c r="AC720" s="24">
        <v>237.437131539766</v>
      </c>
      <c r="AD720" s="24">
        <v>178.96991685224401</v>
      </c>
      <c r="AF720" s="24">
        <v>239.24985361354999</v>
      </c>
      <c r="AG720" s="24">
        <v>188.209157815634</v>
      </c>
    </row>
    <row r="721" spans="29:33" x14ac:dyDescent="0.25">
      <c r="AC721" s="24">
        <v>258.00867139105401</v>
      </c>
      <c r="AD721" s="24">
        <v>223.368179516091</v>
      </c>
      <c r="AF721" s="24">
        <v>280.31420474661002</v>
      </c>
      <c r="AG721" s="24">
        <v>329.21041908851998</v>
      </c>
    </row>
    <row r="722" spans="29:33" x14ac:dyDescent="0.25">
      <c r="AC722" s="24">
        <v>277.91915449586799</v>
      </c>
      <c r="AD722" s="24">
        <v>245.90226859433699</v>
      </c>
      <c r="AF722" s="24">
        <v>264.98803007727003</v>
      </c>
      <c r="AG722" s="24">
        <v>228.55195514461801</v>
      </c>
    </row>
    <row r="723" spans="29:33" x14ac:dyDescent="0.25">
      <c r="AC723" s="24">
        <v>245.16490679583401</v>
      </c>
      <c r="AD723" s="24">
        <v>303.09560010233702</v>
      </c>
      <c r="AF723" s="24">
        <v>222.155124145917</v>
      </c>
      <c r="AG723" s="24">
        <v>152.39839436245899</v>
      </c>
    </row>
    <row r="724" spans="29:33" x14ac:dyDescent="0.25">
      <c r="AC724" s="24">
        <v>222.28880852806401</v>
      </c>
      <c r="AD724" s="24">
        <v>212.465338783264</v>
      </c>
      <c r="AF724" s="24">
        <v>230.672758045065</v>
      </c>
      <c r="AG724" s="24">
        <v>214.41980943339601</v>
      </c>
    </row>
    <row r="725" spans="29:33" x14ac:dyDescent="0.25">
      <c r="AC725" s="24">
        <v>217.91843102706699</v>
      </c>
      <c r="AD725" s="24">
        <v>172.610462778618</v>
      </c>
      <c r="AF725" s="24">
        <v>299.48861887392297</v>
      </c>
      <c r="AG725" s="24">
        <v>339.09750933812802</v>
      </c>
    </row>
    <row r="726" spans="29:33" x14ac:dyDescent="0.25">
      <c r="AC726" s="24">
        <v>230.924233839045</v>
      </c>
      <c r="AD726" s="24">
        <v>254.11100972047001</v>
      </c>
      <c r="AF726" s="24">
        <v>206.51158675425901</v>
      </c>
      <c r="AG726" s="24">
        <v>211.65986050219001</v>
      </c>
    </row>
    <row r="727" spans="29:33" x14ac:dyDescent="0.25">
      <c r="AC727" s="24">
        <v>311.18918738217798</v>
      </c>
      <c r="AD727" s="24">
        <v>298.92782269712399</v>
      </c>
      <c r="AF727" s="24">
        <v>233.264580897917</v>
      </c>
      <c r="AG727" s="24">
        <v>309.78334361392598</v>
      </c>
    </row>
    <row r="728" spans="29:33" x14ac:dyDescent="0.25">
      <c r="AC728" s="24">
        <v>273.07707610287798</v>
      </c>
      <c r="AD728" s="24">
        <v>242.86837661163</v>
      </c>
      <c r="AF728" s="24">
        <v>283.639769961051</v>
      </c>
      <c r="AG728" s="24">
        <v>280.933243407406</v>
      </c>
    </row>
    <row r="729" spans="29:33" x14ac:dyDescent="0.25">
      <c r="AC729" s="24">
        <v>232.44610234411701</v>
      </c>
      <c r="AD729" s="24">
        <v>263.96817657469001</v>
      </c>
      <c r="AF729" s="24">
        <v>209.79425056594599</v>
      </c>
      <c r="AG729" s="24">
        <v>268.160858129281</v>
      </c>
    </row>
    <row r="730" spans="29:33" x14ac:dyDescent="0.25">
      <c r="AC730" s="24">
        <v>251.13662503602001</v>
      </c>
      <c r="AD730" s="24">
        <v>214.45829300404199</v>
      </c>
      <c r="AF730" s="24">
        <v>262.26324860608599</v>
      </c>
      <c r="AG730" s="24">
        <v>267.90445806073598</v>
      </c>
    </row>
    <row r="731" spans="29:33" x14ac:dyDescent="0.25">
      <c r="AC731" s="24">
        <v>226.69290509830699</v>
      </c>
      <c r="AD731" s="24">
        <v>195.05011372326899</v>
      </c>
      <c r="AF731" s="24">
        <v>216.42875641439099</v>
      </c>
      <c r="AG731" s="24">
        <v>180.65698974200399</v>
      </c>
    </row>
    <row r="732" spans="29:33" x14ac:dyDescent="0.25">
      <c r="AC732" s="24">
        <v>339.567033682915</v>
      </c>
      <c r="AD732" s="24">
        <v>349.55334370090299</v>
      </c>
      <c r="AF732" s="24">
        <v>226.644312776851</v>
      </c>
      <c r="AG732" s="24">
        <v>285.02139619761402</v>
      </c>
    </row>
    <row r="733" spans="29:33" x14ac:dyDescent="0.25">
      <c r="AC733" s="24">
        <v>251.684847799533</v>
      </c>
      <c r="AD733" s="24">
        <v>209.18429979201599</v>
      </c>
      <c r="AF733" s="24">
        <v>297.21209923477898</v>
      </c>
      <c r="AG733" s="24">
        <v>297.87129128368503</v>
      </c>
    </row>
    <row r="734" spans="29:33" x14ac:dyDescent="0.25">
      <c r="AC734" s="24">
        <v>269.57658186513299</v>
      </c>
      <c r="AD734" s="24">
        <v>215.695211479817</v>
      </c>
      <c r="AF734" s="24">
        <v>248.443613853801</v>
      </c>
      <c r="AG734" s="24">
        <v>184.901136249307</v>
      </c>
    </row>
    <row r="735" spans="29:33" x14ac:dyDescent="0.25">
      <c r="AC735" s="24">
        <v>275.29691266748603</v>
      </c>
      <c r="AD735" s="24">
        <v>230.33184458588099</v>
      </c>
      <c r="AF735" s="24">
        <v>218.59968119219499</v>
      </c>
      <c r="AG735" s="24">
        <v>201.52336517694201</v>
      </c>
    </row>
    <row r="736" spans="29:33" x14ac:dyDescent="0.25">
      <c r="AC736" s="24">
        <v>261.35793128400701</v>
      </c>
      <c r="AD736" s="24">
        <v>192.271189943476</v>
      </c>
      <c r="AF736" s="24">
        <v>207.93670208654399</v>
      </c>
      <c r="AG736" s="24">
        <v>231.894330566131</v>
      </c>
    </row>
    <row r="737" spans="29:33" x14ac:dyDescent="0.25">
      <c r="AC737" s="24">
        <v>270.89791411895902</v>
      </c>
      <c r="AD737" s="24">
        <v>222.09527958599099</v>
      </c>
      <c r="AF737" s="24">
        <v>220.82292414528499</v>
      </c>
      <c r="AG737" s="24">
        <v>155.69954145346099</v>
      </c>
    </row>
    <row r="738" spans="29:33" x14ac:dyDescent="0.25">
      <c r="AC738" s="24">
        <v>265.06136392393699</v>
      </c>
      <c r="AD738" s="24">
        <v>221.72729496404099</v>
      </c>
      <c r="AF738" s="24">
        <v>216.09505993045099</v>
      </c>
      <c r="AG738" s="24">
        <v>267.71418566424597</v>
      </c>
    </row>
    <row r="739" spans="29:33" x14ac:dyDescent="0.25">
      <c r="AC739" s="24">
        <v>252.95702087938801</v>
      </c>
      <c r="AD739" s="24">
        <v>210.45762794007899</v>
      </c>
      <c r="AF739" s="24">
        <v>207.305063726924</v>
      </c>
      <c r="AG739" s="24">
        <v>229.59988424874399</v>
      </c>
    </row>
    <row r="740" spans="29:33" x14ac:dyDescent="0.25">
      <c r="AC740" s="24">
        <v>298.80006585639899</v>
      </c>
      <c r="AD740" s="24">
        <v>264.03286373773</v>
      </c>
      <c r="AF740" s="24">
        <v>218.29870872171799</v>
      </c>
      <c r="AG740" s="24">
        <v>249.02988530682501</v>
      </c>
    </row>
    <row r="741" spans="29:33" x14ac:dyDescent="0.25">
      <c r="AC741" s="24">
        <v>219.005990479801</v>
      </c>
      <c r="AD741" s="24">
        <v>184.949122506668</v>
      </c>
      <c r="AF741" s="24">
        <v>217.50369542710899</v>
      </c>
      <c r="AG741" s="24">
        <v>147.84104583493101</v>
      </c>
    </row>
    <row r="742" spans="29:33" x14ac:dyDescent="0.25">
      <c r="AC742" s="24">
        <v>227.46094448764899</v>
      </c>
      <c r="AD742" s="24">
        <v>260.51288573973898</v>
      </c>
      <c r="AF742" s="24">
        <v>214.01104860536199</v>
      </c>
      <c r="AG742" s="24">
        <v>215.427274539487</v>
      </c>
    </row>
    <row r="743" spans="29:33" x14ac:dyDescent="0.25">
      <c r="AC743" s="24">
        <v>309.82387186001898</v>
      </c>
      <c r="AD743" s="24">
        <v>220.405179647366</v>
      </c>
      <c r="AF743" s="24">
        <v>239.63089656610299</v>
      </c>
      <c r="AG743" s="24">
        <v>271.05008478256298</v>
      </c>
    </row>
    <row r="744" spans="29:33" x14ac:dyDescent="0.25">
      <c r="AC744" s="24">
        <v>337.99680499578102</v>
      </c>
      <c r="AD744" s="24">
        <v>249.155012678904</v>
      </c>
      <c r="AF744" s="24">
        <v>278.32391612264001</v>
      </c>
      <c r="AG744" s="24">
        <v>179.39145839668799</v>
      </c>
    </row>
    <row r="745" spans="29:33" x14ac:dyDescent="0.25">
      <c r="AC745" s="24">
        <v>292.81159669184302</v>
      </c>
      <c r="AD745" s="24">
        <v>186.00699310875399</v>
      </c>
    </row>
    <row r="746" spans="29:33" x14ac:dyDescent="0.25">
      <c r="AC746" s="24">
        <v>210.45641570302001</v>
      </c>
      <c r="AD746" s="24">
        <v>148.62922412590501</v>
      </c>
    </row>
    <row r="747" spans="29:33" x14ac:dyDescent="0.25">
      <c r="AC747" s="24">
        <v>255.07641996396001</v>
      </c>
      <c r="AD747" s="24">
        <v>200.561154302983</v>
      </c>
    </row>
  </sheetData>
  <mergeCells count="18">
    <mergeCell ref="M44:N44"/>
    <mergeCell ref="Q44:R44"/>
    <mergeCell ref="M54:N54"/>
    <mergeCell ref="Q54:R54"/>
    <mergeCell ref="AJ4:AK4"/>
    <mergeCell ref="AJ11:AK11"/>
    <mergeCell ref="AC4:AD4"/>
    <mergeCell ref="AF4:AG4"/>
    <mergeCell ref="M14:N14"/>
    <mergeCell ref="Q14:R14"/>
    <mergeCell ref="M24:N24"/>
    <mergeCell ref="Q24:R24"/>
    <mergeCell ref="M34:N34"/>
    <mergeCell ref="Q34:R34"/>
    <mergeCell ref="B4:E4"/>
    <mergeCell ref="B14:E14"/>
    <mergeCell ref="M4:N4"/>
    <mergeCell ref="Q4:R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6"/>
  <sheetViews>
    <sheetView zoomScale="75" zoomScaleNormal="75" workbookViewId="0"/>
  </sheetViews>
  <sheetFormatPr defaultRowHeight="15" x14ac:dyDescent="0.25"/>
  <sheetData>
    <row r="2" spans="1:42" x14ac:dyDescent="0.25">
      <c r="A2" s="4" t="s">
        <v>88</v>
      </c>
      <c r="F2" s="4" t="s">
        <v>89</v>
      </c>
      <c r="K2" s="4" t="s">
        <v>90</v>
      </c>
      <c r="P2" s="4" t="s">
        <v>91</v>
      </c>
      <c r="U2" s="4" t="s">
        <v>92</v>
      </c>
      <c r="AA2" s="4" t="s">
        <v>97</v>
      </c>
      <c r="AF2" s="4" t="s">
        <v>98</v>
      </c>
      <c r="AN2" s="4" t="s">
        <v>99</v>
      </c>
    </row>
    <row r="3" spans="1:42" x14ac:dyDescent="0.25">
      <c r="AN3" s="4"/>
    </row>
    <row r="4" spans="1:42" ht="17.25" x14ac:dyDescent="0.25">
      <c r="B4" t="s">
        <v>86</v>
      </c>
      <c r="C4" t="s">
        <v>87</v>
      </c>
      <c r="G4" t="s">
        <v>86</v>
      </c>
      <c r="H4" t="s">
        <v>87</v>
      </c>
      <c r="L4" t="s">
        <v>86</v>
      </c>
      <c r="M4" t="s">
        <v>87</v>
      </c>
      <c r="Q4" t="s">
        <v>86</v>
      </c>
      <c r="R4" t="s">
        <v>87</v>
      </c>
      <c r="U4" s="8"/>
      <c r="V4" s="23" t="s">
        <v>86</v>
      </c>
      <c r="W4" s="23"/>
      <c r="X4" s="23"/>
      <c r="Y4" s="23"/>
      <c r="AB4" t="s">
        <v>86</v>
      </c>
      <c r="AC4" t="s">
        <v>87</v>
      </c>
      <c r="AG4" s="10" t="s">
        <v>11</v>
      </c>
      <c r="AH4" s="10"/>
      <c r="AK4" s="10" t="s">
        <v>12</v>
      </c>
      <c r="AL4" s="10"/>
      <c r="AO4" s="10" t="s">
        <v>15</v>
      </c>
      <c r="AP4" s="10"/>
    </row>
    <row r="5" spans="1:42" ht="17.25" x14ac:dyDescent="0.25">
      <c r="B5" s="19">
        <v>0.56400899999999998</v>
      </c>
      <c r="C5" s="19">
        <v>9.2931E-2</v>
      </c>
      <c r="G5" s="8">
        <v>83.18</v>
      </c>
      <c r="H5" s="8">
        <v>22.846119999999999</v>
      </c>
      <c r="L5" s="19">
        <v>4.5662099999999999</v>
      </c>
      <c r="M5" s="19">
        <v>4.3290040000000003</v>
      </c>
      <c r="Q5" s="8">
        <v>110.6</v>
      </c>
      <c r="R5" s="8">
        <v>106.1</v>
      </c>
      <c r="V5" s="25" t="s">
        <v>93</v>
      </c>
      <c r="W5" s="25" t="s">
        <v>94</v>
      </c>
      <c r="X5" s="25" t="s">
        <v>95</v>
      </c>
      <c r="Y5" s="25" t="s">
        <v>96</v>
      </c>
      <c r="AB5" s="8">
        <v>0.87444999999999995</v>
      </c>
      <c r="AC5" s="8">
        <v>0.66675700000000004</v>
      </c>
      <c r="AG5" t="s">
        <v>86</v>
      </c>
      <c r="AH5" t="s">
        <v>87</v>
      </c>
      <c r="AK5" t="s">
        <v>86</v>
      </c>
      <c r="AL5" t="s">
        <v>87</v>
      </c>
      <c r="AO5" t="s">
        <v>86</v>
      </c>
      <c r="AP5" t="s">
        <v>87</v>
      </c>
    </row>
    <row r="6" spans="1:42" x14ac:dyDescent="0.25">
      <c r="B6" s="19">
        <v>0.99183100000000002</v>
      </c>
      <c r="C6" s="19">
        <v>0.15331400000000001</v>
      </c>
      <c r="G6" s="8">
        <v>48.375889999999998</v>
      </c>
      <c r="H6" s="8">
        <v>20.231300000000001</v>
      </c>
      <c r="L6" s="19">
        <v>4.3428570000000004</v>
      </c>
      <c r="M6" s="19">
        <v>6.9230770000000001</v>
      </c>
      <c r="Q6" s="8">
        <v>108.4</v>
      </c>
      <c r="R6" s="8">
        <v>67.900000000000006</v>
      </c>
      <c r="V6" s="8">
        <v>100</v>
      </c>
      <c r="W6" s="8">
        <v>152.381</v>
      </c>
      <c r="X6" s="8">
        <v>189.28569999999999</v>
      </c>
      <c r="Y6" s="8">
        <v>186.90479999999999</v>
      </c>
      <c r="AB6" s="8">
        <v>0.886463</v>
      </c>
      <c r="AC6" s="8">
        <v>0.73592199999999997</v>
      </c>
      <c r="AG6" s="8">
        <v>5.52</v>
      </c>
      <c r="AH6" s="8">
        <v>5</v>
      </c>
      <c r="AK6" s="8">
        <v>2.79</v>
      </c>
      <c r="AL6" s="8">
        <v>3.25</v>
      </c>
      <c r="AO6" s="8">
        <v>16</v>
      </c>
      <c r="AP6" s="8">
        <v>45</v>
      </c>
    </row>
    <row r="7" spans="1:42" x14ac:dyDescent="0.25">
      <c r="B7" s="19">
        <v>0.619869</v>
      </c>
      <c r="C7" s="19">
        <v>0.13644200000000001</v>
      </c>
      <c r="G7" s="8">
        <v>72.680170000000004</v>
      </c>
      <c r="H7" s="8">
        <v>18.814710000000002</v>
      </c>
      <c r="L7" s="19">
        <v>4.7368420000000002</v>
      </c>
      <c r="M7" s="19">
        <v>7.4829929999999996</v>
      </c>
      <c r="Q7" s="8">
        <v>114.7</v>
      </c>
      <c r="R7" s="8">
        <v>90.1</v>
      </c>
      <c r="V7" s="8">
        <v>100</v>
      </c>
      <c r="W7" s="8">
        <v>144.28569999999999</v>
      </c>
      <c r="X7" s="8">
        <v>237.1429</v>
      </c>
      <c r="Y7" s="8">
        <v>214.28569999999999</v>
      </c>
      <c r="AB7" s="8">
        <v>0.93812499999999999</v>
      </c>
      <c r="AC7" s="8">
        <v>0.69909100000000002</v>
      </c>
      <c r="AG7" s="8">
        <v>5.5</v>
      </c>
      <c r="AH7" s="8">
        <v>4.37</v>
      </c>
      <c r="AK7" s="8">
        <v>2.91</v>
      </c>
      <c r="AL7" s="8">
        <v>2.16</v>
      </c>
      <c r="AO7" s="8">
        <v>21</v>
      </c>
      <c r="AP7" s="8">
        <v>121</v>
      </c>
    </row>
    <row r="8" spans="1:42" x14ac:dyDescent="0.25">
      <c r="B8" s="19">
        <v>1.824292</v>
      </c>
      <c r="C8" s="19">
        <v>8.1393999999999994E-2</v>
      </c>
      <c r="G8" s="8">
        <v>62.090899999999998</v>
      </c>
      <c r="H8" s="8">
        <v>17.079260000000001</v>
      </c>
      <c r="L8" s="19">
        <v>3.6942680000000001</v>
      </c>
      <c r="M8" s="19">
        <v>6.1643840000000001</v>
      </c>
      <c r="Q8" s="8">
        <v>115.5</v>
      </c>
      <c r="R8" s="8">
        <v>59.9</v>
      </c>
      <c r="V8" s="8">
        <v>100</v>
      </c>
      <c r="W8" s="8">
        <v>139.02440000000001</v>
      </c>
      <c r="X8" s="8">
        <v>148.78049999999999</v>
      </c>
      <c r="Y8" s="8">
        <v>158.53659999999999</v>
      </c>
      <c r="AB8" s="8">
        <v>0.89037699999999997</v>
      </c>
      <c r="AC8" s="8">
        <v>0.40723700000000002</v>
      </c>
      <c r="AG8" s="8">
        <v>5.61</v>
      </c>
      <c r="AH8" s="8">
        <v>4.55</v>
      </c>
      <c r="AK8" s="8">
        <v>2.86</v>
      </c>
      <c r="AL8" s="8">
        <v>2.4300000000000002</v>
      </c>
      <c r="AO8" s="8">
        <v>16</v>
      </c>
      <c r="AP8" s="8">
        <v>132</v>
      </c>
    </row>
    <row r="9" spans="1:42" x14ac:dyDescent="0.25">
      <c r="B9" s="19"/>
      <c r="C9" s="19">
        <v>0.129662</v>
      </c>
      <c r="G9" s="8">
        <v>56.174309999999998</v>
      </c>
      <c r="H9" s="8">
        <v>16.107289999999999</v>
      </c>
      <c r="L9" s="19">
        <v>4.6218490000000001</v>
      </c>
      <c r="M9" s="19">
        <v>4.7169809999999996</v>
      </c>
      <c r="Q9" s="8">
        <v>100.2</v>
      </c>
      <c r="R9" s="8">
        <v>82.6</v>
      </c>
      <c r="V9" s="8">
        <v>100</v>
      </c>
      <c r="W9" s="8">
        <v>151.04169999999999</v>
      </c>
      <c r="X9" s="8">
        <v>157.29169999999999</v>
      </c>
      <c r="Y9" s="8">
        <v>157.29169999999999</v>
      </c>
      <c r="AB9" s="8"/>
      <c r="AC9" s="8">
        <v>0.77764699999999998</v>
      </c>
      <c r="AG9" s="8">
        <v>5.38</v>
      </c>
      <c r="AH9" s="8">
        <v>5.12</v>
      </c>
      <c r="AK9" s="8">
        <v>2.82</v>
      </c>
      <c r="AL9" s="8">
        <v>2.5499999999999998</v>
      </c>
      <c r="AO9" s="8">
        <v>31</v>
      </c>
      <c r="AP9" s="8">
        <v>80</v>
      </c>
    </row>
    <row r="10" spans="1:42" x14ac:dyDescent="0.25">
      <c r="B10" s="8"/>
      <c r="C10" s="8"/>
      <c r="G10" s="8"/>
      <c r="H10" s="8">
        <v>24.17596</v>
      </c>
      <c r="L10" s="19">
        <v>3.8372090000000001</v>
      </c>
      <c r="M10" s="19">
        <v>6.01227</v>
      </c>
      <c r="Q10" s="8">
        <v>105.5</v>
      </c>
      <c r="R10" s="8">
        <v>50.3</v>
      </c>
      <c r="AB10" s="8"/>
      <c r="AC10" s="8"/>
      <c r="AG10" s="8">
        <v>5.55</v>
      </c>
      <c r="AH10" s="8">
        <v>4.88</v>
      </c>
      <c r="AK10" s="8">
        <v>2.77</v>
      </c>
      <c r="AL10" s="8">
        <v>2.66</v>
      </c>
      <c r="AO10" s="8">
        <v>38</v>
      </c>
      <c r="AP10" s="8">
        <v>226</v>
      </c>
    </row>
    <row r="11" spans="1:42" x14ac:dyDescent="0.25">
      <c r="A11" s="6" t="s">
        <v>5</v>
      </c>
      <c r="B11" s="7">
        <f>AVERAGE(B5:B9)</f>
        <v>1.00000025</v>
      </c>
      <c r="C11" s="7">
        <f>AVERAGE(C5:C9)</f>
        <v>0.11874859999999998</v>
      </c>
      <c r="L11" s="19">
        <v>3.0625</v>
      </c>
      <c r="M11" s="19">
        <v>5.3896100000000002</v>
      </c>
      <c r="Q11" s="8"/>
      <c r="R11" s="8">
        <v>55.5</v>
      </c>
      <c r="AA11" s="6" t="s">
        <v>5</v>
      </c>
      <c r="AB11" s="9">
        <f>AVERAGE(AB5:AB9)</f>
        <v>0.89735374999999995</v>
      </c>
      <c r="AC11" s="9">
        <f>AVERAGE(AC5:AC9)</f>
        <v>0.65733079999999999</v>
      </c>
      <c r="AG11" s="8"/>
      <c r="AH11" s="8"/>
      <c r="AK11" s="8"/>
      <c r="AL11" s="8"/>
      <c r="AO11" s="8"/>
      <c r="AP11" s="8"/>
    </row>
    <row r="12" spans="1:42" x14ac:dyDescent="0.25">
      <c r="A12" s="6" t="s">
        <v>6</v>
      </c>
      <c r="B12" s="7">
        <f>STDEV(B5:B9)</f>
        <v>0.58140971298696353</v>
      </c>
      <c r="C12" s="7">
        <f>STDEV(C5:C9)</f>
        <v>3.0367911482352607E-2</v>
      </c>
      <c r="F12" s="6" t="s">
        <v>5</v>
      </c>
      <c r="G12" s="9">
        <f>AVERAGE(G5:G10)</f>
        <v>64.500253999999998</v>
      </c>
      <c r="H12" s="9">
        <f>AVERAGE(H5:H10)</f>
        <v>19.875773333333338</v>
      </c>
      <c r="Q12" s="8"/>
      <c r="R12" s="8"/>
      <c r="U12" s="6" t="s">
        <v>5</v>
      </c>
      <c r="V12" s="9">
        <f>AVERAGE(V6:V10)</f>
        <v>100</v>
      </c>
      <c r="W12" s="9">
        <f t="shared" ref="W12:Y12" si="0">AVERAGE(W6:W10)</f>
        <v>146.6832</v>
      </c>
      <c r="X12" s="9">
        <f t="shared" si="0"/>
        <v>183.12519999999998</v>
      </c>
      <c r="Y12" s="9">
        <f t="shared" si="0"/>
        <v>179.25469999999999</v>
      </c>
      <c r="AA12" s="6" t="s">
        <v>6</v>
      </c>
      <c r="AB12" s="9">
        <f>STDEV(AB5:AB9)</f>
        <v>2.8012854589455901E-2</v>
      </c>
      <c r="AC12" s="9">
        <f>STDEV(AC5:AC9)</f>
        <v>0.14580144122127192</v>
      </c>
      <c r="AF12" s="6" t="s">
        <v>5</v>
      </c>
      <c r="AG12" s="9">
        <f>AVERAGE(AG6:AG10)</f>
        <v>5.5119999999999996</v>
      </c>
      <c r="AH12" s="9">
        <f>AVERAGE(AH6:AH10)</f>
        <v>4.7840000000000007</v>
      </c>
      <c r="AJ12" s="6" t="s">
        <v>5</v>
      </c>
      <c r="AK12" s="9">
        <f>AVERAGE(AK6:AK10)</f>
        <v>2.83</v>
      </c>
      <c r="AL12" s="9">
        <f>AVERAGE(AL6:AL10)</f>
        <v>2.6100000000000003</v>
      </c>
      <c r="AN12" s="6" t="s">
        <v>5</v>
      </c>
      <c r="AO12" s="9">
        <f>AVERAGE(AO6:AO10)</f>
        <v>24.4</v>
      </c>
      <c r="AP12" s="9">
        <f>AVERAGE(AP6:AP10)</f>
        <v>120.8</v>
      </c>
    </row>
    <row r="13" spans="1:42" x14ac:dyDescent="0.25">
      <c r="A13" s="6" t="s">
        <v>7</v>
      </c>
      <c r="B13">
        <f>COUNT(B5:B9)</f>
        <v>4</v>
      </c>
      <c r="C13">
        <f>COUNT(C5:C9)</f>
        <v>5</v>
      </c>
      <c r="F13" s="6" t="s">
        <v>6</v>
      </c>
      <c r="G13" s="9">
        <f>STDEV(G5:G10)</f>
        <v>13.70187378595101</v>
      </c>
      <c r="H13" s="9">
        <f>STDEV(H5:H10)</f>
        <v>3.1808417990693076</v>
      </c>
      <c r="K13" s="6" t="s">
        <v>5</v>
      </c>
      <c r="L13" s="9">
        <f>AVERAGE(L5:L11)</f>
        <v>4.1231050000000007</v>
      </c>
      <c r="M13" s="9">
        <f>AVERAGE(M5:M11)</f>
        <v>5.8597598571428566</v>
      </c>
      <c r="P13" s="6" t="s">
        <v>5</v>
      </c>
      <c r="Q13" s="9">
        <f>AVERAGE(Q5:Q11)</f>
        <v>109.14999999999999</v>
      </c>
      <c r="R13" s="9">
        <f>AVERAGE(R5:R11)</f>
        <v>73.200000000000017</v>
      </c>
      <c r="U13" s="6" t="s">
        <v>6</v>
      </c>
      <c r="V13" s="9">
        <f>STDEV(V6:V10)</f>
        <v>0</v>
      </c>
      <c r="W13" s="9">
        <f t="shared" ref="W13:Y13" si="1">STDEV(W6:W10)</f>
        <v>6.2146780764037368</v>
      </c>
      <c r="X13" s="9">
        <f t="shared" si="1"/>
        <v>40.011630866870156</v>
      </c>
      <c r="Y13" s="9">
        <f t="shared" si="1"/>
        <v>27.063554999420688</v>
      </c>
      <c r="AA13" s="6" t="s">
        <v>7</v>
      </c>
      <c r="AB13">
        <f>COUNT(AB5:AB9)</f>
        <v>4</v>
      </c>
      <c r="AC13">
        <f>COUNT(AC5:AC9)</f>
        <v>5</v>
      </c>
      <c r="AF13" s="6" t="s">
        <v>6</v>
      </c>
      <c r="AG13" s="9">
        <f>STDEV(AG6:AG10)</f>
        <v>8.4675852520066291E-2</v>
      </c>
      <c r="AH13" s="9">
        <f>STDEV(AH6:AH10)</f>
        <v>0.31421330334662789</v>
      </c>
      <c r="AJ13" s="6" t="s">
        <v>6</v>
      </c>
      <c r="AK13" s="9">
        <f>STDEV(AK6:AK10)</f>
        <v>5.6124860801609146E-2</v>
      </c>
      <c r="AL13" s="9">
        <f>STDEV(AL6:AL10)</f>
        <v>0.40329889660151474</v>
      </c>
      <c r="AN13" s="6" t="s">
        <v>6</v>
      </c>
      <c r="AO13" s="9">
        <f>STDEV(AO6:AO10)</f>
        <v>9.7621718894926222</v>
      </c>
      <c r="AP13" s="9">
        <f>STDEV(AP6:AP10)</f>
        <v>68.196040940805361</v>
      </c>
    </row>
    <row r="14" spans="1:42" x14ac:dyDescent="0.25">
      <c r="F14" s="6" t="s">
        <v>7</v>
      </c>
      <c r="G14">
        <f>COUNT(G5:G10)</f>
        <v>5</v>
      </c>
      <c r="H14">
        <f>COUNT(H5:H10)</f>
        <v>6</v>
      </c>
      <c r="K14" s="6" t="s">
        <v>6</v>
      </c>
      <c r="L14" s="9">
        <f>STDEV(L5:L11)</f>
        <v>0.61380946102244227</v>
      </c>
      <c r="M14" s="9">
        <f>STDEV(M5:M11)</f>
        <v>1.1366458179757701</v>
      </c>
      <c r="P14" s="6" t="s">
        <v>6</v>
      </c>
      <c r="Q14" s="9">
        <f>STDEV(Q5:Q11)</f>
        <v>5.7829923050268697</v>
      </c>
      <c r="R14" s="9">
        <f>STDEV(R5:R11)</f>
        <v>20.408576628466701</v>
      </c>
      <c r="U14" s="6" t="s">
        <v>7</v>
      </c>
      <c r="V14">
        <f>COUNT(V6:V10)</f>
        <v>4</v>
      </c>
      <c r="W14">
        <f t="shared" ref="W14:Y14" si="2">COUNT(W6:W10)</f>
        <v>4</v>
      </c>
      <c r="X14">
        <f t="shared" si="2"/>
        <v>4</v>
      </c>
      <c r="Y14">
        <f t="shared" si="2"/>
        <v>4</v>
      </c>
      <c r="AF14" s="6" t="s">
        <v>7</v>
      </c>
      <c r="AG14">
        <f>COUNT(AG6:AG10)</f>
        <v>5</v>
      </c>
      <c r="AH14">
        <f>COUNT(AH6:AH10)</f>
        <v>5</v>
      </c>
      <c r="AJ14" s="6" t="s">
        <v>7</v>
      </c>
      <c r="AK14">
        <f>COUNT(AK6:AK10)</f>
        <v>5</v>
      </c>
      <c r="AL14">
        <f>COUNT(AL6:AL10)</f>
        <v>5</v>
      </c>
      <c r="AN14" s="6" t="s">
        <v>7</v>
      </c>
      <c r="AO14" s="11">
        <f>COUNT(AO6:AO10)</f>
        <v>5</v>
      </c>
      <c r="AP14" s="11">
        <f>COUNT(AP6:AP10)</f>
        <v>5</v>
      </c>
    </row>
    <row r="15" spans="1:42" x14ac:dyDescent="0.25">
      <c r="K15" s="6" t="s">
        <v>7</v>
      </c>
      <c r="L15">
        <f>COUNT(L5:L11)</f>
        <v>7</v>
      </c>
      <c r="M15">
        <f>COUNT(M5:M11)</f>
        <v>7</v>
      </c>
      <c r="P15" s="6" t="s">
        <v>7</v>
      </c>
      <c r="Q15">
        <f>COUNT(Q5:Q11)</f>
        <v>6</v>
      </c>
      <c r="R15">
        <f>COUNT(R5:R11)</f>
        <v>7</v>
      </c>
    </row>
    <row r="16" spans="1:42" ht="17.25" x14ac:dyDescent="0.25">
      <c r="U16" s="8"/>
      <c r="V16" s="23" t="s">
        <v>87</v>
      </c>
      <c r="W16" s="23"/>
      <c r="X16" s="23"/>
      <c r="Y16" s="23"/>
      <c r="AG16" s="10" t="s">
        <v>13</v>
      </c>
      <c r="AH16" s="10"/>
      <c r="AO16" s="10" t="s">
        <v>16</v>
      </c>
      <c r="AP16" s="10"/>
    </row>
    <row r="17" spans="21:42" ht="17.25" x14ac:dyDescent="0.25">
      <c r="V17" s="25" t="s">
        <v>93</v>
      </c>
      <c r="W17" s="25" t="s">
        <v>94</v>
      </c>
      <c r="X17" s="25" t="s">
        <v>95</v>
      </c>
      <c r="Y17" s="25" t="s">
        <v>96</v>
      </c>
      <c r="AG17" t="s">
        <v>86</v>
      </c>
      <c r="AH17" t="s">
        <v>87</v>
      </c>
      <c r="AO17" t="s">
        <v>86</v>
      </c>
      <c r="AP17" t="s">
        <v>87</v>
      </c>
    </row>
    <row r="18" spans="21:42" x14ac:dyDescent="0.25">
      <c r="V18" s="8">
        <v>100</v>
      </c>
      <c r="W18" s="8">
        <v>112.98699999999999</v>
      </c>
      <c r="X18" s="8">
        <v>111.6883</v>
      </c>
      <c r="Y18" s="8">
        <v>107.79219999999999</v>
      </c>
      <c r="AG18" s="8">
        <v>0</v>
      </c>
      <c r="AH18" s="8">
        <v>0.5</v>
      </c>
      <c r="AO18" s="8">
        <v>82</v>
      </c>
      <c r="AP18" s="8">
        <v>465</v>
      </c>
    </row>
    <row r="19" spans="21:42" x14ac:dyDescent="0.25">
      <c r="V19" s="8">
        <v>100</v>
      </c>
      <c r="W19" s="8">
        <v>139.28569999999999</v>
      </c>
      <c r="X19" s="8">
        <v>117.8571</v>
      </c>
      <c r="Y19" s="8">
        <v>124.1071</v>
      </c>
      <c r="AG19" s="8">
        <v>0</v>
      </c>
      <c r="AH19" s="8">
        <v>0.2</v>
      </c>
      <c r="AO19" s="8">
        <v>98</v>
      </c>
      <c r="AP19" s="8">
        <v>330</v>
      </c>
    </row>
    <row r="20" spans="21:42" x14ac:dyDescent="0.25">
      <c r="V20" s="8">
        <v>100</v>
      </c>
      <c r="W20" s="8">
        <v>104.8544</v>
      </c>
      <c r="X20" s="8">
        <v>111.65049999999999</v>
      </c>
      <c r="Y20" s="8">
        <v>108.7379</v>
      </c>
      <c r="AG20" s="8">
        <v>0.19</v>
      </c>
      <c r="AH20" s="8">
        <v>0.42</v>
      </c>
      <c r="AO20" s="8">
        <v>81</v>
      </c>
      <c r="AP20" s="8">
        <v>344</v>
      </c>
    </row>
    <row r="21" spans="21:42" x14ac:dyDescent="0.25">
      <c r="V21" s="8">
        <v>100</v>
      </c>
      <c r="W21" s="8">
        <v>139.36170000000001</v>
      </c>
      <c r="X21" s="8">
        <v>100</v>
      </c>
      <c r="Y21" s="8">
        <v>84.042550000000006</v>
      </c>
      <c r="AG21" s="8">
        <v>0.11</v>
      </c>
      <c r="AH21" s="8">
        <v>0.12</v>
      </c>
      <c r="AO21" s="8">
        <v>108</v>
      </c>
      <c r="AP21" s="8">
        <v>667</v>
      </c>
    </row>
    <row r="22" spans="21:42" x14ac:dyDescent="0.25">
      <c r="V22" s="8">
        <v>100</v>
      </c>
      <c r="W22" s="8">
        <v>96.153850000000006</v>
      </c>
      <c r="X22" s="8">
        <v>89.230770000000007</v>
      </c>
      <c r="Y22" s="8">
        <v>83.846149999999994</v>
      </c>
      <c r="AG22" s="8">
        <v>0</v>
      </c>
      <c r="AH22" s="8">
        <v>0.28999999999999998</v>
      </c>
      <c r="AO22" s="8">
        <v>130</v>
      </c>
      <c r="AP22" s="8">
        <v>283</v>
      </c>
    </row>
    <row r="23" spans="21:42" x14ac:dyDescent="0.25">
      <c r="AG23" s="8"/>
      <c r="AH23" s="8"/>
      <c r="AO23" s="8"/>
      <c r="AP23" s="8"/>
    </row>
    <row r="24" spans="21:42" x14ac:dyDescent="0.25">
      <c r="U24" s="6" t="s">
        <v>5</v>
      </c>
      <c r="V24" s="9">
        <f t="shared" ref="V24:Y24" si="3">AVERAGE(V18:V22)</f>
        <v>100</v>
      </c>
      <c r="W24" s="9">
        <f t="shared" si="3"/>
        <v>118.52853</v>
      </c>
      <c r="X24" s="9">
        <f t="shared" si="3"/>
        <v>106.08533400000002</v>
      </c>
      <c r="Y24" s="9">
        <f t="shared" si="3"/>
        <v>101.70518</v>
      </c>
      <c r="AF24" s="6" t="s">
        <v>5</v>
      </c>
      <c r="AG24" s="9">
        <f>AVERAGE(AG18:AG22)</f>
        <v>0.06</v>
      </c>
      <c r="AH24" s="9">
        <f>AVERAGE(AH18:AH22)</f>
        <v>0.30599999999999994</v>
      </c>
      <c r="AN24" s="6" t="s">
        <v>5</v>
      </c>
      <c r="AO24" s="9">
        <f>AVERAGE(AO18:AO22)</f>
        <v>99.8</v>
      </c>
      <c r="AP24" s="9">
        <f>AVERAGE(AP18:AP22)</f>
        <v>417.8</v>
      </c>
    </row>
    <row r="25" spans="21:42" x14ac:dyDescent="0.25">
      <c r="U25" s="6" t="s">
        <v>6</v>
      </c>
      <c r="V25" s="9">
        <f t="shared" ref="V25:Y25" si="4">STDEV(V18:V22)</f>
        <v>0</v>
      </c>
      <c r="W25" s="9">
        <f t="shared" si="4"/>
        <v>19.894708905623627</v>
      </c>
      <c r="X25" s="9">
        <f t="shared" si="4"/>
        <v>11.424167287871793</v>
      </c>
      <c r="Y25" s="9">
        <f t="shared" si="4"/>
        <v>17.459026560944078</v>
      </c>
      <c r="AF25" s="6" t="s">
        <v>6</v>
      </c>
      <c r="AG25" s="9">
        <f>STDEV(AG18:AG22)</f>
        <v>8.6890735984913842E-2</v>
      </c>
      <c r="AH25" s="9">
        <f>STDEV(AH18:AH22)</f>
        <v>0.15549919613940141</v>
      </c>
      <c r="AN25" s="6" t="s">
        <v>6</v>
      </c>
      <c r="AO25" s="9">
        <f>STDEV(AO18:AO22)</f>
        <v>20.327321515635077</v>
      </c>
      <c r="AP25" s="9">
        <f>STDEV(AP18:AP22)</f>
        <v>154.64055095608012</v>
      </c>
    </row>
    <row r="26" spans="21:42" x14ac:dyDescent="0.25">
      <c r="U26" s="6" t="s">
        <v>7</v>
      </c>
      <c r="V26">
        <f t="shared" ref="V26:Y26" si="5">COUNT(V18:V22)</f>
        <v>5</v>
      </c>
      <c r="W26">
        <f t="shared" si="5"/>
        <v>5</v>
      </c>
      <c r="X26">
        <f t="shared" si="5"/>
        <v>5</v>
      </c>
      <c r="Y26">
        <f t="shared" si="5"/>
        <v>5</v>
      </c>
      <c r="AF26" s="6" t="s">
        <v>7</v>
      </c>
      <c r="AG26">
        <f>COUNT(AG18:AG22)</f>
        <v>5</v>
      </c>
      <c r="AH26">
        <f>COUNT(AH18:AH22)</f>
        <v>5</v>
      </c>
      <c r="AN26" s="6" t="s">
        <v>7</v>
      </c>
      <c r="AO26" s="11">
        <f>COUNT(AO18:AO22)</f>
        <v>5</v>
      </c>
      <c r="AP26" s="11">
        <f>COUNT(AP18:AP22)</f>
        <v>5</v>
      </c>
    </row>
  </sheetData>
  <mergeCells count="7">
    <mergeCell ref="V4:Y4"/>
    <mergeCell ref="V16:Y16"/>
    <mergeCell ref="AG4:AH4"/>
    <mergeCell ref="AK4:AL4"/>
    <mergeCell ref="AG16:AH16"/>
    <mergeCell ref="AO4:AP4"/>
    <mergeCell ref="AO16:AP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67"/>
  <sheetViews>
    <sheetView zoomScale="75" zoomScaleNormal="75" workbookViewId="0"/>
  </sheetViews>
  <sheetFormatPr defaultRowHeight="15" x14ac:dyDescent="0.25"/>
  <cols>
    <col min="19" max="19" width="14.140625" customWidth="1"/>
    <col min="20" max="20" width="15.5703125" customWidth="1"/>
    <col min="23" max="23" width="11" customWidth="1"/>
    <col min="24" max="24" width="14.140625" customWidth="1"/>
    <col min="27" max="28" width="14.28515625" customWidth="1"/>
  </cols>
  <sheetData>
    <row r="2" spans="1:45" ht="17.25" x14ac:dyDescent="0.25">
      <c r="A2" s="4" t="s">
        <v>102</v>
      </c>
      <c r="E2" s="4" t="s">
        <v>103</v>
      </c>
      <c r="I2" s="4" t="s">
        <v>104</v>
      </c>
      <c r="N2" s="4" t="s">
        <v>105</v>
      </c>
      <c r="V2" s="4" t="s">
        <v>106</v>
      </c>
      <c r="AD2" s="4" t="s">
        <v>109</v>
      </c>
      <c r="AI2" s="4" t="s">
        <v>107</v>
      </c>
      <c r="AM2" s="4" t="s">
        <v>108</v>
      </c>
    </row>
    <row r="3" spans="1:45" x14ac:dyDescent="0.25">
      <c r="I3" s="4"/>
      <c r="N3" s="4"/>
      <c r="AM3" s="4"/>
    </row>
    <row r="4" spans="1:45" ht="17.25" x14ac:dyDescent="0.25">
      <c r="B4" t="s">
        <v>86</v>
      </c>
      <c r="C4" t="s">
        <v>87</v>
      </c>
      <c r="F4" t="s">
        <v>86</v>
      </c>
      <c r="G4" t="s">
        <v>87</v>
      </c>
      <c r="J4" s="10" t="s">
        <v>38</v>
      </c>
      <c r="K4" s="10"/>
      <c r="O4" s="10" t="s">
        <v>41</v>
      </c>
      <c r="P4" s="10"/>
      <c r="S4" s="10" t="s">
        <v>42</v>
      </c>
      <c r="T4" s="10"/>
      <c r="W4" s="10" t="s">
        <v>44</v>
      </c>
      <c r="X4" s="10"/>
      <c r="AA4" s="10" t="s">
        <v>45</v>
      </c>
      <c r="AB4" s="10"/>
      <c r="AE4" s="10" t="s">
        <v>60</v>
      </c>
      <c r="AF4" s="10"/>
      <c r="AJ4" t="s">
        <v>86</v>
      </c>
      <c r="AK4" t="s">
        <v>87</v>
      </c>
      <c r="AN4" s="10" t="s">
        <v>48</v>
      </c>
      <c r="AO4" s="10"/>
      <c r="AR4" s="10" t="s">
        <v>50</v>
      </c>
      <c r="AS4" s="10"/>
    </row>
    <row r="5" spans="1:45" ht="17.25" x14ac:dyDescent="0.25">
      <c r="B5" s="19">
        <v>7.8592550699999997</v>
      </c>
      <c r="C5" s="19">
        <v>7.74361122</v>
      </c>
      <c r="F5" s="19">
        <v>3.1645059999999998</v>
      </c>
      <c r="G5" s="19">
        <v>2.7087249999999998</v>
      </c>
      <c r="J5" t="s">
        <v>86</v>
      </c>
      <c r="K5" t="s">
        <v>87</v>
      </c>
      <c r="O5" t="s">
        <v>86</v>
      </c>
      <c r="P5" t="s">
        <v>87</v>
      </c>
      <c r="S5" t="s">
        <v>86</v>
      </c>
      <c r="T5" t="s">
        <v>87</v>
      </c>
      <c r="W5" t="s">
        <v>86</v>
      </c>
      <c r="X5" t="s">
        <v>87</v>
      </c>
      <c r="AA5" t="s">
        <v>86</v>
      </c>
      <c r="AB5" t="s">
        <v>87</v>
      </c>
      <c r="AE5" t="s">
        <v>86</v>
      </c>
      <c r="AF5" t="s">
        <v>87</v>
      </c>
      <c r="AJ5" s="24">
        <v>1194.7090000000001</v>
      </c>
      <c r="AK5" s="24">
        <v>2734.6680000000001</v>
      </c>
      <c r="AN5" t="s">
        <v>86</v>
      </c>
      <c r="AO5" t="s">
        <v>87</v>
      </c>
      <c r="AR5" t="s">
        <v>86</v>
      </c>
      <c r="AS5" t="s">
        <v>87</v>
      </c>
    </row>
    <row r="6" spans="1:45" x14ac:dyDescent="0.25">
      <c r="B6" s="19">
        <v>9.3888894799999996</v>
      </c>
      <c r="C6" s="19">
        <v>3.2849366899999999</v>
      </c>
      <c r="F6" s="19">
        <v>2.8214589999999999</v>
      </c>
      <c r="G6" s="19">
        <v>2.5796049999999999</v>
      </c>
      <c r="J6" s="19">
        <v>7.154325</v>
      </c>
      <c r="K6" s="19">
        <v>2.2073930000000002</v>
      </c>
      <c r="O6" s="19">
        <v>1.1658219999999999</v>
      </c>
      <c r="P6" s="19">
        <v>0.422232</v>
      </c>
      <c r="R6" s="9"/>
      <c r="S6" s="19">
        <v>0.74076200000000003</v>
      </c>
      <c r="T6" s="19">
        <v>0.56516599999999995</v>
      </c>
      <c r="W6" s="19">
        <v>1.040713</v>
      </c>
      <c r="X6" s="19">
        <v>0.37668200000000002</v>
      </c>
      <c r="Z6" s="9"/>
      <c r="AA6" s="19">
        <v>1.0675589999999999</v>
      </c>
      <c r="AB6" s="19">
        <v>0.52329599999999998</v>
      </c>
      <c r="AE6" s="19">
        <v>0.77766793999999995</v>
      </c>
      <c r="AF6" s="19">
        <v>3.4296002099999998</v>
      </c>
      <c r="AJ6" s="24">
        <v>830.31119999999999</v>
      </c>
      <c r="AK6" s="24">
        <v>1327.309</v>
      </c>
      <c r="AN6" s="19">
        <v>1.018729</v>
      </c>
      <c r="AO6" s="19">
        <v>0.405802</v>
      </c>
      <c r="AQ6" s="9"/>
      <c r="AR6" s="19">
        <v>1.119235</v>
      </c>
      <c r="AS6" s="19">
        <v>3.1904949999999999</v>
      </c>
    </row>
    <row r="7" spans="1:45" x14ac:dyDescent="0.25">
      <c r="B7" s="19">
        <v>3.81825685</v>
      </c>
      <c r="C7" s="19">
        <v>4.0134014799999997</v>
      </c>
      <c r="F7" s="19">
        <v>2.5846170000000002</v>
      </c>
      <c r="G7" s="19">
        <v>1.7327129999999999</v>
      </c>
      <c r="J7" s="19">
        <v>4.7029139999999998</v>
      </c>
      <c r="K7" s="19">
        <v>2.5923240000000001</v>
      </c>
      <c r="O7" s="19">
        <v>0.81407399999999996</v>
      </c>
      <c r="P7" s="19">
        <v>0.25325900000000001</v>
      </c>
      <c r="R7" s="9"/>
      <c r="S7" s="19">
        <v>0.68404799999999999</v>
      </c>
      <c r="T7" s="19">
        <v>0.63668400000000003</v>
      </c>
      <c r="W7" s="19">
        <v>1.4614640000000001</v>
      </c>
      <c r="X7" s="19">
        <v>0.71020700000000003</v>
      </c>
      <c r="Z7" s="9"/>
      <c r="AA7" s="19">
        <v>1.1496440000000001</v>
      </c>
      <c r="AB7" s="19">
        <v>0.79154000000000002</v>
      </c>
      <c r="AE7" s="19">
        <v>2.3611963999999999</v>
      </c>
      <c r="AF7" s="19">
        <v>2.38837009</v>
      </c>
      <c r="AJ7" s="24">
        <v>1106.8599999999999</v>
      </c>
      <c r="AK7" s="24">
        <v>2173.4459999999999</v>
      </c>
      <c r="AN7" s="19">
        <v>0.92902399999999996</v>
      </c>
      <c r="AO7" s="19">
        <v>0.25846000000000002</v>
      </c>
      <c r="AQ7" s="9"/>
      <c r="AR7" s="19">
        <v>1.100176</v>
      </c>
      <c r="AS7" s="19">
        <v>0.84612600000000004</v>
      </c>
    </row>
    <row r="8" spans="1:45" x14ac:dyDescent="0.25">
      <c r="F8" s="19">
        <v>2.7014260000000001</v>
      </c>
      <c r="G8" s="19">
        <v>2.7905760000000002</v>
      </c>
      <c r="J8" s="19">
        <v>4.7492989999999997</v>
      </c>
      <c r="K8" s="19">
        <v>1.282742</v>
      </c>
      <c r="O8" s="19">
        <v>1.0691280000000001</v>
      </c>
      <c r="P8" s="19">
        <v>1.0962289999999999</v>
      </c>
      <c r="R8" s="9"/>
      <c r="S8" s="19">
        <v>1.4140740000000001</v>
      </c>
      <c r="T8" s="19">
        <v>0.39997300000000002</v>
      </c>
      <c r="W8" s="19">
        <v>0.84717699999999996</v>
      </c>
      <c r="X8" s="19">
        <v>0.44186799999999998</v>
      </c>
      <c r="Z8" s="9"/>
      <c r="AA8" s="19">
        <v>1.1654580000000001</v>
      </c>
      <c r="AB8" s="19">
        <v>0.68465200000000004</v>
      </c>
      <c r="AE8" s="19">
        <v>0.70742179000000005</v>
      </c>
      <c r="AF8" s="19">
        <v>3.20315379</v>
      </c>
      <c r="AJ8" s="24">
        <v>1139.21</v>
      </c>
      <c r="AK8" s="24">
        <v>2969.9989999999998</v>
      </c>
      <c r="AN8" s="19">
        <v>0.86119199999999996</v>
      </c>
      <c r="AO8" s="19">
        <v>0.65503</v>
      </c>
      <c r="AQ8" s="9"/>
      <c r="AR8" s="19">
        <v>0.64915500000000004</v>
      </c>
      <c r="AS8" s="19">
        <v>0.55204200000000003</v>
      </c>
    </row>
    <row r="9" spans="1:45" x14ac:dyDescent="0.25">
      <c r="A9" s="6" t="s">
        <v>5</v>
      </c>
      <c r="B9" s="9">
        <f>AVERAGE(B5:B7)</f>
        <v>7.0221337999999998</v>
      </c>
      <c r="C9" s="9">
        <f>AVERAGE(C5:C7)</f>
        <v>5.0139831299999997</v>
      </c>
      <c r="F9" s="19">
        <v>3.0078269999999998</v>
      </c>
      <c r="G9" s="19">
        <v>2.3021910000000001</v>
      </c>
      <c r="J9" s="19">
        <v>4.4405049999999999</v>
      </c>
      <c r="K9" s="19">
        <v>3.5229379999999999</v>
      </c>
      <c r="O9" s="19">
        <v>1.0791310000000001</v>
      </c>
      <c r="P9" s="19">
        <v>0.58213899999999996</v>
      </c>
      <c r="R9" s="9"/>
      <c r="S9" s="19">
        <v>0.90927899999999995</v>
      </c>
      <c r="T9" s="19">
        <v>0.58028100000000005</v>
      </c>
      <c r="W9" s="19">
        <v>0.65064699999999998</v>
      </c>
      <c r="X9" s="19">
        <v>0.276194</v>
      </c>
      <c r="Z9" s="9"/>
      <c r="AA9" s="19">
        <v>0.61733899999999997</v>
      </c>
      <c r="AB9" s="19">
        <v>0.81999900000000003</v>
      </c>
      <c r="AE9" s="19">
        <v>0.15371387</v>
      </c>
      <c r="AF9" s="19">
        <v>1.5368652899999999</v>
      </c>
      <c r="AJ9" s="24">
        <v>954.82129999999995</v>
      </c>
      <c r="AK9" s="24">
        <v>2953.9189999999999</v>
      </c>
      <c r="AN9" s="19">
        <v>0.90058099999999996</v>
      </c>
      <c r="AO9" s="19">
        <v>0.50282899999999997</v>
      </c>
      <c r="AQ9" s="9"/>
      <c r="AR9" s="19">
        <v>1.0959030000000001</v>
      </c>
      <c r="AS9" s="19">
        <v>1.2093940000000001</v>
      </c>
    </row>
    <row r="10" spans="1:45" x14ac:dyDescent="0.25">
      <c r="A10" s="6" t="s">
        <v>6</v>
      </c>
      <c r="B10" s="9">
        <f>STDEV(B5:B7)</f>
        <v>2.8781184809037947</v>
      </c>
      <c r="C10" s="9">
        <f>STDEV(C5:C7)</f>
        <v>2.3918230222688339</v>
      </c>
      <c r="F10" s="19"/>
      <c r="G10" s="19">
        <v>1.458742</v>
      </c>
      <c r="J10" s="19">
        <v>5.6988370000000002</v>
      </c>
      <c r="K10" s="19">
        <v>2.7837399999999999</v>
      </c>
      <c r="O10" s="19">
        <v>0.87184600000000001</v>
      </c>
      <c r="P10" s="19">
        <v>0.47442800000000002</v>
      </c>
      <c r="R10" s="9"/>
      <c r="S10" s="19">
        <v>1.251838</v>
      </c>
      <c r="T10" s="19">
        <v>0.41969400000000001</v>
      </c>
      <c r="W10" s="19"/>
      <c r="X10" s="19">
        <v>0.41833799999999999</v>
      </c>
      <c r="Z10" s="9"/>
      <c r="AA10" s="19"/>
      <c r="AB10" s="19">
        <v>0.70503899999999997</v>
      </c>
      <c r="AE10" s="8"/>
      <c r="AF10" s="8"/>
      <c r="AJ10" s="24">
        <v>1087.6690000000001</v>
      </c>
      <c r="AK10" s="24">
        <v>795.80010000000004</v>
      </c>
      <c r="AN10" s="19">
        <v>1.290473</v>
      </c>
      <c r="AO10" s="19">
        <v>0.44441799999999998</v>
      </c>
      <c r="AQ10" s="9"/>
      <c r="AR10" s="19">
        <v>1.035531</v>
      </c>
      <c r="AS10" s="19">
        <v>1.0212410000000001</v>
      </c>
    </row>
    <row r="11" spans="1:45" x14ac:dyDescent="0.25">
      <c r="A11" s="6" t="s">
        <v>7</v>
      </c>
      <c r="B11">
        <f>COUNT(B5:B7)</f>
        <v>3</v>
      </c>
      <c r="C11">
        <f>COUNT(C5:C7)</f>
        <v>3</v>
      </c>
      <c r="J11" s="19"/>
      <c r="K11" s="19">
        <v>5.2375210000000001</v>
      </c>
      <c r="O11" s="19"/>
      <c r="P11" s="19">
        <v>0.75150399999999995</v>
      </c>
      <c r="R11" s="9"/>
      <c r="S11" s="19"/>
      <c r="T11" s="19"/>
      <c r="AD11" s="6" t="s">
        <v>5</v>
      </c>
      <c r="AE11" s="9">
        <f>AVERAGE(AE6:AE9)</f>
        <v>0.99999999999999989</v>
      </c>
      <c r="AF11" s="9">
        <f>AVERAGE(AF6:AF9)</f>
        <v>2.6394973450000001</v>
      </c>
      <c r="AJ11" s="24">
        <v>1484.114</v>
      </c>
      <c r="AK11" s="24">
        <v>2724.7289999999998</v>
      </c>
      <c r="AN11" s="19"/>
      <c r="AO11" s="19">
        <v>0.52711799999999998</v>
      </c>
      <c r="AQ11" s="9"/>
      <c r="AR11" s="19"/>
      <c r="AS11" s="19">
        <v>0.87683100000000003</v>
      </c>
    </row>
    <row r="12" spans="1:45" x14ac:dyDescent="0.25">
      <c r="E12" s="6" t="s">
        <v>5</v>
      </c>
      <c r="F12" s="9">
        <f>AVERAGE(F5:F10)</f>
        <v>2.8559669999999997</v>
      </c>
      <c r="G12" s="9">
        <f>AVERAGE(G5:G10)</f>
        <v>2.2620920000000004</v>
      </c>
      <c r="V12" s="6" t="s">
        <v>5</v>
      </c>
      <c r="W12" s="9">
        <f>AVERAGE(W6:W10)</f>
        <v>1.00000025</v>
      </c>
      <c r="X12" s="9">
        <f>AVERAGE(X6:X10)</f>
        <v>0.44465779999999999</v>
      </c>
      <c r="Z12" s="6" t="s">
        <v>5</v>
      </c>
      <c r="AA12" s="9">
        <f>AVERAGE(AA6:AA10)</f>
        <v>1</v>
      </c>
      <c r="AB12" s="9">
        <f>AVERAGE(AB6:AB10)</f>
        <v>0.70490520000000001</v>
      </c>
      <c r="AD12" s="6" t="s">
        <v>6</v>
      </c>
      <c r="AE12" s="9">
        <f>STDEV(AE6:AE9)</f>
        <v>0.94940146181229801</v>
      </c>
      <c r="AF12" s="9">
        <f>STDEV(AF6:AF9)</f>
        <v>0.86039399350696666</v>
      </c>
      <c r="AJ12" s="24">
        <v>1254.7840000000001</v>
      </c>
      <c r="AK12" s="24">
        <v>2741.5940000000001</v>
      </c>
      <c r="AN12" s="8"/>
      <c r="AO12" s="8"/>
      <c r="AR12" s="8"/>
      <c r="AS12" s="8"/>
    </row>
    <row r="13" spans="1:45" x14ac:dyDescent="0.25">
      <c r="E13" s="6" t="s">
        <v>6</v>
      </c>
      <c r="F13" s="9">
        <f>STDEV(F5:F10)</f>
        <v>0.23289607090180789</v>
      </c>
      <c r="G13" s="9">
        <f>STDEV(G5:G10)</f>
        <v>0.54896487283905326</v>
      </c>
      <c r="I13" s="6" t="s">
        <v>5</v>
      </c>
      <c r="J13" s="9">
        <f>AVERAGE(J6:J11)</f>
        <v>5.3491760000000008</v>
      </c>
      <c r="K13" s="9">
        <f>AVERAGE(K6:K11)</f>
        <v>2.9377763333333333</v>
      </c>
      <c r="N13" s="6" t="s">
        <v>5</v>
      </c>
      <c r="O13" s="9">
        <f>AVERAGE(O6:O11)</f>
        <v>1.0000002000000001</v>
      </c>
      <c r="P13" s="9">
        <f>AVERAGE(P6:P11)</f>
        <v>0.59663183333333336</v>
      </c>
      <c r="R13" s="6" t="s">
        <v>5</v>
      </c>
      <c r="S13" s="9">
        <f>AVERAGE(S6:S11)</f>
        <v>1.0000002000000001</v>
      </c>
      <c r="T13" s="9">
        <f>AVERAGE(T6:T11)</f>
        <v>0.52035959999999992</v>
      </c>
      <c r="V13" s="6" t="s">
        <v>6</v>
      </c>
      <c r="W13" s="9">
        <f>STDEV(W6:W10)</f>
        <v>0.34641447217783822</v>
      </c>
      <c r="X13" s="9">
        <f>STDEV(X6:X10)</f>
        <v>0.16141379570284595</v>
      </c>
      <c r="Z13" s="6" t="s">
        <v>6</v>
      </c>
      <c r="AA13" s="9">
        <f>STDEV(AA6:AA10)</f>
        <v>0.25869115169895851</v>
      </c>
      <c r="AB13" s="9">
        <f>STDEV(AB6:AB10)</f>
        <v>0.11634462053184945</v>
      </c>
      <c r="AD13" s="6" t="s">
        <v>7</v>
      </c>
      <c r="AE13" s="11">
        <f>COUNT(AE6:AE9)</f>
        <v>4</v>
      </c>
      <c r="AF13" s="11">
        <f>COUNT(AF6:AF9)</f>
        <v>4</v>
      </c>
      <c r="AJ13" s="24">
        <v>1233.93</v>
      </c>
      <c r="AK13" s="24">
        <v>1979.3409999999999</v>
      </c>
      <c r="AM13" s="6" t="s">
        <v>5</v>
      </c>
      <c r="AN13" s="9">
        <f>AVERAGE(AN6:AN11)</f>
        <v>0.99999979999999999</v>
      </c>
      <c r="AO13" s="9">
        <f>AVERAGE(AO6:AO11)</f>
        <v>0.46560949999999995</v>
      </c>
      <c r="AQ13" s="6" t="s">
        <v>5</v>
      </c>
      <c r="AR13" s="9">
        <f>AVERAGE(AR6:AR11)</f>
        <v>1</v>
      </c>
      <c r="AS13" s="9">
        <f>AVERAGE(AS6:AS11)</f>
        <v>1.2826881666666667</v>
      </c>
    </row>
    <row r="14" spans="1:45" x14ac:dyDescent="0.25">
      <c r="E14" s="6" t="s">
        <v>7</v>
      </c>
      <c r="F14">
        <f>COUNT(F5:F10)</f>
        <v>5</v>
      </c>
      <c r="G14">
        <f>COUNT(G5:G10)</f>
        <v>6</v>
      </c>
      <c r="I14" s="6" t="s">
        <v>6</v>
      </c>
      <c r="J14" s="9">
        <f>STDEV(J6:J11)</f>
        <v>1.1162454592445097</v>
      </c>
      <c r="K14" s="9">
        <f>STDEV(K6:K11)</f>
        <v>1.3451321624816903</v>
      </c>
      <c r="N14" s="6" t="s">
        <v>6</v>
      </c>
      <c r="O14" s="9">
        <f>STDEV(O6:O11)</f>
        <v>0.14960719937623387</v>
      </c>
      <c r="P14" s="9">
        <f>STDEV(P6:P11)</f>
        <v>0.29565071979849222</v>
      </c>
      <c r="R14" s="6" t="s">
        <v>6</v>
      </c>
      <c r="S14" s="9">
        <f>STDEV(S6:S11)</f>
        <v>0.32021085338757638</v>
      </c>
      <c r="T14" s="9">
        <f>STDEV(T6:T11)</f>
        <v>0.10458973441165335</v>
      </c>
      <c r="V14" s="6" t="s">
        <v>7</v>
      </c>
      <c r="W14">
        <f>COUNT(W6:W10)</f>
        <v>4</v>
      </c>
      <c r="X14">
        <f>COUNT(X6:X10)</f>
        <v>5</v>
      </c>
      <c r="Z14" s="6" t="s">
        <v>7</v>
      </c>
      <c r="AA14">
        <f>COUNT(AA6:AA10)</f>
        <v>4</v>
      </c>
      <c r="AB14">
        <f>COUNT(AB6:AB10)</f>
        <v>5</v>
      </c>
      <c r="AM14" s="6" t="s">
        <v>6</v>
      </c>
      <c r="AN14" s="9">
        <f>STDEV(AN6:AN11)</f>
        <v>0.17242007581108446</v>
      </c>
      <c r="AO14" s="9">
        <f>STDEV(AO6:AO11)</f>
        <v>0.13265417042181551</v>
      </c>
      <c r="AQ14" s="6" t="s">
        <v>6</v>
      </c>
      <c r="AR14" s="9">
        <f>STDEV(AR6:AR11)</f>
        <v>0.19862292641837703</v>
      </c>
      <c r="AS14" s="9">
        <f>STDEV(AS6:AS11)</f>
        <v>0.95943774733985032</v>
      </c>
    </row>
    <row r="15" spans="1:45" x14ac:dyDescent="0.25">
      <c r="E15" s="6"/>
      <c r="F15" s="9"/>
      <c r="G15" s="9"/>
      <c r="I15" s="6" t="s">
        <v>7</v>
      </c>
      <c r="J15">
        <f>COUNT(J6:J11)</f>
        <v>5</v>
      </c>
      <c r="K15">
        <f>COUNT(K6:K11)</f>
        <v>6</v>
      </c>
      <c r="N15" s="6" t="s">
        <v>7</v>
      </c>
      <c r="O15">
        <f>COUNT(O6:O11)</f>
        <v>5</v>
      </c>
      <c r="P15">
        <f>COUNT(P6:P11)</f>
        <v>6</v>
      </c>
      <c r="R15" s="6" t="s">
        <v>7</v>
      </c>
      <c r="S15">
        <f>COUNT(S6:S11)</f>
        <v>5</v>
      </c>
      <c r="T15">
        <f>COUNT(T6:T11)</f>
        <v>5</v>
      </c>
      <c r="AE15" s="10" t="s">
        <v>61</v>
      </c>
      <c r="AF15" s="10"/>
      <c r="AI15" s="6" t="s">
        <v>5</v>
      </c>
      <c r="AJ15" s="9">
        <f>AVERAGE(AJ5:AJ13)</f>
        <v>1142.9342777777777</v>
      </c>
      <c r="AK15" s="9">
        <f>AVERAGE(AK5:AK13)</f>
        <v>2266.7561222222221</v>
      </c>
      <c r="AM15" s="6" t="s">
        <v>7</v>
      </c>
      <c r="AN15" s="11">
        <f>COUNT(AN6:AN11)</f>
        <v>5</v>
      </c>
      <c r="AO15" s="11">
        <f>COUNT(AO6:AO11)</f>
        <v>6</v>
      </c>
      <c r="AQ15" s="6" t="s">
        <v>7</v>
      </c>
      <c r="AR15" s="11">
        <f>COUNT(AR6:AR11)</f>
        <v>5</v>
      </c>
      <c r="AS15" s="11">
        <f>COUNT(AS6:AS11)</f>
        <v>6</v>
      </c>
    </row>
    <row r="16" spans="1:45" ht="17.25" x14ac:dyDescent="0.25">
      <c r="E16" s="6"/>
      <c r="F16" s="9"/>
      <c r="G16" s="9"/>
      <c r="AE16" t="s">
        <v>3</v>
      </c>
      <c r="AF16" t="s">
        <v>4</v>
      </c>
      <c r="AI16" s="6" t="s">
        <v>6</v>
      </c>
      <c r="AJ16" s="9">
        <f>STDEV(AJ5:AJ13)</f>
        <v>186.20014849565638</v>
      </c>
      <c r="AK16" s="9">
        <f>STDEV(AK5:AK13)</f>
        <v>771.23940869661931</v>
      </c>
    </row>
    <row r="17" spans="5:45" ht="17.25" x14ac:dyDescent="0.25">
      <c r="E17" s="6"/>
      <c r="J17" s="10" t="s">
        <v>40</v>
      </c>
      <c r="K17" s="10"/>
      <c r="AE17" s="19">
        <v>1.01782002</v>
      </c>
      <c r="AF17" s="19">
        <v>3.03334737</v>
      </c>
      <c r="AI17" s="6" t="s">
        <v>7</v>
      </c>
      <c r="AJ17">
        <f>COUNT(AJ5:AJ13)</f>
        <v>9</v>
      </c>
      <c r="AK17">
        <f>COUNT(AK5:AK13)</f>
        <v>9</v>
      </c>
      <c r="AN17" s="10" t="s">
        <v>51</v>
      </c>
      <c r="AO17" s="10"/>
      <c r="AR17" s="10" t="s">
        <v>52</v>
      </c>
      <c r="AS17" s="10"/>
    </row>
    <row r="18" spans="5:45" ht="17.25" x14ac:dyDescent="0.25">
      <c r="J18" t="s">
        <v>86</v>
      </c>
      <c r="K18" t="s">
        <v>87</v>
      </c>
      <c r="AE18" s="19">
        <v>1.6464908599999999</v>
      </c>
      <c r="AF18" s="19">
        <v>2.7449343599999998</v>
      </c>
      <c r="AN18" t="s">
        <v>86</v>
      </c>
      <c r="AO18" t="s">
        <v>87</v>
      </c>
      <c r="AR18" t="s">
        <v>86</v>
      </c>
      <c r="AS18" t="s">
        <v>87</v>
      </c>
    </row>
    <row r="19" spans="5:45" x14ac:dyDescent="0.25">
      <c r="I19" s="9"/>
      <c r="J19" s="19">
        <v>1.5127489999999999</v>
      </c>
      <c r="K19" s="19">
        <v>1.8242350000000001</v>
      </c>
      <c r="AE19" s="19">
        <v>0.79348205999999999</v>
      </c>
      <c r="AF19" s="19">
        <v>1.2178570099999999</v>
      </c>
      <c r="AM19" s="9"/>
      <c r="AN19" s="19">
        <v>0.85081499999999999</v>
      </c>
      <c r="AO19" s="19">
        <v>0.93577600000000005</v>
      </c>
      <c r="AP19" s="9"/>
      <c r="AQ19" s="9"/>
      <c r="AR19" s="19">
        <v>0.94071199999999999</v>
      </c>
      <c r="AS19" s="19">
        <v>1.286327</v>
      </c>
    </row>
    <row r="20" spans="5:45" x14ac:dyDescent="0.25">
      <c r="I20" s="9"/>
      <c r="J20" s="19">
        <v>2.082551</v>
      </c>
      <c r="K20" s="19">
        <v>1.755784</v>
      </c>
      <c r="AE20" s="19">
        <v>0.54220705999999996</v>
      </c>
      <c r="AF20" s="19">
        <v>1.9819292399999999</v>
      </c>
      <c r="AM20" s="9"/>
      <c r="AN20" s="19">
        <v>1.111148</v>
      </c>
      <c r="AO20" s="19">
        <v>0.99365700000000001</v>
      </c>
      <c r="AP20" s="9"/>
      <c r="AQ20" s="9"/>
      <c r="AR20" s="19">
        <v>1.11504</v>
      </c>
      <c r="AS20" s="19">
        <v>1.287733</v>
      </c>
    </row>
    <row r="21" spans="5:45" x14ac:dyDescent="0.25">
      <c r="I21" s="9"/>
      <c r="J21" s="19">
        <v>2.0973890000000002</v>
      </c>
      <c r="K21" s="19">
        <v>2.3749850000000001</v>
      </c>
      <c r="AE21" s="8"/>
      <c r="AF21" s="8"/>
      <c r="AM21" s="9"/>
      <c r="AN21" s="19">
        <v>0.78429400000000005</v>
      </c>
      <c r="AO21" s="19">
        <v>0.581793</v>
      </c>
      <c r="AP21" s="9"/>
      <c r="AQ21" s="9"/>
      <c r="AR21" s="19">
        <v>0.82375799999999999</v>
      </c>
      <c r="AS21" s="19">
        <v>0.80347900000000005</v>
      </c>
    </row>
    <row r="22" spans="5:45" x14ac:dyDescent="0.25">
      <c r="I22" s="9"/>
      <c r="J22" s="19">
        <v>1.9304190000000001</v>
      </c>
      <c r="K22" s="19">
        <v>1.886163</v>
      </c>
      <c r="AD22" s="6" t="s">
        <v>5</v>
      </c>
      <c r="AE22" s="9">
        <f>AVERAGE(AE17:AE20)</f>
        <v>1</v>
      </c>
      <c r="AF22" s="9">
        <f>AVERAGE(AF17:AF20)</f>
        <v>2.2445169949999997</v>
      </c>
      <c r="AM22" s="9"/>
      <c r="AN22" s="19">
        <v>0.81256399999999995</v>
      </c>
      <c r="AO22" s="19">
        <v>0.84101199999999998</v>
      </c>
      <c r="AP22" s="9"/>
      <c r="AQ22" s="9"/>
      <c r="AR22" s="19">
        <v>1.074946</v>
      </c>
      <c r="AS22" s="19">
        <v>1.090616</v>
      </c>
    </row>
    <row r="23" spans="5:45" x14ac:dyDescent="0.25">
      <c r="I23" s="9"/>
      <c r="J23" s="19">
        <v>2.0002770000000001</v>
      </c>
      <c r="K23" s="19">
        <v>1.731169</v>
      </c>
      <c r="AD23" s="6" t="s">
        <v>6</v>
      </c>
      <c r="AE23" s="9">
        <f>STDEV(AE17:AE20)</f>
        <v>0.47275505307788696</v>
      </c>
      <c r="AF23" s="9">
        <f>STDEV(AF17:AF20)</f>
        <v>0.81560896545512218</v>
      </c>
      <c r="AM23" s="9"/>
      <c r="AN23" s="19">
        <v>1.441179</v>
      </c>
      <c r="AO23" s="19">
        <v>0.91207300000000002</v>
      </c>
      <c r="AP23" s="9"/>
      <c r="AQ23" s="9"/>
      <c r="AR23" s="19">
        <v>1.045544</v>
      </c>
      <c r="AS23" s="19">
        <v>1.0257210000000001</v>
      </c>
    </row>
    <row r="24" spans="5:45" x14ac:dyDescent="0.25">
      <c r="I24" s="9"/>
      <c r="J24" s="19"/>
      <c r="K24" s="19">
        <v>1.671427</v>
      </c>
      <c r="AD24" s="6" t="s">
        <v>7</v>
      </c>
      <c r="AE24" s="11">
        <f>COUNT(AE17:AE20)</f>
        <v>4</v>
      </c>
      <c r="AF24" s="11">
        <f>COUNT(AF17:AF20)</f>
        <v>4</v>
      </c>
      <c r="AM24" s="9"/>
      <c r="AN24" s="19"/>
      <c r="AO24" s="19">
        <v>0.682944</v>
      </c>
      <c r="AP24" s="9"/>
      <c r="AQ24" s="9"/>
      <c r="AR24" s="19"/>
      <c r="AS24" s="19">
        <v>0.83890500000000001</v>
      </c>
    </row>
    <row r="25" spans="5:45" x14ac:dyDescent="0.25">
      <c r="AN25" s="8"/>
      <c r="AO25" s="8"/>
      <c r="AR25" s="8"/>
      <c r="AS25" s="8"/>
    </row>
    <row r="26" spans="5:45" x14ac:dyDescent="0.25">
      <c r="I26" s="6" t="s">
        <v>5</v>
      </c>
      <c r="J26" s="9">
        <f>AVERAGE(J19:J24)</f>
        <v>1.9246770000000002</v>
      </c>
      <c r="K26" s="9">
        <f>AVERAGE(K19:K24)</f>
        <v>1.8739604999999999</v>
      </c>
      <c r="AM26" s="6" t="s">
        <v>5</v>
      </c>
      <c r="AN26" s="9">
        <f>AVERAGE(AN19:AN24)</f>
        <v>1</v>
      </c>
      <c r="AO26" s="9">
        <f>AVERAGE(AO19:AO24)</f>
        <v>0.82454250000000007</v>
      </c>
      <c r="AQ26" s="6" t="s">
        <v>5</v>
      </c>
      <c r="AR26" s="9">
        <f>AVERAGE(AR19:AR24)</f>
        <v>1</v>
      </c>
      <c r="AS26" s="9">
        <f>AVERAGE(AS19:AS24)</f>
        <v>1.0554635000000001</v>
      </c>
    </row>
    <row r="27" spans="5:45" x14ac:dyDescent="0.25">
      <c r="I27" s="6" t="s">
        <v>6</v>
      </c>
      <c r="J27" s="9">
        <f>STDEV(J19:J24)</f>
        <v>0.23988885059960602</v>
      </c>
      <c r="K27" s="9">
        <f>STDEV(K19:K24)</f>
        <v>0.25652368007788451</v>
      </c>
      <c r="AM27" s="6" t="s">
        <v>6</v>
      </c>
      <c r="AN27" s="9">
        <f>STDEV(AN19:AN24)</f>
        <v>0.27879664842946034</v>
      </c>
      <c r="AO27" s="9">
        <f>STDEV(AO19:AO24)</f>
        <v>0.15992679165511969</v>
      </c>
      <c r="AQ27" s="6" t="s">
        <v>6</v>
      </c>
      <c r="AR27" s="9">
        <f>STDEV(AR19:AR24)</f>
        <v>0.11779396202692219</v>
      </c>
      <c r="AS27" s="9">
        <f>STDEV(AS19:AS24)</f>
        <v>0.20964787763652654</v>
      </c>
    </row>
    <row r="28" spans="5:45" x14ac:dyDescent="0.25">
      <c r="I28" s="6" t="s">
        <v>7</v>
      </c>
      <c r="J28">
        <f>COUNT(J19:J24)</f>
        <v>5</v>
      </c>
      <c r="K28">
        <f>COUNT(K19:K24)</f>
        <v>6</v>
      </c>
      <c r="AM28" s="6" t="s">
        <v>7</v>
      </c>
      <c r="AN28" s="11">
        <f>COUNT(AN19:AN24)</f>
        <v>5</v>
      </c>
      <c r="AO28" s="11">
        <f>COUNT(AO19:AO24)</f>
        <v>6</v>
      </c>
      <c r="AQ28" s="6" t="s">
        <v>7</v>
      </c>
      <c r="AR28" s="11">
        <f>COUNT(AR19:AR24)</f>
        <v>5</v>
      </c>
      <c r="AS28" s="11">
        <f>COUNT(AS19:AS24)</f>
        <v>6</v>
      </c>
    </row>
    <row r="30" spans="5:45" x14ac:dyDescent="0.25">
      <c r="AN30" s="10" t="s">
        <v>53</v>
      </c>
      <c r="AO30" s="10"/>
      <c r="AR30" s="10" t="s">
        <v>54</v>
      </c>
      <c r="AS30" s="10"/>
    </row>
    <row r="31" spans="5:45" ht="17.25" x14ac:dyDescent="0.25">
      <c r="AN31" t="s">
        <v>86</v>
      </c>
      <c r="AO31" t="s">
        <v>87</v>
      </c>
      <c r="AR31" t="s">
        <v>86</v>
      </c>
      <c r="AS31" t="s">
        <v>87</v>
      </c>
    </row>
    <row r="32" spans="5:45" x14ac:dyDescent="0.25">
      <c r="AM32" s="9"/>
      <c r="AN32" s="19">
        <v>0.814141</v>
      </c>
      <c r="AO32" s="19">
        <v>2.7041179999999998</v>
      </c>
      <c r="AP32" s="9"/>
      <c r="AQ32" s="9"/>
      <c r="AR32" s="19">
        <v>0.722715</v>
      </c>
      <c r="AS32" s="19">
        <v>1.6220870000000001</v>
      </c>
    </row>
    <row r="33" spans="39:45" x14ac:dyDescent="0.25">
      <c r="AM33" s="9"/>
      <c r="AN33" s="19">
        <v>0.96934500000000001</v>
      </c>
      <c r="AO33" s="19">
        <v>2.2985920000000002</v>
      </c>
      <c r="AP33" s="9"/>
      <c r="AQ33" s="9"/>
      <c r="AR33" s="19">
        <v>1.2646759999999999</v>
      </c>
      <c r="AS33" s="19">
        <v>1.171136</v>
      </c>
    </row>
    <row r="34" spans="39:45" x14ac:dyDescent="0.25">
      <c r="AM34" s="9"/>
      <c r="AN34" s="19">
        <v>1.348014</v>
      </c>
      <c r="AO34" s="19">
        <v>0.763123</v>
      </c>
      <c r="AP34" s="9"/>
      <c r="AQ34" s="9"/>
      <c r="AR34" s="19">
        <v>1.2208760000000001</v>
      </c>
      <c r="AS34" s="19">
        <v>1.068881</v>
      </c>
    </row>
    <row r="35" spans="39:45" x14ac:dyDescent="0.25">
      <c r="AM35" s="9"/>
      <c r="AN35" s="19">
        <v>0.89892300000000003</v>
      </c>
      <c r="AO35" s="19">
        <v>1.5891649999999999</v>
      </c>
      <c r="AP35" s="9"/>
      <c r="AQ35" s="9"/>
      <c r="AR35" s="19">
        <v>1.0932299999999999</v>
      </c>
      <c r="AS35" s="19">
        <v>1.4932510000000001</v>
      </c>
    </row>
    <row r="36" spans="39:45" x14ac:dyDescent="0.25">
      <c r="AM36" s="9"/>
      <c r="AN36" s="19">
        <v>0.96957800000000005</v>
      </c>
      <c r="AO36" s="19">
        <v>2.3652880000000001</v>
      </c>
      <c r="AP36" s="9"/>
      <c r="AQ36" s="9"/>
      <c r="AR36" s="19">
        <v>0.69850400000000001</v>
      </c>
      <c r="AS36" s="19">
        <v>1.70296</v>
      </c>
    </row>
    <row r="37" spans="39:45" x14ac:dyDescent="0.25">
      <c r="AM37" s="9"/>
      <c r="AN37" s="19"/>
      <c r="AO37" s="19">
        <v>2.6940979999999999</v>
      </c>
      <c r="AP37" s="9"/>
      <c r="AQ37" s="9"/>
      <c r="AR37" s="19"/>
      <c r="AS37" s="19">
        <v>0.96801700000000002</v>
      </c>
    </row>
    <row r="38" spans="39:45" x14ac:dyDescent="0.25">
      <c r="AN38" s="8"/>
      <c r="AO38" s="8"/>
      <c r="AR38" s="8"/>
      <c r="AS38" s="8"/>
    </row>
    <row r="39" spans="39:45" x14ac:dyDescent="0.25">
      <c r="AM39" s="6" t="s">
        <v>5</v>
      </c>
      <c r="AN39" s="9">
        <f>AVERAGE(AN32:AN37)</f>
        <v>1.0000002000000001</v>
      </c>
      <c r="AO39" s="9">
        <f>AVERAGE(AO32:AO37)</f>
        <v>2.069064</v>
      </c>
      <c r="AQ39" s="6" t="s">
        <v>5</v>
      </c>
      <c r="AR39" s="9">
        <f>AVERAGE(AR32:AR37)</f>
        <v>1.0000002000000001</v>
      </c>
      <c r="AS39" s="9">
        <f>AVERAGE(AS32:AS37)</f>
        <v>1.3377220000000001</v>
      </c>
    </row>
    <row r="40" spans="39:45" x14ac:dyDescent="0.25">
      <c r="AM40" s="6" t="s">
        <v>6</v>
      </c>
      <c r="AN40" s="9">
        <f>STDEV(AN32:AN37)</f>
        <v>0.20477982024286476</v>
      </c>
      <c r="AO40" s="9">
        <f>STDEV(AO32:AO37)</f>
        <v>0.75765134339140483</v>
      </c>
      <c r="AQ40" s="6" t="s">
        <v>6</v>
      </c>
      <c r="AR40" s="9">
        <f>STDEV(AR32:AR37)</f>
        <v>0.27171595209556587</v>
      </c>
      <c r="AS40" s="9">
        <f>STDEV(AS32:AS37)</f>
        <v>0.30827250458385047</v>
      </c>
    </row>
    <row r="41" spans="39:45" x14ac:dyDescent="0.25">
      <c r="AM41" s="6" t="s">
        <v>7</v>
      </c>
      <c r="AN41" s="11">
        <f>COUNT(AN32:AN37)</f>
        <v>5</v>
      </c>
      <c r="AO41" s="11">
        <f>COUNT(AO32:AO37)</f>
        <v>6</v>
      </c>
      <c r="AQ41" s="6" t="s">
        <v>7</v>
      </c>
      <c r="AR41" s="11">
        <f>COUNT(AR32:AR37)</f>
        <v>5</v>
      </c>
      <c r="AS41" s="11">
        <f>COUNT(AS32:AS37)</f>
        <v>6</v>
      </c>
    </row>
    <row r="43" spans="39:45" x14ac:dyDescent="0.25">
      <c r="AN43" s="10" t="s">
        <v>55</v>
      </c>
      <c r="AO43" s="10"/>
      <c r="AR43" s="10" t="s">
        <v>56</v>
      </c>
      <c r="AS43" s="10"/>
    </row>
    <row r="44" spans="39:45" ht="17.25" x14ac:dyDescent="0.25">
      <c r="AN44" t="s">
        <v>86</v>
      </c>
      <c r="AO44" t="s">
        <v>87</v>
      </c>
      <c r="AR44" t="s">
        <v>86</v>
      </c>
      <c r="AS44" t="s">
        <v>87</v>
      </c>
    </row>
    <row r="45" spans="39:45" x14ac:dyDescent="0.25">
      <c r="AM45" s="9"/>
      <c r="AN45" s="19">
        <v>1.0387470000000001</v>
      </c>
      <c r="AO45" s="19">
        <v>1.260011</v>
      </c>
      <c r="AP45" s="9"/>
      <c r="AQ45" s="9"/>
      <c r="AR45" s="19">
        <v>0.443689</v>
      </c>
      <c r="AS45" s="19">
        <v>2.9123860000000001</v>
      </c>
    </row>
    <row r="46" spans="39:45" x14ac:dyDescent="0.25">
      <c r="AM46" s="9"/>
      <c r="AN46" s="19">
        <v>1.0229280000000001</v>
      </c>
      <c r="AO46" s="19">
        <v>1.035914</v>
      </c>
      <c r="AP46" s="9"/>
      <c r="AQ46" s="9"/>
      <c r="AR46" s="19">
        <v>1.7262219999999999</v>
      </c>
      <c r="AS46" s="19">
        <v>1.0391330000000001</v>
      </c>
    </row>
    <row r="47" spans="39:45" x14ac:dyDescent="0.25">
      <c r="AM47" s="9"/>
      <c r="AN47" s="19">
        <v>1.166372</v>
      </c>
      <c r="AO47" s="19">
        <v>0.49258400000000002</v>
      </c>
      <c r="AP47" s="9"/>
      <c r="AQ47" s="9"/>
      <c r="AR47" s="19">
        <v>1.477333</v>
      </c>
      <c r="AS47" s="19">
        <v>0.14912600000000001</v>
      </c>
    </row>
    <row r="48" spans="39:45" x14ac:dyDescent="0.25">
      <c r="AM48" s="9"/>
      <c r="AN48" s="19">
        <v>0.86924500000000005</v>
      </c>
      <c r="AO48" s="19">
        <v>1.00539</v>
      </c>
      <c r="AP48" s="9"/>
      <c r="AQ48" s="9"/>
      <c r="AR48" s="19">
        <v>0.73038700000000001</v>
      </c>
      <c r="AS48" s="19">
        <v>0.68767999999999996</v>
      </c>
    </row>
    <row r="49" spans="39:45" x14ac:dyDescent="0.25">
      <c r="AM49" s="9"/>
      <c r="AN49" s="19">
        <v>0.90270700000000004</v>
      </c>
      <c r="AO49" s="19">
        <v>1.1385670000000001</v>
      </c>
      <c r="AP49" s="9"/>
      <c r="AQ49" s="9"/>
      <c r="AR49" s="19">
        <v>0.62236899999999995</v>
      </c>
      <c r="AS49" s="19">
        <v>0.65674600000000005</v>
      </c>
    </row>
    <row r="50" spans="39:45" x14ac:dyDescent="0.25">
      <c r="AM50" s="9"/>
      <c r="AN50" s="19"/>
      <c r="AO50" s="19">
        <v>0.73560499999999995</v>
      </c>
      <c r="AP50" s="9"/>
      <c r="AQ50" s="9"/>
      <c r="AR50" s="19"/>
      <c r="AS50" s="19">
        <v>0.624699</v>
      </c>
    </row>
    <row r="51" spans="39:45" x14ac:dyDescent="0.25">
      <c r="AN51" s="8"/>
      <c r="AO51" s="8"/>
      <c r="AR51" s="8"/>
      <c r="AS51" s="8"/>
    </row>
    <row r="52" spans="39:45" x14ac:dyDescent="0.25">
      <c r="AM52" s="6" t="s">
        <v>5</v>
      </c>
      <c r="AN52" s="9">
        <f>AVERAGE(AN45:AN50)</f>
        <v>0.99999980000000011</v>
      </c>
      <c r="AO52" s="9">
        <f>AVERAGE(AO45:AO50)</f>
        <v>0.94467849999999987</v>
      </c>
      <c r="AQ52" s="6" t="s">
        <v>5</v>
      </c>
      <c r="AR52" s="9">
        <f>AVERAGE(AR45:AR50)</f>
        <v>1</v>
      </c>
      <c r="AS52" s="9">
        <f>AVERAGE(AS45:AS50)</f>
        <v>1.0116283333333334</v>
      </c>
    </row>
    <row r="53" spans="39:45" x14ac:dyDescent="0.25">
      <c r="AM53" s="6" t="s">
        <v>6</v>
      </c>
      <c r="AN53" s="9">
        <f>STDEV(AN45:AN50)</f>
        <v>0.11860592676042687</v>
      </c>
      <c r="AO53" s="9">
        <f>STDEV(AO45:AO50)</f>
        <v>0.28182913405590326</v>
      </c>
      <c r="AQ53" s="6" t="s">
        <v>6</v>
      </c>
      <c r="AR53" s="9">
        <f>STDEV(AR45:AR50)</f>
        <v>0.56569060820027761</v>
      </c>
      <c r="AS53" s="9">
        <f>STDEV(AS45:AS50)</f>
        <v>0.97346235584755259</v>
      </c>
    </row>
    <row r="54" spans="39:45" x14ac:dyDescent="0.25">
      <c r="AM54" s="6" t="s">
        <v>7</v>
      </c>
      <c r="AN54" s="11">
        <f>COUNT(AN45:AN50)</f>
        <v>5</v>
      </c>
      <c r="AO54" s="11">
        <f>COUNT(AO45:AO50)</f>
        <v>6</v>
      </c>
      <c r="AQ54" s="6" t="s">
        <v>7</v>
      </c>
      <c r="AR54" s="11">
        <f>COUNT(AR45:AR50)</f>
        <v>5</v>
      </c>
      <c r="AS54" s="11">
        <f>COUNT(AS45:AS50)</f>
        <v>6</v>
      </c>
    </row>
    <row r="56" spans="39:45" x14ac:dyDescent="0.25">
      <c r="AN56" s="10" t="s">
        <v>57</v>
      </c>
      <c r="AO56" s="10"/>
    </row>
    <row r="57" spans="39:45" ht="17.25" x14ac:dyDescent="0.25">
      <c r="AN57" t="s">
        <v>86</v>
      </c>
      <c r="AO57" t="s">
        <v>87</v>
      </c>
    </row>
    <row r="58" spans="39:45" x14ac:dyDescent="0.25">
      <c r="AM58" s="9"/>
      <c r="AN58" s="19">
        <v>0.93801900000000005</v>
      </c>
      <c r="AO58" s="19">
        <v>1.523849</v>
      </c>
    </row>
    <row r="59" spans="39:45" x14ac:dyDescent="0.25">
      <c r="AM59" s="9"/>
      <c r="AN59" s="19">
        <v>1.1530450000000001</v>
      </c>
      <c r="AO59" s="19">
        <v>0.99430399999999997</v>
      </c>
    </row>
    <row r="60" spans="39:45" x14ac:dyDescent="0.25">
      <c r="AM60" s="9"/>
      <c r="AN60" s="19">
        <v>0.93962699999999999</v>
      </c>
      <c r="AO60" s="19">
        <v>0.72313099999999997</v>
      </c>
    </row>
    <row r="61" spans="39:45" x14ac:dyDescent="0.25">
      <c r="AM61" s="9"/>
      <c r="AN61" s="19">
        <v>0.91020400000000001</v>
      </c>
      <c r="AO61" s="19">
        <v>0.89351199999999997</v>
      </c>
    </row>
    <row r="62" spans="39:45" x14ac:dyDescent="0.25">
      <c r="AM62" s="9"/>
      <c r="AN62" s="19">
        <v>1.059105</v>
      </c>
      <c r="AO62" s="19">
        <v>0.93775200000000003</v>
      </c>
    </row>
    <row r="63" spans="39:45" x14ac:dyDescent="0.25">
      <c r="AM63" s="9"/>
      <c r="AN63" s="19"/>
      <c r="AO63" s="19">
        <v>0.90039100000000005</v>
      </c>
    </row>
    <row r="64" spans="39:45" x14ac:dyDescent="0.25">
      <c r="AN64" s="8"/>
      <c r="AO64" s="8"/>
    </row>
    <row r="65" spans="39:41" x14ac:dyDescent="0.25">
      <c r="AM65" s="6" t="s">
        <v>5</v>
      </c>
      <c r="AN65" s="9">
        <f>AVERAGE(AN58:AN63)</f>
        <v>1</v>
      </c>
      <c r="AO65" s="9">
        <f>AVERAGE(AO58:AO63)</f>
        <v>0.99548983333333319</v>
      </c>
    </row>
    <row r="66" spans="39:41" x14ac:dyDescent="0.25">
      <c r="AM66" s="6" t="s">
        <v>6</v>
      </c>
      <c r="AN66" s="9">
        <f>STDEV(AN58:AN63)</f>
        <v>0.10303644762412961</v>
      </c>
      <c r="AO66" s="9">
        <f>STDEV(AO58:AO63)</f>
        <v>0.27427033134731715</v>
      </c>
    </row>
    <row r="67" spans="39:41" x14ac:dyDescent="0.25">
      <c r="AM67" s="6" t="s">
        <v>7</v>
      </c>
      <c r="AN67" s="11">
        <f>COUNT(AN58:AN63)</f>
        <v>5</v>
      </c>
      <c r="AO67" s="11">
        <f>COUNT(AO58:AO63)</f>
        <v>6</v>
      </c>
    </row>
  </sheetData>
  <mergeCells count="17">
    <mergeCell ref="AN43:AO43"/>
    <mergeCell ref="AR43:AS43"/>
    <mergeCell ref="AN56:AO56"/>
    <mergeCell ref="AE4:AF4"/>
    <mergeCell ref="AE15:AF15"/>
    <mergeCell ref="AN4:AO4"/>
    <mergeCell ref="AR4:AS4"/>
    <mergeCell ref="AN17:AO17"/>
    <mergeCell ref="AR17:AS17"/>
    <mergeCell ref="AN30:AO30"/>
    <mergeCell ref="AR30:AS30"/>
    <mergeCell ref="J4:K4"/>
    <mergeCell ref="J17:K17"/>
    <mergeCell ref="O4:P4"/>
    <mergeCell ref="S4:T4"/>
    <mergeCell ref="W4:X4"/>
    <mergeCell ref="AA4:A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SuppFile3</vt:lpstr>
      <vt:lpstr>Figure 1</vt:lpstr>
      <vt:lpstr>Figure 1 - fs1</vt:lpstr>
      <vt:lpstr>Figure 1 - fs2</vt:lpstr>
      <vt:lpstr>Figure 1 - fs3</vt:lpstr>
      <vt:lpstr>Figure 2</vt:lpstr>
      <vt:lpstr>Figure 3</vt:lpstr>
      <vt:lpstr>Figure 4</vt:lpstr>
      <vt:lpstr>Figure 5</vt:lpstr>
      <vt:lpstr>Figure 5 - fs4</vt:lpstr>
      <vt:lpstr>Figure 5 - fs5</vt:lpstr>
      <vt:lpstr>Figure 5 - fs6</vt:lpstr>
      <vt:lpstr>Figure 5 - fs7</vt:lpstr>
      <vt:lpstr>Figure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sheru</dc:creator>
  <cp:lastModifiedBy>sheru</cp:lastModifiedBy>
  <dcterms:created xsi:type="dcterms:W3CDTF">2022-09-09T16:31:13Z</dcterms:created>
  <dcterms:modified xsi:type="dcterms:W3CDTF">2022-09-09T20:49:32Z</dcterms:modified>
</cp:coreProperties>
</file>