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parth\Dropbox\ParthKR\ParthKR\Manuscripts\etRNA KOs\eLIfe_rev_1\"/>
    </mc:Choice>
  </mc:AlternateContent>
  <xr:revisionPtr revIDLastSave="0" documentId="13_ncr:1_{7E4FEBF5-6992-4DDA-8407-259604A2A365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Statistics_Figure_2" sheetId="4" r:id="rId1"/>
    <sheet name="Statistics_Figure_3" sheetId="7" r:id="rId2"/>
    <sheet name="Statistics_Figure_4_1" sheetId="8" r:id="rId3"/>
    <sheet name="Statistics_Figure_4_2" sheetId="10" r:id="rId4"/>
    <sheet name="Statistics_Figure_4_3" sheetId="11" r:id="rId5"/>
    <sheet name="Statistics_Figure_5" sheetId="6" r:id="rId6"/>
    <sheet name="Statistics_Figure_6" sheetId="5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T49" i="11" l="1"/>
  <c r="AR49" i="11"/>
  <c r="AQ49" i="11"/>
  <c r="AS49" i="11" s="1"/>
  <c r="AE49" i="11"/>
  <c r="AG49" i="11" s="1"/>
  <c r="AD49" i="11"/>
  <c r="AF49" i="11" s="1"/>
  <c r="T49" i="11"/>
  <c r="R49" i="11"/>
  <c r="Q49" i="11"/>
  <c r="S49" i="11" s="1"/>
  <c r="E49" i="11"/>
  <c r="G49" i="11" s="1"/>
  <c r="D49" i="11"/>
  <c r="F49" i="11" s="1"/>
  <c r="AT48" i="11"/>
  <c r="AR48" i="11"/>
  <c r="AQ48" i="11"/>
  <c r="AS48" i="11" s="1"/>
  <c r="AE48" i="11"/>
  <c r="AG48" i="11" s="1"/>
  <c r="AD48" i="11"/>
  <c r="AF48" i="11" s="1"/>
  <c r="T48" i="11"/>
  <c r="R48" i="11"/>
  <c r="Q48" i="11"/>
  <c r="S48" i="11" s="1"/>
  <c r="E48" i="11"/>
  <c r="G48" i="11" s="1"/>
  <c r="D48" i="11"/>
  <c r="F48" i="11" s="1"/>
  <c r="AT47" i="11"/>
  <c r="AR47" i="11"/>
  <c r="AQ47" i="11"/>
  <c r="AS47" i="11" s="1"/>
  <c r="AE47" i="11"/>
  <c r="AG47" i="11" s="1"/>
  <c r="AD47" i="11"/>
  <c r="AF47" i="11" s="1"/>
  <c r="T47" i="11"/>
  <c r="R47" i="11"/>
  <c r="Q47" i="11"/>
  <c r="S47" i="11" s="1"/>
  <c r="E47" i="11"/>
  <c r="G47" i="11" s="1"/>
  <c r="D47" i="11"/>
  <c r="F47" i="11" s="1"/>
  <c r="AT46" i="11"/>
  <c r="AR46" i="11"/>
  <c r="AQ46" i="11"/>
  <c r="AS46" i="11" s="1"/>
  <c r="AE46" i="11"/>
  <c r="AG46" i="11" s="1"/>
  <c r="AD46" i="11"/>
  <c r="AF46" i="11" s="1"/>
  <c r="T46" i="11"/>
  <c r="R46" i="11"/>
  <c r="Q46" i="11"/>
  <c r="S46" i="11" s="1"/>
  <c r="E46" i="11"/>
  <c r="G46" i="11" s="1"/>
  <c r="D46" i="11"/>
  <c r="F46" i="11" s="1"/>
  <c r="AT45" i="11"/>
  <c r="AR45" i="11"/>
  <c r="AQ45" i="11"/>
  <c r="AS45" i="11" s="1"/>
  <c r="AE45" i="11"/>
  <c r="AG45" i="11" s="1"/>
  <c r="AD45" i="11"/>
  <c r="AF45" i="11" s="1"/>
  <c r="T45" i="11"/>
  <c r="R45" i="11"/>
  <c r="Q45" i="11"/>
  <c r="S45" i="11" s="1"/>
  <c r="E45" i="11"/>
  <c r="G45" i="11" s="1"/>
  <c r="D45" i="11"/>
  <c r="F45" i="11" s="1"/>
  <c r="AT44" i="11"/>
  <c r="AR44" i="11"/>
  <c r="AQ44" i="11"/>
  <c r="AS44" i="11" s="1"/>
  <c r="AE44" i="11"/>
  <c r="AG44" i="11" s="1"/>
  <c r="AD44" i="11"/>
  <c r="AF44" i="11" s="1"/>
  <c r="T44" i="11"/>
  <c r="R44" i="11"/>
  <c r="Q44" i="11"/>
  <c r="S44" i="11" s="1"/>
  <c r="E44" i="11"/>
  <c r="G44" i="11" s="1"/>
  <c r="D44" i="11"/>
  <c r="F44" i="11" s="1"/>
  <c r="AT43" i="11"/>
  <c r="AR43" i="11"/>
  <c r="AQ43" i="11"/>
  <c r="AS43" i="11" s="1"/>
  <c r="AE43" i="11"/>
  <c r="AG43" i="11" s="1"/>
  <c r="AD43" i="11"/>
  <c r="AF43" i="11" s="1"/>
  <c r="T43" i="11"/>
  <c r="R43" i="11"/>
  <c r="Q43" i="11"/>
  <c r="S43" i="11" s="1"/>
  <c r="E43" i="11"/>
  <c r="G43" i="11" s="1"/>
  <c r="D43" i="11"/>
  <c r="F43" i="11" s="1"/>
  <c r="AT42" i="11"/>
  <c r="AR42" i="11"/>
  <c r="AQ42" i="11"/>
  <c r="AS42" i="11" s="1"/>
  <c r="AE42" i="11"/>
  <c r="AG42" i="11" s="1"/>
  <c r="AD42" i="11"/>
  <c r="AF42" i="11" s="1"/>
  <c r="T42" i="11"/>
  <c r="R42" i="11"/>
  <c r="Q42" i="11"/>
  <c r="S42" i="11" s="1"/>
  <c r="E42" i="11"/>
  <c r="G42" i="11" s="1"/>
  <c r="D42" i="11"/>
  <c r="F42" i="11" s="1"/>
  <c r="AT41" i="11"/>
  <c r="AR41" i="11"/>
  <c r="AQ41" i="11"/>
  <c r="AS41" i="11" s="1"/>
  <c r="AE41" i="11"/>
  <c r="AG41" i="11" s="1"/>
  <c r="AD41" i="11"/>
  <c r="AF41" i="11" s="1"/>
  <c r="T41" i="11"/>
  <c r="R41" i="11"/>
  <c r="Q41" i="11"/>
  <c r="S41" i="11" s="1"/>
  <c r="E41" i="11"/>
  <c r="G41" i="11" s="1"/>
  <c r="D41" i="11"/>
  <c r="F41" i="11" s="1"/>
  <c r="AT40" i="11"/>
  <c r="AR40" i="11"/>
  <c r="AQ40" i="11"/>
  <c r="AS40" i="11" s="1"/>
  <c r="AE40" i="11"/>
  <c r="AG40" i="11" s="1"/>
  <c r="AD40" i="11"/>
  <c r="AF40" i="11" s="1"/>
  <c r="T40" i="11"/>
  <c r="R40" i="11"/>
  <c r="Q40" i="11"/>
  <c r="S40" i="11" s="1"/>
  <c r="E40" i="11"/>
  <c r="G40" i="11" s="1"/>
  <c r="D40" i="11"/>
  <c r="F40" i="11" s="1"/>
  <c r="AT39" i="11"/>
  <c r="AR39" i="11"/>
  <c r="AQ39" i="11"/>
  <c r="AS39" i="11" s="1"/>
  <c r="AE39" i="11"/>
  <c r="AG39" i="11" s="1"/>
  <c r="AD39" i="11"/>
  <c r="AF39" i="11" s="1"/>
  <c r="T39" i="11"/>
  <c r="R39" i="11"/>
  <c r="Q39" i="11"/>
  <c r="S39" i="11" s="1"/>
  <c r="E39" i="11"/>
  <c r="G39" i="11" s="1"/>
  <c r="D39" i="11"/>
  <c r="F39" i="11" s="1"/>
  <c r="AT38" i="11"/>
  <c r="AR38" i="11"/>
  <c r="AQ38" i="11"/>
  <c r="AS38" i="11" s="1"/>
  <c r="AE38" i="11"/>
  <c r="AG38" i="11" s="1"/>
  <c r="AD38" i="11"/>
  <c r="AF38" i="11" s="1"/>
  <c r="T38" i="11"/>
  <c r="R38" i="11"/>
  <c r="Q38" i="11"/>
  <c r="S38" i="11" s="1"/>
  <c r="E38" i="11"/>
  <c r="G38" i="11" s="1"/>
  <c r="D38" i="11"/>
  <c r="F38" i="11" s="1"/>
  <c r="AT37" i="11"/>
  <c r="AR37" i="11"/>
  <c r="AQ37" i="11"/>
  <c r="AS37" i="11" s="1"/>
  <c r="AE37" i="11"/>
  <c r="AG37" i="11" s="1"/>
  <c r="AD37" i="11"/>
  <c r="AF37" i="11" s="1"/>
  <c r="T37" i="11"/>
  <c r="R37" i="11"/>
  <c r="Q37" i="11"/>
  <c r="S37" i="11" s="1"/>
  <c r="E37" i="11"/>
  <c r="G37" i="11" s="1"/>
  <c r="D37" i="11"/>
  <c r="F37" i="11" s="1"/>
  <c r="AT36" i="11"/>
  <c r="AR36" i="11"/>
  <c r="AQ36" i="11"/>
  <c r="AS36" i="11" s="1"/>
  <c r="AE36" i="11"/>
  <c r="AG36" i="11" s="1"/>
  <c r="AD36" i="11"/>
  <c r="AF36" i="11" s="1"/>
  <c r="T36" i="11"/>
  <c r="R36" i="11"/>
  <c r="Q36" i="11"/>
  <c r="S36" i="11" s="1"/>
  <c r="E36" i="11"/>
  <c r="G36" i="11" s="1"/>
  <c r="D36" i="11"/>
  <c r="F36" i="11" s="1"/>
  <c r="AT35" i="11"/>
  <c r="AR35" i="11"/>
  <c r="AQ35" i="11"/>
  <c r="AS35" i="11" s="1"/>
  <c r="AE35" i="11"/>
  <c r="AG35" i="11" s="1"/>
  <c r="AD35" i="11"/>
  <c r="AF35" i="11" s="1"/>
  <c r="T35" i="11"/>
  <c r="R35" i="11"/>
  <c r="Q35" i="11"/>
  <c r="S35" i="11" s="1"/>
  <c r="E35" i="11"/>
  <c r="G35" i="11" s="1"/>
  <c r="D35" i="11"/>
  <c r="F35" i="11" s="1"/>
  <c r="AT34" i="11"/>
  <c r="AR34" i="11"/>
  <c r="AQ34" i="11"/>
  <c r="AS34" i="11" s="1"/>
  <c r="AE34" i="11"/>
  <c r="AG34" i="11" s="1"/>
  <c r="AD34" i="11"/>
  <c r="AF34" i="11" s="1"/>
  <c r="T34" i="11"/>
  <c r="R34" i="11"/>
  <c r="Q34" i="11"/>
  <c r="S34" i="11" s="1"/>
  <c r="E34" i="11"/>
  <c r="G34" i="11" s="1"/>
  <c r="D34" i="11"/>
  <c r="F34" i="11" s="1"/>
  <c r="AT33" i="11"/>
  <c r="AR33" i="11"/>
  <c r="AQ33" i="11"/>
  <c r="AS33" i="11" s="1"/>
  <c r="AE33" i="11"/>
  <c r="AG33" i="11" s="1"/>
  <c r="AD33" i="11"/>
  <c r="AF33" i="11" s="1"/>
  <c r="T33" i="11"/>
  <c r="R33" i="11"/>
  <c r="Q33" i="11"/>
  <c r="S33" i="11" s="1"/>
  <c r="E33" i="11"/>
  <c r="G33" i="11" s="1"/>
  <c r="D33" i="11"/>
  <c r="F33" i="11" s="1"/>
  <c r="AT32" i="11"/>
  <c r="AR32" i="11"/>
  <c r="AQ32" i="11"/>
  <c r="AS32" i="11" s="1"/>
  <c r="AE32" i="11"/>
  <c r="AG32" i="11" s="1"/>
  <c r="AD32" i="11"/>
  <c r="AF32" i="11" s="1"/>
  <c r="T32" i="11"/>
  <c r="R32" i="11"/>
  <c r="Q32" i="11"/>
  <c r="S32" i="11" s="1"/>
  <c r="E32" i="11"/>
  <c r="G32" i="11" s="1"/>
  <c r="D32" i="11"/>
  <c r="F32" i="11" s="1"/>
  <c r="AT31" i="11"/>
  <c r="AR31" i="11"/>
  <c r="AQ31" i="11"/>
  <c r="AS31" i="11" s="1"/>
  <c r="AE31" i="11"/>
  <c r="AG31" i="11" s="1"/>
  <c r="AD31" i="11"/>
  <c r="AF31" i="11" s="1"/>
  <c r="T31" i="11"/>
  <c r="R31" i="11"/>
  <c r="Q31" i="11"/>
  <c r="S31" i="11" s="1"/>
  <c r="E31" i="11"/>
  <c r="G31" i="11" s="1"/>
  <c r="D31" i="11"/>
  <c r="F31" i="11" s="1"/>
  <c r="AT30" i="11"/>
  <c r="AR30" i="11"/>
  <c r="AQ30" i="11"/>
  <c r="AS30" i="11" s="1"/>
  <c r="AE30" i="11"/>
  <c r="AG30" i="11" s="1"/>
  <c r="AD30" i="11"/>
  <c r="AF30" i="11" s="1"/>
  <c r="T30" i="11"/>
  <c r="R30" i="11"/>
  <c r="Q30" i="11"/>
  <c r="S30" i="11" s="1"/>
  <c r="E30" i="11"/>
  <c r="G30" i="11" s="1"/>
  <c r="D30" i="11"/>
  <c r="F30" i="11" s="1"/>
  <c r="AT29" i="11"/>
  <c r="AR29" i="11"/>
  <c r="AQ29" i="11"/>
  <c r="AS29" i="11" s="1"/>
  <c r="AE29" i="11"/>
  <c r="AG29" i="11" s="1"/>
  <c r="AD29" i="11"/>
  <c r="AF29" i="11" s="1"/>
  <c r="T29" i="11"/>
  <c r="R29" i="11"/>
  <c r="Q29" i="11"/>
  <c r="S29" i="11" s="1"/>
  <c r="E29" i="11"/>
  <c r="G29" i="11" s="1"/>
  <c r="D29" i="11"/>
  <c r="F29" i="11" s="1"/>
  <c r="AT28" i="11"/>
  <c r="AR28" i="11"/>
  <c r="AQ28" i="11"/>
  <c r="AS28" i="11" s="1"/>
  <c r="AE28" i="11"/>
  <c r="AG28" i="11" s="1"/>
  <c r="AD28" i="11"/>
  <c r="AF28" i="11" s="1"/>
  <c r="T28" i="11"/>
  <c r="R28" i="11"/>
  <c r="Q28" i="11"/>
  <c r="S28" i="11" s="1"/>
  <c r="E28" i="11"/>
  <c r="G28" i="11" s="1"/>
  <c r="D28" i="11"/>
  <c r="F28" i="11" s="1"/>
  <c r="AT27" i="11"/>
  <c r="AR27" i="11"/>
  <c r="AQ27" i="11"/>
  <c r="AS27" i="11" s="1"/>
  <c r="AE27" i="11"/>
  <c r="AG27" i="11" s="1"/>
  <c r="AD27" i="11"/>
  <c r="AF27" i="11" s="1"/>
  <c r="T27" i="11"/>
  <c r="R27" i="11"/>
  <c r="Q27" i="11"/>
  <c r="S27" i="11" s="1"/>
  <c r="E27" i="11"/>
  <c r="G27" i="11" s="1"/>
  <c r="D27" i="11"/>
  <c r="F27" i="11" s="1"/>
  <c r="AT26" i="11"/>
  <c r="AR26" i="11"/>
  <c r="AQ26" i="11"/>
  <c r="AS26" i="11" s="1"/>
  <c r="AE26" i="11"/>
  <c r="AG26" i="11" s="1"/>
  <c r="AD26" i="11"/>
  <c r="AF26" i="11" s="1"/>
  <c r="T26" i="11"/>
  <c r="R26" i="11"/>
  <c r="Q26" i="11"/>
  <c r="S26" i="11" s="1"/>
  <c r="E26" i="11"/>
  <c r="G26" i="11" s="1"/>
  <c r="D26" i="11"/>
  <c r="F26" i="11" s="1"/>
  <c r="AT25" i="11"/>
  <c r="AR25" i="11"/>
  <c r="AQ25" i="11"/>
  <c r="AS25" i="11" s="1"/>
  <c r="AE25" i="11"/>
  <c r="AG25" i="11" s="1"/>
  <c r="AD25" i="11"/>
  <c r="AF25" i="11" s="1"/>
  <c r="T25" i="11"/>
  <c r="R25" i="11"/>
  <c r="Q25" i="11"/>
  <c r="S25" i="11" s="1"/>
  <c r="E25" i="11"/>
  <c r="G25" i="11" s="1"/>
  <c r="D25" i="11"/>
  <c r="F25" i="11" s="1"/>
  <c r="AT24" i="11"/>
  <c r="AR24" i="11"/>
  <c r="AQ24" i="11"/>
  <c r="AS24" i="11" s="1"/>
  <c r="AE24" i="11"/>
  <c r="AG24" i="11" s="1"/>
  <c r="AD24" i="11"/>
  <c r="AF24" i="11" s="1"/>
  <c r="T24" i="11"/>
  <c r="R24" i="11"/>
  <c r="Q24" i="11"/>
  <c r="S24" i="11" s="1"/>
  <c r="E24" i="11"/>
  <c r="G24" i="11" s="1"/>
  <c r="D24" i="11"/>
  <c r="F24" i="11" s="1"/>
  <c r="AT23" i="11"/>
  <c r="AR23" i="11"/>
  <c r="AQ23" i="11"/>
  <c r="AS23" i="11" s="1"/>
  <c r="AE23" i="11"/>
  <c r="AG23" i="11" s="1"/>
  <c r="AD23" i="11"/>
  <c r="AF23" i="11" s="1"/>
  <c r="T23" i="11"/>
  <c r="R23" i="11"/>
  <c r="Q23" i="11"/>
  <c r="S23" i="11" s="1"/>
  <c r="E23" i="11"/>
  <c r="G23" i="11" s="1"/>
  <c r="D23" i="11"/>
  <c r="F23" i="11" s="1"/>
  <c r="AT22" i="11"/>
  <c r="AR22" i="11"/>
  <c r="AQ22" i="11"/>
  <c r="AS22" i="11" s="1"/>
  <c r="AE22" i="11"/>
  <c r="AG22" i="11" s="1"/>
  <c r="AD22" i="11"/>
  <c r="AF22" i="11" s="1"/>
  <c r="T22" i="11"/>
  <c r="R22" i="11"/>
  <c r="Q22" i="11"/>
  <c r="S22" i="11" s="1"/>
  <c r="E22" i="11"/>
  <c r="G22" i="11" s="1"/>
  <c r="D22" i="11"/>
  <c r="F22" i="11" s="1"/>
  <c r="AT21" i="11"/>
  <c r="AR21" i="11"/>
  <c r="AQ21" i="11"/>
  <c r="AS21" i="11" s="1"/>
  <c r="AE21" i="11"/>
  <c r="AG21" i="11" s="1"/>
  <c r="AD21" i="11"/>
  <c r="AF21" i="11" s="1"/>
  <c r="T21" i="11"/>
  <c r="R21" i="11"/>
  <c r="Q21" i="11"/>
  <c r="S21" i="11" s="1"/>
  <c r="E21" i="11"/>
  <c r="G21" i="11" s="1"/>
  <c r="D21" i="11"/>
  <c r="F21" i="11" s="1"/>
  <c r="AT20" i="11"/>
  <c r="AR20" i="11"/>
  <c r="AQ20" i="11"/>
  <c r="AS20" i="11" s="1"/>
  <c r="AE20" i="11"/>
  <c r="AG20" i="11" s="1"/>
  <c r="AD20" i="11"/>
  <c r="AF20" i="11" s="1"/>
  <c r="T20" i="11"/>
  <c r="R20" i="11"/>
  <c r="Q20" i="11"/>
  <c r="S20" i="11" s="1"/>
  <c r="E20" i="11"/>
  <c r="G20" i="11" s="1"/>
  <c r="D20" i="11"/>
  <c r="F20" i="11" s="1"/>
  <c r="AT19" i="11"/>
  <c r="AR19" i="11"/>
  <c r="AQ19" i="11"/>
  <c r="AS19" i="11" s="1"/>
  <c r="AE19" i="11"/>
  <c r="AG19" i="11" s="1"/>
  <c r="AD19" i="11"/>
  <c r="AF19" i="11" s="1"/>
  <c r="T19" i="11"/>
  <c r="R19" i="11"/>
  <c r="Q19" i="11"/>
  <c r="S19" i="11" s="1"/>
  <c r="E19" i="11"/>
  <c r="G19" i="11" s="1"/>
  <c r="D19" i="11"/>
  <c r="F19" i="11" s="1"/>
  <c r="AT18" i="11"/>
  <c r="AR18" i="11"/>
  <c r="AQ18" i="11"/>
  <c r="AS18" i="11" s="1"/>
  <c r="AE18" i="11"/>
  <c r="AG18" i="11" s="1"/>
  <c r="AD18" i="11"/>
  <c r="AF18" i="11" s="1"/>
  <c r="T18" i="11"/>
  <c r="R18" i="11"/>
  <c r="Q18" i="11"/>
  <c r="S18" i="11" s="1"/>
  <c r="E18" i="11"/>
  <c r="G18" i="11" s="1"/>
  <c r="D18" i="11"/>
  <c r="F18" i="11" s="1"/>
  <c r="AT17" i="11"/>
  <c r="AR17" i="11"/>
  <c r="AQ17" i="11"/>
  <c r="AS17" i="11" s="1"/>
  <c r="AE17" i="11"/>
  <c r="AG17" i="11" s="1"/>
  <c r="AD17" i="11"/>
  <c r="AF17" i="11" s="1"/>
  <c r="T17" i="11"/>
  <c r="R17" i="11"/>
  <c r="Q17" i="11"/>
  <c r="S17" i="11" s="1"/>
  <c r="E17" i="11"/>
  <c r="G17" i="11" s="1"/>
  <c r="D17" i="11"/>
  <c r="F17" i="11" s="1"/>
  <c r="AT16" i="11"/>
  <c r="AR16" i="11"/>
  <c r="AQ16" i="11"/>
  <c r="AS16" i="11" s="1"/>
  <c r="AE16" i="11"/>
  <c r="AG16" i="11" s="1"/>
  <c r="AD16" i="11"/>
  <c r="AF16" i="11" s="1"/>
  <c r="T16" i="11"/>
  <c r="R16" i="11"/>
  <c r="Q16" i="11"/>
  <c r="S16" i="11" s="1"/>
  <c r="E16" i="11"/>
  <c r="G16" i="11" s="1"/>
  <c r="D16" i="11"/>
  <c r="F16" i="11" s="1"/>
  <c r="AT15" i="11"/>
  <c r="AR15" i="11"/>
  <c r="AQ15" i="11"/>
  <c r="AS15" i="11" s="1"/>
  <c r="AE15" i="11"/>
  <c r="AG15" i="11" s="1"/>
  <c r="AD15" i="11"/>
  <c r="AF15" i="11" s="1"/>
  <c r="T15" i="11"/>
  <c r="R15" i="11"/>
  <c r="Q15" i="11"/>
  <c r="S15" i="11" s="1"/>
  <c r="E15" i="11"/>
  <c r="G15" i="11" s="1"/>
  <c r="D15" i="11"/>
  <c r="F15" i="11" s="1"/>
  <c r="AT14" i="11"/>
  <c r="AR14" i="11"/>
  <c r="AQ14" i="11"/>
  <c r="AS14" i="11" s="1"/>
  <c r="AE14" i="11"/>
  <c r="AG14" i="11" s="1"/>
  <c r="AD14" i="11"/>
  <c r="AF14" i="11" s="1"/>
  <c r="T14" i="11"/>
  <c r="R14" i="11"/>
  <c r="Q14" i="11"/>
  <c r="S14" i="11" s="1"/>
  <c r="E14" i="11"/>
  <c r="G14" i="11" s="1"/>
  <c r="D14" i="11"/>
  <c r="F14" i="11" s="1"/>
  <c r="AT13" i="11"/>
  <c r="AR13" i="11"/>
  <c r="AQ13" i="11"/>
  <c r="AS13" i="11" s="1"/>
  <c r="AE13" i="11"/>
  <c r="AG13" i="11" s="1"/>
  <c r="AD13" i="11"/>
  <c r="AF13" i="11" s="1"/>
  <c r="T13" i="11"/>
  <c r="R13" i="11"/>
  <c r="Q13" i="11"/>
  <c r="S13" i="11" s="1"/>
  <c r="E13" i="11"/>
  <c r="G13" i="11" s="1"/>
  <c r="D13" i="11"/>
  <c r="F13" i="11" s="1"/>
  <c r="AT12" i="11"/>
  <c r="AR12" i="11"/>
  <c r="AQ12" i="11"/>
  <c r="AS12" i="11" s="1"/>
  <c r="AE12" i="11"/>
  <c r="AG12" i="11" s="1"/>
  <c r="AD12" i="11"/>
  <c r="AF12" i="11" s="1"/>
  <c r="T12" i="11"/>
  <c r="R12" i="11"/>
  <c r="Q12" i="11"/>
  <c r="S12" i="11" s="1"/>
  <c r="E12" i="11"/>
  <c r="G12" i="11" s="1"/>
  <c r="D12" i="11"/>
  <c r="F12" i="11" s="1"/>
  <c r="AT11" i="11"/>
  <c r="AR11" i="11"/>
  <c r="AQ11" i="11"/>
  <c r="AS11" i="11" s="1"/>
  <c r="AE11" i="11"/>
  <c r="AG11" i="11" s="1"/>
  <c r="AD11" i="11"/>
  <c r="AF11" i="11" s="1"/>
  <c r="T11" i="11"/>
  <c r="R11" i="11"/>
  <c r="Q11" i="11"/>
  <c r="S11" i="11" s="1"/>
  <c r="E11" i="11"/>
  <c r="G11" i="11" s="1"/>
  <c r="D11" i="11"/>
  <c r="F11" i="11" s="1"/>
  <c r="AT10" i="11"/>
  <c r="AR10" i="11"/>
  <c r="AQ10" i="11"/>
  <c r="AS10" i="11" s="1"/>
  <c r="AE10" i="11"/>
  <c r="AG10" i="11" s="1"/>
  <c r="AD10" i="11"/>
  <c r="AF10" i="11" s="1"/>
  <c r="T10" i="11"/>
  <c r="R10" i="11"/>
  <c r="Q10" i="11"/>
  <c r="S10" i="11" s="1"/>
  <c r="E10" i="11"/>
  <c r="G10" i="11" s="1"/>
  <c r="D10" i="11"/>
  <c r="F10" i="11" s="1"/>
  <c r="AT9" i="11"/>
  <c r="AR9" i="11"/>
  <c r="AQ9" i="11"/>
  <c r="AS9" i="11" s="1"/>
  <c r="AE9" i="11"/>
  <c r="AG9" i="11" s="1"/>
  <c r="AD9" i="11"/>
  <c r="AF9" i="11" s="1"/>
  <c r="T9" i="11"/>
  <c r="R9" i="11"/>
  <c r="Q9" i="11"/>
  <c r="S9" i="11" s="1"/>
  <c r="E9" i="11"/>
  <c r="G9" i="11" s="1"/>
  <c r="D9" i="11"/>
  <c r="F9" i="11" s="1"/>
  <c r="AT8" i="11"/>
  <c r="AR8" i="11"/>
  <c r="AQ8" i="11"/>
  <c r="AS8" i="11" s="1"/>
  <c r="AE8" i="11"/>
  <c r="AG8" i="11" s="1"/>
  <c r="AD8" i="11"/>
  <c r="AF8" i="11" s="1"/>
  <c r="T8" i="11"/>
  <c r="R8" i="11"/>
  <c r="Q8" i="11"/>
  <c r="S8" i="11" s="1"/>
  <c r="E8" i="11"/>
  <c r="G8" i="11" s="1"/>
  <c r="D8" i="11"/>
  <c r="F8" i="11" s="1"/>
  <c r="AT49" i="10"/>
  <c r="AS49" i="10"/>
  <c r="AR49" i="10"/>
  <c r="AQ49" i="10"/>
  <c r="AE49" i="10"/>
  <c r="AG49" i="10" s="1"/>
  <c r="AD49" i="10"/>
  <c r="AF49" i="10" s="1"/>
  <c r="T49" i="10"/>
  <c r="S49" i="10"/>
  <c r="R49" i="10"/>
  <c r="Q49" i="10"/>
  <c r="F49" i="10"/>
  <c r="E49" i="10"/>
  <c r="G49" i="10" s="1"/>
  <c r="D49" i="10"/>
  <c r="AT48" i="10"/>
  <c r="AS48" i="10"/>
  <c r="AR48" i="10"/>
  <c r="AQ48" i="10"/>
  <c r="AF48" i="10"/>
  <c r="AE48" i="10"/>
  <c r="AG48" i="10" s="1"/>
  <c r="AD48" i="10"/>
  <c r="T48" i="10"/>
  <c r="S48" i="10"/>
  <c r="R48" i="10"/>
  <c r="Q48" i="10"/>
  <c r="F48" i="10"/>
  <c r="E48" i="10"/>
  <c r="G48" i="10" s="1"/>
  <c r="D48" i="10"/>
  <c r="AT47" i="10"/>
  <c r="AS47" i="10"/>
  <c r="AR47" i="10"/>
  <c r="AQ47" i="10"/>
  <c r="AF47" i="10"/>
  <c r="AE47" i="10"/>
  <c r="AG47" i="10" s="1"/>
  <c r="AD47" i="10"/>
  <c r="T47" i="10"/>
  <c r="S47" i="10"/>
  <c r="R47" i="10"/>
  <c r="Q47" i="10"/>
  <c r="F47" i="10"/>
  <c r="E47" i="10"/>
  <c r="G47" i="10" s="1"/>
  <c r="D47" i="10"/>
  <c r="AT46" i="10"/>
  <c r="AS46" i="10"/>
  <c r="AR46" i="10"/>
  <c r="AQ46" i="10"/>
  <c r="AF46" i="10"/>
  <c r="AE46" i="10"/>
  <c r="AG46" i="10" s="1"/>
  <c r="AD46" i="10"/>
  <c r="T46" i="10"/>
  <c r="S46" i="10"/>
  <c r="R46" i="10"/>
  <c r="Q46" i="10"/>
  <c r="F46" i="10"/>
  <c r="E46" i="10"/>
  <c r="G46" i="10" s="1"/>
  <c r="D46" i="10"/>
  <c r="AT45" i="10"/>
  <c r="AS45" i="10"/>
  <c r="AR45" i="10"/>
  <c r="AQ45" i="10"/>
  <c r="AF45" i="10"/>
  <c r="AE45" i="10"/>
  <c r="AG45" i="10" s="1"/>
  <c r="AD45" i="10"/>
  <c r="T45" i="10"/>
  <c r="S45" i="10"/>
  <c r="R45" i="10"/>
  <c r="Q45" i="10"/>
  <c r="F45" i="10"/>
  <c r="E45" i="10"/>
  <c r="G45" i="10" s="1"/>
  <c r="D45" i="10"/>
  <c r="AT44" i="10"/>
  <c r="AS44" i="10"/>
  <c r="AR44" i="10"/>
  <c r="AQ44" i="10"/>
  <c r="AF44" i="10"/>
  <c r="AE44" i="10"/>
  <c r="AG44" i="10" s="1"/>
  <c r="AD44" i="10"/>
  <c r="T44" i="10"/>
  <c r="S44" i="10"/>
  <c r="R44" i="10"/>
  <c r="Q44" i="10"/>
  <c r="F44" i="10"/>
  <c r="E44" i="10"/>
  <c r="G44" i="10" s="1"/>
  <c r="D44" i="10"/>
  <c r="AT43" i="10"/>
  <c r="AS43" i="10"/>
  <c r="AR43" i="10"/>
  <c r="AQ43" i="10"/>
  <c r="AF43" i="10"/>
  <c r="AE43" i="10"/>
  <c r="AG43" i="10" s="1"/>
  <c r="AD43" i="10"/>
  <c r="T43" i="10"/>
  <c r="S43" i="10"/>
  <c r="R43" i="10"/>
  <c r="Q43" i="10"/>
  <c r="F43" i="10"/>
  <c r="E43" i="10"/>
  <c r="G43" i="10" s="1"/>
  <c r="D43" i="10"/>
  <c r="AT42" i="10"/>
  <c r="AS42" i="10"/>
  <c r="AR42" i="10"/>
  <c r="AQ42" i="10"/>
  <c r="AF42" i="10"/>
  <c r="AE42" i="10"/>
  <c r="AG42" i="10" s="1"/>
  <c r="AD42" i="10"/>
  <c r="T42" i="10"/>
  <c r="S42" i="10"/>
  <c r="R42" i="10"/>
  <c r="Q42" i="10"/>
  <c r="F42" i="10"/>
  <c r="E42" i="10"/>
  <c r="G42" i="10" s="1"/>
  <c r="D42" i="10"/>
  <c r="AT41" i="10"/>
  <c r="AS41" i="10"/>
  <c r="AR41" i="10"/>
  <c r="AQ41" i="10"/>
  <c r="AF41" i="10"/>
  <c r="AE41" i="10"/>
  <c r="AG41" i="10" s="1"/>
  <c r="AD41" i="10"/>
  <c r="T41" i="10"/>
  <c r="S41" i="10"/>
  <c r="R41" i="10"/>
  <c r="Q41" i="10"/>
  <c r="F41" i="10"/>
  <c r="E41" i="10"/>
  <c r="G41" i="10" s="1"/>
  <c r="D41" i="10"/>
  <c r="AT40" i="10"/>
  <c r="AS40" i="10"/>
  <c r="AR40" i="10"/>
  <c r="AQ40" i="10"/>
  <c r="AF40" i="10"/>
  <c r="AE40" i="10"/>
  <c r="AG40" i="10" s="1"/>
  <c r="AD40" i="10"/>
  <c r="T40" i="10"/>
  <c r="S40" i="10"/>
  <c r="R40" i="10"/>
  <c r="Q40" i="10"/>
  <c r="F40" i="10"/>
  <c r="E40" i="10"/>
  <c r="G40" i="10" s="1"/>
  <c r="D40" i="10"/>
  <c r="AT39" i="10"/>
  <c r="AS39" i="10"/>
  <c r="AR39" i="10"/>
  <c r="AQ39" i="10"/>
  <c r="AF39" i="10"/>
  <c r="AE39" i="10"/>
  <c r="AG39" i="10" s="1"/>
  <c r="AD39" i="10"/>
  <c r="T39" i="10"/>
  <c r="S39" i="10"/>
  <c r="R39" i="10"/>
  <c r="Q39" i="10"/>
  <c r="F39" i="10"/>
  <c r="E39" i="10"/>
  <c r="G39" i="10" s="1"/>
  <c r="D39" i="10"/>
  <c r="AT38" i="10"/>
  <c r="AS38" i="10"/>
  <c r="AR38" i="10"/>
  <c r="AQ38" i="10"/>
  <c r="AF38" i="10"/>
  <c r="AE38" i="10"/>
  <c r="AG38" i="10" s="1"/>
  <c r="AD38" i="10"/>
  <c r="T38" i="10"/>
  <c r="S38" i="10"/>
  <c r="R38" i="10"/>
  <c r="Q38" i="10"/>
  <c r="F38" i="10"/>
  <c r="E38" i="10"/>
  <c r="G38" i="10" s="1"/>
  <c r="D38" i="10"/>
  <c r="AT37" i="10"/>
  <c r="AS37" i="10"/>
  <c r="AR37" i="10"/>
  <c r="AQ37" i="10"/>
  <c r="AF37" i="10"/>
  <c r="AE37" i="10"/>
  <c r="AG37" i="10" s="1"/>
  <c r="AD37" i="10"/>
  <c r="T37" i="10"/>
  <c r="S37" i="10"/>
  <c r="R37" i="10"/>
  <c r="Q37" i="10"/>
  <c r="F37" i="10"/>
  <c r="E37" i="10"/>
  <c r="G37" i="10" s="1"/>
  <c r="D37" i="10"/>
  <c r="AT36" i="10"/>
  <c r="AS36" i="10"/>
  <c r="AR36" i="10"/>
  <c r="AQ36" i="10"/>
  <c r="AF36" i="10"/>
  <c r="AE36" i="10"/>
  <c r="AG36" i="10" s="1"/>
  <c r="AD36" i="10"/>
  <c r="T36" i="10"/>
  <c r="S36" i="10"/>
  <c r="R36" i="10"/>
  <c r="Q36" i="10"/>
  <c r="F36" i="10"/>
  <c r="E36" i="10"/>
  <c r="G36" i="10" s="1"/>
  <c r="D36" i="10"/>
  <c r="AT35" i="10"/>
  <c r="AS35" i="10"/>
  <c r="AR35" i="10"/>
  <c r="AQ35" i="10"/>
  <c r="AF35" i="10"/>
  <c r="AE35" i="10"/>
  <c r="AG35" i="10" s="1"/>
  <c r="AD35" i="10"/>
  <c r="T35" i="10"/>
  <c r="S35" i="10"/>
  <c r="R35" i="10"/>
  <c r="Q35" i="10"/>
  <c r="F35" i="10"/>
  <c r="E35" i="10"/>
  <c r="G35" i="10" s="1"/>
  <c r="D35" i="10"/>
  <c r="AT34" i="10"/>
  <c r="AS34" i="10"/>
  <c r="AR34" i="10"/>
  <c r="AQ34" i="10"/>
  <c r="AF34" i="10"/>
  <c r="AE34" i="10"/>
  <c r="AG34" i="10" s="1"/>
  <c r="AD34" i="10"/>
  <c r="T34" i="10"/>
  <c r="S34" i="10"/>
  <c r="R34" i="10"/>
  <c r="Q34" i="10"/>
  <c r="F34" i="10"/>
  <c r="E34" i="10"/>
  <c r="G34" i="10" s="1"/>
  <c r="D34" i="10"/>
  <c r="AT33" i="10"/>
  <c r="AS33" i="10"/>
  <c r="AR33" i="10"/>
  <c r="AQ33" i="10"/>
  <c r="AF33" i="10"/>
  <c r="AE33" i="10"/>
  <c r="AG33" i="10" s="1"/>
  <c r="AD33" i="10"/>
  <c r="T33" i="10"/>
  <c r="S33" i="10"/>
  <c r="R33" i="10"/>
  <c r="Q33" i="10"/>
  <c r="F33" i="10"/>
  <c r="E33" i="10"/>
  <c r="G33" i="10" s="1"/>
  <c r="D33" i="10"/>
  <c r="AT32" i="10"/>
  <c r="AS32" i="10"/>
  <c r="AR32" i="10"/>
  <c r="AQ32" i="10"/>
  <c r="AF32" i="10"/>
  <c r="AE32" i="10"/>
  <c r="AG32" i="10" s="1"/>
  <c r="AD32" i="10"/>
  <c r="T32" i="10"/>
  <c r="S32" i="10"/>
  <c r="R32" i="10"/>
  <c r="Q32" i="10"/>
  <c r="F32" i="10"/>
  <c r="E32" i="10"/>
  <c r="G32" i="10" s="1"/>
  <c r="D32" i="10"/>
  <c r="AT31" i="10"/>
  <c r="AS31" i="10"/>
  <c r="AR31" i="10"/>
  <c r="AQ31" i="10"/>
  <c r="AF31" i="10"/>
  <c r="AE31" i="10"/>
  <c r="AG31" i="10" s="1"/>
  <c r="AD31" i="10"/>
  <c r="T31" i="10"/>
  <c r="S31" i="10"/>
  <c r="R31" i="10"/>
  <c r="Q31" i="10"/>
  <c r="F31" i="10"/>
  <c r="E31" i="10"/>
  <c r="G31" i="10" s="1"/>
  <c r="D31" i="10"/>
  <c r="AT30" i="10"/>
  <c r="AS30" i="10"/>
  <c r="AR30" i="10"/>
  <c r="AQ30" i="10"/>
  <c r="AF30" i="10"/>
  <c r="AE30" i="10"/>
  <c r="AG30" i="10" s="1"/>
  <c r="AD30" i="10"/>
  <c r="T30" i="10"/>
  <c r="S30" i="10"/>
  <c r="R30" i="10"/>
  <c r="Q30" i="10"/>
  <c r="F30" i="10"/>
  <c r="E30" i="10"/>
  <c r="G30" i="10" s="1"/>
  <c r="D30" i="10"/>
  <c r="AT29" i="10"/>
  <c r="AS29" i="10"/>
  <c r="AR29" i="10"/>
  <c r="AQ29" i="10"/>
  <c r="AF29" i="10"/>
  <c r="AE29" i="10"/>
  <c r="AG29" i="10" s="1"/>
  <c r="AD29" i="10"/>
  <c r="T29" i="10"/>
  <c r="S29" i="10"/>
  <c r="R29" i="10"/>
  <c r="Q29" i="10"/>
  <c r="F29" i="10"/>
  <c r="E29" i="10"/>
  <c r="G29" i="10" s="1"/>
  <c r="D29" i="10"/>
  <c r="AT28" i="10"/>
  <c r="AS28" i="10"/>
  <c r="AR28" i="10"/>
  <c r="AQ28" i="10"/>
  <c r="AF28" i="10"/>
  <c r="AE28" i="10"/>
  <c r="AG28" i="10" s="1"/>
  <c r="AD28" i="10"/>
  <c r="T28" i="10"/>
  <c r="S28" i="10"/>
  <c r="R28" i="10"/>
  <c r="Q28" i="10"/>
  <c r="F28" i="10"/>
  <c r="E28" i="10"/>
  <c r="G28" i="10" s="1"/>
  <c r="D28" i="10"/>
  <c r="AT27" i="10"/>
  <c r="AS27" i="10"/>
  <c r="AR27" i="10"/>
  <c r="AQ27" i="10"/>
  <c r="AF27" i="10"/>
  <c r="AE27" i="10"/>
  <c r="AG27" i="10" s="1"/>
  <c r="AD27" i="10"/>
  <c r="T27" i="10"/>
  <c r="S27" i="10"/>
  <c r="R27" i="10"/>
  <c r="Q27" i="10"/>
  <c r="F27" i="10"/>
  <c r="E27" i="10"/>
  <c r="G27" i="10" s="1"/>
  <c r="D27" i="10"/>
  <c r="AT26" i="10"/>
  <c r="AS26" i="10"/>
  <c r="AR26" i="10"/>
  <c r="AQ26" i="10"/>
  <c r="AF26" i="10"/>
  <c r="AE26" i="10"/>
  <c r="AG26" i="10" s="1"/>
  <c r="AD26" i="10"/>
  <c r="T26" i="10"/>
  <c r="S26" i="10"/>
  <c r="R26" i="10"/>
  <c r="Q26" i="10"/>
  <c r="F26" i="10"/>
  <c r="E26" i="10"/>
  <c r="G26" i="10" s="1"/>
  <c r="D26" i="10"/>
  <c r="AT25" i="10"/>
  <c r="AS25" i="10"/>
  <c r="AR25" i="10"/>
  <c r="AQ25" i="10"/>
  <c r="AF25" i="10"/>
  <c r="AE25" i="10"/>
  <c r="AG25" i="10" s="1"/>
  <c r="AD25" i="10"/>
  <c r="T25" i="10"/>
  <c r="S25" i="10"/>
  <c r="R25" i="10"/>
  <c r="Q25" i="10"/>
  <c r="F25" i="10"/>
  <c r="E25" i="10"/>
  <c r="G25" i="10" s="1"/>
  <c r="D25" i="10"/>
  <c r="AT24" i="10"/>
  <c r="AS24" i="10"/>
  <c r="AR24" i="10"/>
  <c r="AQ24" i="10"/>
  <c r="AF24" i="10"/>
  <c r="AE24" i="10"/>
  <c r="AG24" i="10" s="1"/>
  <c r="AD24" i="10"/>
  <c r="T24" i="10"/>
  <c r="S24" i="10"/>
  <c r="R24" i="10"/>
  <c r="Q24" i="10"/>
  <c r="F24" i="10"/>
  <c r="E24" i="10"/>
  <c r="G24" i="10" s="1"/>
  <c r="D24" i="10"/>
  <c r="AT23" i="10"/>
  <c r="AS23" i="10"/>
  <c r="AR23" i="10"/>
  <c r="AQ23" i="10"/>
  <c r="AF23" i="10"/>
  <c r="AE23" i="10"/>
  <c r="AG23" i="10" s="1"/>
  <c r="AD23" i="10"/>
  <c r="T23" i="10"/>
  <c r="S23" i="10"/>
  <c r="R23" i="10"/>
  <c r="Q23" i="10"/>
  <c r="F23" i="10"/>
  <c r="E23" i="10"/>
  <c r="G23" i="10" s="1"/>
  <c r="D23" i="10"/>
  <c r="AT22" i="10"/>
  <c r="AS22" i="10"/>
  <c r="AR22" i="10"/>
  <c r="AQ22" i="10"/>
  <c r="AF22" i="10"/>
  <c r="AE22" i="10"/>
  <c r="AG22" i="10" s="1"/>
  <c r="AD22" i="10"/>
  <c r="T22" i="10"/>
  <c r="S22" i="10"/>
  <c r="R22" i="10"/>
  <c r="Q22" i="10"/>
  <c r="F22" i="10"/>
  <c r="E22" i="10"/>
  <c r="G22" i="10" s="1"/>
  <c r="D22" i="10"/>
  <c r="AT21" i="10"/>
  <c r="AS21" i="10"/>
  <c r="AR21" i="10"/>
  <c r="AQ21" i="10"/>
  <c r="AF21" i="10"/>
  <c r="AE21" i="10"/>
  <c r="AG21" i="10" s="1"/>
  <c r="AD21" i="10"/>
  <c r="T21" i="10"/>
  <c r="S21" i="10"/>
  <c r="R21" i="10"/>
  <c r="Q21" i="10"/>
  <c r="F21" i="10"/>
  <c r="E21" i="10"/>
  <c r="G21" i="10" s="1"/>
  <c r="D21" i="10"/>
  <c r="AT20" i="10"/>
  <c r="AS20" i="10"/>
  <c r="AR20" i="10"/>
  <c r="AQ20" i="10"/>
  <c r="AF20" i="10"/>
  <c r="AE20" i="10"/>
  <c r="AG20" i="10" s="1"/>
  <c r="AD20" i="10"/>
  <c r="T20" i="10"/>
  <c r="S20" i="10"/>
  <c r="R20" i="10"/>
  <c r="Q20" i="10"/>
  <c r="F20" i="10"/>
  <c r="E20" i="10"/>
  <c r="G20" i="10" s="1"/>
  <c r="D20" i="10"/>
  <c r="AT19" i="10"/>
  <c r="AS19" i="10"/>
  <c r="AR19" i="10"/>
  <c r="AQ19" i="10"/>
  <c r="AF19" i="10"/>
  <c r="AE19" i="10"/>
  <c r="AG19" i="10" s="1"/>
  <c r="AD19" i="10"/>
  <c r="T19" i="10"/>
  <c r="S19" i="10"/>
  <c r="R19" i="10"/>
  <c r="Q19" i="10"/>
  <c r="F19" i="10"/>
  <c r="E19" i="10"/>
  <c r="G19" i="10" s="1"/>
  <c r="D19" i="10"/>
  <c r="AT18" i="10"/>
  <c r="AS18" i="10"/>
  <c r="AR18" i="10"/>
  <c r="AQ18" i="10"/>
  <c r="AF18" i="10"/>
  <c r="AE18" i="10"/>
  <c r="AG18" i="10" s="1"/>
  <c r="AD18" i="10"/>
  <c r="T18" i="10"/>
  <c r="S18" i="10"/>
  <c r="R18" i="10"/>
  <c r="Q18" i="10"/>
  <c r="F18" i="10"/>
  <c r="E18" i="10"/>
  <c r="G18" i="10" s="1"/>
  <c r="D18" i="10"/>
  <c r="AT17" i="10"/>
  <c r="AS17" i="10"/>
  <c r="AR17" i="10"/>
  <c r="AQ17" i="10"/>
  <c r="AF17" i="10"/>
  <c r="AE17" i="10"/>
  <c r="AG17" i="10" s="1"/>
  <c r="AD17" i="10"/>
  <c r="T17" i="10"/>
  <c r="S17" i="10"/>
  <c r="R17" i="10"/>
  <c r="Q17" i="10"/>
  <c r="F17" i="10"/>
  <c r="E17" i="10"/>
  <c r="G17" i="10" s="1"/>
  <c r="D17" i="10"/>
  <c r="AT16" i="10"/>
  <c r="AS16" i="10"/>
  <c r="AR16" i="10"/>
  <c r="AQ16" i="10"/>
  <c r="AF16" i="10"/>
  <c r="AE16" i="10"/>
  <c r="AG16" i="10" s="1"/>
  <c r="AD16" i="10"/>
  <c r="T16" i="10"/>
  <c r="S16" i="10"/>
  <c r="R16" i="10"/>
  <c r="Q16" i="10"/>
  <c r="F16" i="10"/>
  <c r="E16" i="10"/>
  <c r="G16" i="10" s="1"/>
  <c r="D16" i="10"/>
  <c r="AT15" i="10"/>
  <c r="AS15" i="10"/>
  <c r="AR15" i="10"/>
  <c r="AQ15" i="10"/>
  <c r="AF15" i="10"/>
  <c r="AE15" i="10"/>
  <c r="AG15" i="10" s="1"/>
  <c r="AD15" i="10"/>
  <c r="T15" i="10"/>
  <c r="S15" i="10"/>
  <c r="R15" i="10"/>
  <c r="Q15" i="10"/>
  <c r="F15" i="10"/>
  <c r="E15" i="10"/>
  <c r="G15" i="10" s="1"/>
  <c r="D15" i="10"/>
  <c r="AT14" i="10"/>
  <c r="AS14" i="10"/>
  <c r="AR14" i="10"/>
  <c r="AQ14" i="10"/>
  <c r="AF14" i="10"/>
  <c r="AE14" i="10"/>
  <c r="AG14" i="10" s="1"/>
  <c r="AD14" i="10"/>
  <c r="T14" i="10"/>
  <c r="S14" i="10"/>
  <c r="R14" i="10"/>
  <c r="Q14" i="10"/>
  <c r="F14" i="10"/>
  <c r="E14" i="10"/>
  <c r="G14" i="10" s="1"/>
  <c r="D14" i="10"/>
  <c r="AT13" i="10"/>
  <c r="AS13" i="10"/>
  <c r="AR13" i="10"/>
  <c r="AQ13" i="10"/>
  <c r="AF13" i="10"/>
  <c r="AE13" i="10"/>
  <c r="AG13" i="10" s="1"/>
  <c r="AD13" i="10"/>
  <c r="T13" i="10"/>
  <c r="S13" i="10"/>
  <c r="R13" i="10"/>
  <c r="Q13" i="10"/>
  <c r="F13" i="10"/>
  <c r="E13" i="10"/>
  <c r="G13" i="10" s="1"/>
  <c r="D13" i="10"/>
  <c r="AT12" i="10"/>
  <c r="AS12" i="10"/>
  <c r="AR12" i="10"/>
  <c r="AQ12" i="10"/>
  <c r="AF12" i="10"/>
  <c r="AE12" i="10"/>
  <c r="AG12" i="10" s="1"/>
  <c r="AD12" i="10"/>
  <c r="T12" i="10"/>
  <c r="S12" i="10"/>
  <c r="R12" i="10"/>
  <c r="Q12" i="10"/>
  <c r="F12" i="10"/>
  <c r="E12" i="10"/>
  <c r="G12" i="10" s="1"/>
  <c r="D12" i="10"/>
  <c r="AT11" i="10"/>
  <c r="AS11" i="10"/>
  <c r="AR11" i="10"/>
  <c r="AQ11" i="10"/>
  <c r="AF11" i="10"/>
  <c r="AE11" i="10"/>
  <c r="AG11" i="10" s="1"/>
  <c r="AD11" i="10"/>
  <c r="T11" i="10"/>
  <c r="S11" i="10"/>
  <c r="R11" i="10"/>
  <c r="Q11" i="10"/>
  <c r="F11" i="10"/>
  <c r="E11" i="10"/>
  <c r="G11" i="10" s="1"/>
  <c r="D11" i="10"/>
  <c r="AT10" i="10"/>
  <c r="AS10" i="10"/>
  <c r="AR10" i="10"/>
  <c r="AQ10" i="10"/>
  <c r="AF10" i="10"/>
  <c r="AE10" i="10"/>
  <c r="AG10" i="10" s="1"/>
  <c r="AD10" i="10"/>
  <c r="T10" i="10"/>
  <c r="S10" i="10"/>
  <c r="R10" i="10"/>
  <c r="Q10" i="10"/>
  <c r="F10" i="10"/>
  <c r="E10" i="10"/>
  <c r="G10" i="10" s="1"/>
  <c r="D10" i="10"/>
  <c r="AT9" i="10"/>
  <c r="AS9" i="10"/>
  <c r="AR9" i="10"/>
  <c r="AQ9" i="10"/>
  <c r="AF9" i="10"/>
  <c r="AE9" i="10"/>
  <c r="AG9" i="10" s="1"/>
  <c r="AD9" i="10"/>
  <c r="T9" i="10"/>
  <c r="S9" i="10"/>
  <c r="R9" i="10"/>
  <c r="Q9" i="10"/>
  <c r="F9" i="10"/>
  <c r="E9" i="10"/>
  <c r="G9" i="10" s="1"/>
  <c r="D9" i="10"/>
  <c r="AT8" i="10"/>
  <c r="AS8" i="10"/>
  <c r="AR8" i="10"/>
  <c r="AQ8" i="10"/>
  <c r="AF8" i="10"/>
  <c r="AE8" i="10"/>
  <c r="AG8" i="10" s="1"/>
  <c r="AD8" i="10"/>
  <c r="T8" i="10"/>
  <c r="S8" i="10"/>
  <c r="R8" i="10"/>
  <c r="Q8" i="10"/>
  <c r="F8" i="10"/>
  <c r="E8" i="10"/>
  <c r="G8" i="10" s="1"/>
  <c r="D8" i="10"/>
  <c r="BF48" i="8"/>
  <c r="BE48" i="8"/>
  <c r="BG48" i="8" s="1"/>
  <c r="BD48" i="8"/>
  <c r="AT48" i="8"/>
  <c r="AS48" i="8"/>
  <c r="AR48" i="8"/>
  <c r="AQ48" i="8"/>
  <c r="AF48" i="8"/>
  <c r="AE48" i="8"/>
  <c r="AG48" i="8" s="1"/>
  <c r="AD48" i="8"/>
  <c r="T48" i="8"/>
  <c r="S48" i="8"/>
  <c r="R48" i="8"/>
  <c r="Q48" i="8"/>
  <c r="F48" i="8"/>
  <c r="E48" i="8"/>
  <c r="G48" i="8" s="1"/>
  <c r="D48" i="8"/>
  <c r="BG47" i="8"/>
  <c r="BE47" i="8"/>
  <c r="BD47" i="8"/>
  <c r="BF47" i="8" s="1"/>
  <c r="AR47" i="8"/>
  <c r="AT47" i="8" s="1"/>
  <c r="AQ47" i="8"/>
  <c r="AS47" i="8" s="1"/>
  <c r="AG47" i="8"/>
  <c r="AF47" i="8"/>
  <c r="AE47" i="8"/>
  <c r="AD47" i="8"/>
  <c r="S47" i="8"/>
  <c r="R47" i="8"/>
  <c r="T47" i="8" s="1"/>
  <c r="Q47" i="8"/>
  <c r="G47" i="8"/>
  <c r="F47" i="8"/>
  <c r="E47" i="8"/>
  <c r="D47" i="8"/>
  <c r="BF46" i="8"/>
  <c r="BE46" i="8"/>
  <c r="BG46" i="8" s="1"/>
  <c r="BD46" i="8"/>
  <c r="AT46" i="8"/>
  <c r="AS46" i="8"/>
  <c r="AR46" i="8"/>
  <c r="AQ46" i="8"/>
  <c r="AE46" i="8"/>
  <c r="AG46" i="8" s="1"/>
  <c r="AD46" i="8"/>
  <c r="AF46" i="8" s="1"/>
  <c r="T46" i="8"/>
  <c r="S46" i="8"/>
  <c r="R46" i="8"/>
  <c r="Q46" i="8"/>
  <c r="F46" i="8"/>
  <c r="E46" i="8"/>
  <c r="G46" i="8" s="1"/>
  <c r="D46" i="8"/>
  <c r="BG45" i="8"/>
  <c r="BE45" i="8"/>
  <c r="BD45" i="8"/>
  <c r="BF45" i="8" s="1"/>
  <c r="AR45" i="8"/>
  <c r="AT45" i="8" s="1"/>
  <c r="AQ45" i="8"/>
  <c r="AS45" i="8" s="1"/>
  <c r="AG45" i="8"/>
  <c r="AF45" i="8"/>
  <c r="AE45" i="8"/>
  <c r="AD45" i="8"/>
  <c r="S45" i="8"/>
  <c r="R45" i="8"/>
  <c r="T45" i="8" s="1"/>
  <c r="Q45" i="8"/>
  <c r="G45" i="8"/>
  <c r="F45" i="8"/>
  <c r="E45" i="8"/>
  <c r="D45" i="8"/>
  <c r="BF44" i="8"/>
  <c r="BE44" i="8"/>
  <c r="BG44" i="8" s="1"/>
  <c r="BD44" i="8"/>
  <c r="AT44" i="8"/>
  <c r="AR44" i="8"/>
  <c r="AQ44" i="8"/>
  <c r="AS44" i="8" s="1"/>
  <c r="AE44" i="8"/>
  <c r="AG44" i="8" s="1"/>
  <c r="AD44" i="8"/>
  <c r="AF44" i="8" s="1"/>
  <c r="T44" i="8"/>
  <c r="S44" i="8"/>
  <c r="R44" i="8"/>
  <c r="Q44" i="8"/>
  <c r="F44" i="8"/>
  <c r="E44" i="8"/>
  <c r="G44" i="8" s="1"/>
  <c r="D44" i="8"/>
  <c r="BG43" i="8"/>
  <c r="BE43" i="8"/>
  <c r="BD43" i="8"/>
  <c r="BF43" i="8" s="1"/>
  <c r="AS43" i="8"/>
  <c r="AR43" i="8"/>
  <c r="AT43" i="8" s="1"/>
  <c r="AQ43" i="8"/>
  <c r="AG43" i="8"/>
  <c r="AF43" i="8"/>
  <c r="AE43" i="8"/>
  <c r="AD43" i="8"/>
  <c r="R43" i="8"/>
  <c r="T43" i="8" s="1"/>
  <c r="Q43" i="8"/>
  <c r="S43" i="8" s="1"/>
  <c r="G43" i="8"/>
  <c r="F43" i="8"/>
  <c r="E43" i="8"/>
  <c r="D43" i="8"/>
  <c r="BF42" i="8"/>
  <c r="BE42" i="8"/>
  <c r="BG42" i="8" s="1"/>
  <c r="BD42" i="8"/>
  <c r="AT42" i="8"/>
  <c r="AR42" i="8"/>
  <c r="AQ42" i="8"/>
  <c r="AS42" i="8" s="1"/>
  <c r="AE42" i="8"/>
  <c r="AG42" i="8" s="1"/>
  <c r="AD42" i="8"/>
  <c r="AF42" i="8" s="1"/>
  <c r="T42" i="8"/>
  <c r="S42" i="8"/>
  <c r="R42" i="8"/>
  <c r="Q42" i="8"/>
  <c r="F42" i="8"/>
  <c r="E42" i="8"/>
  <c r="G42" i="8" s="1"/>
  <c r="D42" i="8"/>
  <c r="BG41" i="8"/>
  <c r="BF41" i="8"/>
  <c r="BE41" i="8"/>
  <c r="BD41" i="8"/>
  <c r="AS41" i="8"/>
  <c r="AR41" i="8"/>
  <c r="AT41" i="8" s="1"/>
  <c r="AQ41" i="8"/>
  <c r="AG41" i="8"/>
  <c r="AE41" i="8"/>
  <c r="AD41" i="8"/>
  <c r="AF41" i="8" s="1"/>
  <c r="R41" i="8"/>
  <c r="T41" i="8" s="1"/>
  <c r="Q41" i="8"/>
  <c r="S41" i="8" s="1"/>
  <c r="G41" i="8"/>
  <c r="F41" i="8"/>
  <c r="E41" i="8"/>
  <c r="D41" i="8"/>
  <c r="BF40" i="8"/>
  <c r="BE40" i="8"/>
  <c r="BG40" i="8" s="1"/>
  <c r="BD40" i="8"/>
  <c r="AT40" i="8"/>
  <c r="AS40" i="8"/>
  <c r="AR40" i="8"/>
  <c r="AQ40" i="8"/>
  <c r="AF40" i="8"/>
  <c r="AE40" i="8"/>
  <c r="AG40" i="8" s="1"/>
  <c r="AD40" i="8"/>
  <c r="T40" i="8"/>
  <c r="S40" i="8"/>
  <c r="R40" i="8"/>
  <c r="Q40" i="8"/>
  <c r="E40" i="8"/>
  <c r="G40" i="8" s="1"/>
  <c r="D40" i="8"/>
  <c r="F40" i="8" s="1"/>
  <c r="BG39" i="8"/>
  <c r="BF39" i="8"/>
  <c r="BE39" i="8"/>
  <c r="BD39" i="8"/>
  <c r="AS39" i="8"/>
  <c r="AR39" i="8"/>
  <c r="AT39" i="8" s="1"/>
  <c r="AQ39" i="8"/>
  <c r="AG39" i="8"/>
  <c r="AE39" i="8"/>
  <c r="AD39" i="8"/>
  <c r="AF39" i="8" s="1"/>
  <c r="S39" i="8"/>
  <c r="R39" i="8"/>
  <c r="T39" i="8" s="1"/>
  <c r="Q39" i="8"/>
  <c r="G39" i="8"/>
  <c r="F39" i="8"/>
  <c r="E39" i="8"/>
  <c r="D39" i="8"/>
  <c r="BF38" i="8"/>
  <c r="BE38" i="8"/>
  <c r="BG38" i="8" s="1"/>
  <c r="BD38" i="8"/>
  <c r="AT38" i="8"/>
  <c r="AS38" i="8"/>
  <c r="AR38" i="8"/>
  <c r="AQ38" i="8"/>
  <c r="AF38" i="8"/>
  <c r="AE38" i="8"/>
  <c r="AG38" i="8" s="1"/>
  <c r="AD38" i="8"/>
  <c r="T38" i="8"/>
  <c r="R38" i="8"/>
  <c r="Q38" i="8"/>
  <c r="S38" i="8" s="1"/>
  <c r="E38" i="8"/>
  <c r="G38" i="8" s="1"/>
  <c r="D38" i="8"/>
  <c r="F38" i="8" s="1"/>
  <c r="BG37" i="8"/>
  <c r="BF37" i="8"/>
  <c r="BE37" i="8"/>
  <c r="BD37" i="8"/>
  <c r="AS37" i="8"/>
  <c r="AR37" i="8"/>
  <c r="AT37" i="8" s="1"/>
  <c r="AQ37" i="8"/>
  <c r="AG37" i="8"/>
  <c r="AF37" i="8"/>
  <c r="AE37" i="8"/>
  <c r="AD37" i="8"/>
  <c r="S37" i="8"/>
  <c r="R37" i="8"/>
  <c r="T37" i="8" s="1"/>
  <c r="Q37" i="8"/>
  <c r="G37" i="8"/>
  <c r="F37" i="8"/>
  <c r="E37" i="8"/>
  <c r="D37" i="8"/>
  <c r="BE36" i="8"/>
  <c r="BG36" i="8" s="1"/>
  <c r="BD36" i="8"/>
  <c r="BF36" i="8" s="1"/>
  <c r="AT36" i="8"/>
  <c r="AS36" i="8"/>
  <c r="AR36" i="8"/>
  <c r="AQ36" i="8"/>
  <c r="AF36" i="8"/>
  <c r="AE36" i="8"/>
  <c r="AG36" i="8" s="1"/>
  <c r="AD36" i="8"/>
  <c r="T36" i="8"/>
  <c r="R36" i="8"/>
  <c r="Q36" i="8"/>
  <c r="S36" i="8" s="1"/>
  <c r="F36" i="8"/>
  <c r="E36" i="8"/>
  <c r="G36" i="8" s="1"/>
  <c r="D36" i="8"/>
  <c r="BG35" i="8"/>
  <c r="BF35" i="8"/>
  <c r="BE35" i="8"/>
  <c r="BD35" i="8"/>
  <c r="AS35" i="8"/>
  <c r="AR35" i="8"/>
  <c r="AT35" i="8" s="1"/>
  <c r="AQ35" i="8"/>
  <c r="AG35" i="8"/>
  <c r="AF35" i="8"/>
  <c r="AE35" i="8"/>
  <c r="AD35" i="8"/>
  <c r="S35" i="8"/>
  <c r="R35" i="8"/>
  <c r="T35" i="8" s="1"/>
  <c r="Q35" i="8"/>
  <c r="G35" i="8"/>
  <c r="E35" i="8"/>
  <c r="D35" i="8"/>
  <c r="F35" i="8" s="1"/>
  <c r="BE34" i="8"/>
  <c r="BG34" i="8" s="1"/>
  <c r="BD34" i="8"/>
  <c r="BF34" i="8" s="1"/>
  <c r="AT34" i="8"/>
  <c r="AS34" i="8"/>
  <c r="AR34" i="8"/>
  <c r="AQ34" i="8"/>
  <c r="AF34" i="8"/>
  <c r="AE34" i="8"/>
  <c r="AG34" i="8" s="1"/>
  <c r="AD34" i="8"/>
  <c r="T34" i="8"/>
  <c r="S34" i="8"/>
  <c r="R34" i="8"/>
  <c r="Q34" i="8"/>
  <c r="F34" i="8"/>
  <c r="E34" i="8"/>
  <c r="G34" i="8" s="1"/>
  <c r="D34" i="8"/>
  <c r="BG33" i="8"/>
  <c r="BF33" i="8"/>
  <c r="BE33" i="8"/>
  <c r="BD33" i="8"/>
  <c r="AR33" i="8"/>
  <c r="AT33" i="8" s="1"/>
  <c r="AQ33" i="8"/>
  <c r="AS33" i="8" s="1"/>
  <c r="AG33" i="8"/>
  <c r="AF33" i="8"/>
  <c r="AE33" i="8"/>
  <c r="AD33" i="8"/>
  <c r="R33" i="8"/>
  <c r="T33" i="8" s="1"/>
  <c r="Q33" i="8"/>
  <c r="S33" i="8" s="1"/>
  <c r="G33" i="8"/>
  <c r="E33" i="8"/>
  <c r="D33" i="8"/>
  <c r="F33" i="8" s="1"/>
  <c r="BF32" i="8"/>
  <c r="BE32" i="8"/>
  <c r="BG32" i="8" s="1"/>
  <c r="BD32" i="8"/>
  <c r="AT32" i="8"/>
  <c r="AS32" i="8"/>
  <c r="AR32" i="8"/>
  <c r="AQ32" i="8"/>
  <c r="AF32" i="8"/>
  <c r="AE32" i="8"/>
  <c r="AG32" i="8" s="1"/>
  <c r="AD32" i="8"/>
  <c r="T32" i="8"/>
  <c r="S32" i="8"/>
  <c r="R32" i="8"/>
  <c r="Q32" i="8"/>
  <c r="F32" i="8"/>
  <c r="E32" i="8"/>
  <c r="G32" i="8" s="1"/>
  <c r="D32" i="8"/>
  <c r="BG31" i="8"/>
  <c r="BE31" i="8"/>
  <c r="BD31" i="8"/>
  <c r="BF31" i="8" s="1"/>
  <c r="AR31" i="8"/>
  <c r="AT31" i="8" s="1"/>
  <c r="AQ31" i="8"/>
  <c r="AS31" i="8" s="1"/>
  <c r="AG31" i="8"/>
  <c r="AE31" i="8"/>
  <c r="AD31" i="8"/>
  <c r="AF31" i="8" s="1"/>
  <c r="S31" i="8"/>
  <c r="R31" i="8"/>
  <c r="T31" i="8" s="1"/>
  <c r="Q31" i="8"/>
  <c r="G31" i="8"/>
  <c r="F31" i="8"/>
  <c r="E31" i="8"/>
  <c r="D31" i="8"/>
  <c r="BF30" i="8"/>
  <c r="BE30" i="8"/>
  <c r="BG30" i="8" s="1"/>
  <c r="BD30" i="8"/>
  <c r="AT30" i="8"/>
  <c r="AS30" i="8"/>
  <c r="AR30" i="8"/>
  <c r="AQ30" i="8"/>
  <c r="AE30" i="8"/>
  <c r="AG30" i="8" s="1"/>
  <c r="AD30" i="8"/>
  <c r="AF30" i="8" s="1"/>
  <c r="T30" i="8"/>
  <c r="S30" i="8"/>
  <c r="R30" i="8"/>
  <c r="Q30" i="8"/>
  <c r="E30" i="8"/>
  <c r="G30" i="8" s="1"/>
  <c r="D30" i="8"/>
  <c r="F30" i="8" s="1"/>
  <c r="BG29" i="8"/>
  <c r="BE29" i="8"/>
  <c r="BD29" i="8"/>
  <c r="BF29" i="8" s="1"/>
  <c r="AR29" i="8"/>
  <c r="AT29" i="8" s="1"/>
  <c r="AQ29" i="8"/>
  <c r="AS29" i="8" s="1"/>
  <c r="AG29" i="8"/>
  <c r="AF29" i="8"/>
  <c r="AE29" i="8"/>
  <c r="AD29" i="8"/>
  <c r="S29" i="8"/>
  <c r="R29" i="8"/>
  <c r="T29" i="8" s="1"/>
  <c r="Q29" i="8"/>
  <c r="G29" i="8"/>
  <c r="F29" i="8"/>
  <c r="E29" i="8"/>
  <c r="D29" i="8"/>
  <c r="BF28" i="8"/>
  <c r="BE28" i="8"/>
  <c r="BG28" i="8" s="1"/>
  <c r="BD28" i="8"/>
  <c r="AT28" i="8"/>
  <c r="AR28" i="8"/>
  <c r="AQ28" i="8"/>
  <c r="AS28" i="8" s="1"/>
  <c r="AE28" i="8"/>
  <c r="AG28" i="8" s="1"/>
  <c r="AD28" i="8"/>
  <c r="AF28" i="8" s="1"/>
  <c r="T28" i="8"/>
  <c r="R28" i="8"/>
  <c r="Q28" i="8"/>
  <c r="S28" i="8" s="1"/>
  <c r="F28" i="8"/>
  <c r="E28" i="8"/>
  <c r="G28" i="8" s="1"/>
  <c r="D28" i="8"/>
  <c r="BG27" i="8"/>
  <c r="BF27" i="8"/>
  <c r="BE27" i="8"/>
  <c r="BD27" i="8"/>
  <c r="AS27" i="8"/>
  <c r="AR27" i="8"/>
  <c r="AT27" i="8" s="1"/>
  <c r="AQ27" i="8"/>
  <c r="AG27" i="8"/>
  <c r="AF27" i="8"/>
  <c r="AE27" i="8"/>
  <c r="AD27" i="8"/>
  <c r="R27" i="8"/>
  <c r="T27" i="8" s="1"/>
  <c r="Q27" i="8"/>
  <c r="S27" i="8" s="1"/>
  <c r="G27" i="8"/>
  <c r="F27" i="8"/>
  <c r="E27" i="8"/>
  <c r="D27" i="8"/>
  <c r="BE26" i="8"/>
  <c r="BG26" i="8" s="1"/>
  <c r="BD26" i="8"/>
  <c r="BF26" i="8" s="1"/>
  <c r="AT26" i="8"/>
  <c r="AR26" i="8"/>
  <c r="AQ26" i="8"/>
  <c r="AS26" i="8" s="1"/>
  <c r="AF26" i="8"/>
  <c r="AE26" i="8"/>
  <c r="AG26" i="8" s="1"/>
  <c r="AD26" i="8"/>
  <c r="T26" i="8"/>
  <c r="S26" i="8"/>
  <c r="R26" i="8"/>
  <c r="Q26" i="8"/>
  <c r="F26" i="8"/>
  <c r="E26" i="8"/>
  <c r="G26" i="8" s="1"/>
  <c r="D26" i="8"/>
  <c r="BG25" i="8"/>
  <c r="BF25" i="8"/>
  <c r="BE25" i="8"/>
  <c r="BD25" i="8"/>
  <c r="AS25" i="8"/>
  <c r="AR25" i="8"/>
  <c r="AT25" i="8" s="1"/>
  <c r="AQ25" i="8"/>
  <c r="AG25" i="8"/>
  <c r="AE25" i="8"/>
  <c r="AD25" i="8"/>
  <c r="AF25" i="8" s="1"/>
  <c r="R25" i="8"/>
  <c r="T25" i="8" s="1"/>
  <c r="Q25" i="8"/>
  <c r="S25" i="8" s="1"/>
  <c r="G25" i="8"/>
  <c r="E25" i="8"/>
  <c r="D25" i="8"/>
  <c r="F25" i="8" s="1"/>
  <c r="BF24" i="8"/>
  <c r="BE24" i="8"/>
  <c r="BG24" i="8" s="1"/>
  <c r="BD24" i="8"/>
  <c r="AT24" i="8"/>
  <c r="AS24" i="8"/>
  <c r="AR24" i="8"/>
  <c r="AQ24" i="8"/>
  <c r="AF24" i="8"/>
  <c r="AE24" i="8"/>
  <c r="AG24" i="8" s="1"/>
  <c r="AD24" i="8"/>
  <c r="T24" i="8"/>
  <c r="S24" i="8"/>
  <c r="R24" i="8"/>
  <c r="Q24" i="8"/>
  <c r="E24" i="8"/>
  <c r="G24" i="8" s="1"/>
  <c r="D24" i="8"/>
  <c r="F24" i="8" s="1"/>
  <c r="BG23" i="8"/>
  <c r="BF23" i="8"/>
  <c r="BE23" i="8"/>
  <c r="BD23" i="8"/>
  <c r="AR23" i="8"/>
  <c r="AT23" i="8" s="1"/>
  <c r="AQ23" i="8"/>
  <c r="AS23" i="8" s="1"/>
  <c r="AG23" i="8"/>
  <c r="AE23" i="8"/>
  <c r="AD23" i="8"/>
  <c r="AF23" i="8" s="1"/>
  <c r="S23" i="8"/>
  <c r="R23" i="8"/>
  <c r="T23" i="8" s="1"/>
  <c r="Q23" i="8"/>
  <c r="G23" i="8"/>
  <c r="F23" i="8"/>
  <c r="E23" i="8"/>
  <c r="D23" i="8"/>
  <c r="BF22" i="8"/>
  <c r="BE22" i="8"/>
  <c r="BG22" i="8" s="1"/>
  <c r="BD22" i="8"/>
  <c r="AT22" i="8"/>
  <c r="AS22" i="8"/>
  <c r="AR22" i="8"/>
  <c r="AQ22" i="8"/>
  <c r="AF22" i="8"/>
  <c r="AE22" i="8"/>
  <c r="AG22" i="8" s="1"/>
  <c r="AD22" i="8"/>
  <c r="T22" i="8"/>
  <c r="R22" i="8"/>
  <c r="Q22" i="8"/>
  <c r="S22" i="8" s="1"/>
  <c r="E22" i="8"/>
  <c r="G22" i="8" s="1"/>
  <c r="D22" i="8"/>
  <c r="F22" i="8" s="1"/>
  <c r="BG21" i="8"/>
  <c r="BE21" i="8"/>
  <c r="BD21" i="8"/>
  <c r="BF21" i="8" s="1"/>
  <c r="AS21" i="8"/>
  <c r="AR21" i="8"/>
  <c r="AT21" i="8" s="1"/>
  <c r="AQ21" i="8"/>
  <c r="AG21" i="8"/>
  <c r="AF21" i="8"/>
  <c r="AE21" i="8"/>
  <c r="AD21" i="8"/>
  <c r="S21" i="8"/>
  <c r="R21" i="8"/>
  <c r="T21" i="8" s="1"/>
  <c r="Q21" i="8"/>
  <c r="G21" i="8"/>
  <c r="F21" i="8"/>
  <c r="E21" i="8"/>
  <c r="D21" i="8"/>
  <c r="BE20" i="8"/>
  <c r="BG20" i="8" s="1"/>
  <c r="BD20" i="8"/>
  <c r="BF20" i="8" s="1"/>
  <c r="AT20" i="8"/>
  <c r="AS20" i="8"/>
  <c r="AR20" i="8"/>
  <c r="AQ20" i="8"/>
  <c r="AE20" i="8"/>
  <c r="AG20" i="8" s="1"/>
  <c r="AD20" i="8"/>
  <c r="AF20" i="8" s="1"/>
  <c r="T20" i="8"/>
  <c r="R20" i="8"/>
  <c r="Q20" i="8"/>
  <c r="S20" i="8" s="1"/>
  <c r="F20" i="8"/>
  <c r="E20" i="8"/>
  <c r="G20" i="8" s="1"/>
  <c r="D20" i="8"/>
  <c r="BG19" i="8"/>
  <c r="BF19" i="8"/>
  <c r="BE19" i="8"/>
  <c r="BD19" i="8"/>
  <c r="AS19" i="8"/>
  <c r="AR19" i="8"/>
  <c r="AT19" i="8" s="1"/>
  <c r="AQ19" i="8"/>
  <c r="AF19" i="8"/>
  <c r="AE19" i="8"/>
  <c r="AG19" i="8" s="1"/>
  <c r="AD19" i="8"/>
  <c r="S19" i="8"/>
  <c r="R19" i="8"/>
  <c r="T19" i="8" s="1"/>
  <c r="Q19" i="8"/>
  <c r="E19" i="8"/>
  <c r="G19" i="8" s="1"/>
  <c r="D19" i="8"/>
  <c r="F19" i="8" s="1"/>
  <c r="BE18" i="8"/>
  <c r="BG18" i="8" s="1"/>
  <c r="BD18" i="8"/>
  <c r="BF18" i="8" s="1"/>
  <c r="AT18" i="8"/>
  <c r="AR18" i="8"/>
  <c r="AQ18" i="8"/>
  <c r="AS18" i="8" s="1"/>
  <c r="AF18" i="8"/>
  <c r="AE18" i="8"/>
  <c r="AG18" i="8" s="1"/>
  <c r="AD18" i="8"/>
  <c r="T18" i="8"/>
  <c r="S18" i="8"/>
  <c r="R18" i="8"/>
  <c r="Q18" i="8"/>
  <c r="F18" i="8"/>
  <c r="E18" i="8"/>
  <c r="G18" i="8" s="1"/>
  <c r="D18" i="8"/>
  <c r="BG17" i="8"/>
  <c r="BF17" i="8"/>
  <c r="BE17" i="8"/>
  <c r="BD17" i="8"/>
  <c r="AR17" i="8"/>
  <c r="AT17" i="8" s="1"/>
  <c r="AQ17" i="8"/>
  <c r="AS17" i="8" s="1"/>
  <c r="AF17" i="8"/>
  <c r="AE17" i="8"/>
  <c r="AG17" i="8" s="1"/>
  <c r="AD17" i="8"/>
  <c r="R17" i="8"/>
  <c r="T17" i="8" s="1"/>
  <c r="Q17" i="8"/>
  <c r="S17" i="8" s="1"/>
  <c r="G17" i="8"/>
  <c r="E17" i="8"/>
  <c r="D17" i="8"/>
  <c r="F17" i="8" s="1"/>
  <c r="BF16" i="8"/>
  <c r="BE16" i="8"/>
  <c r="BG16" i="8" s="1"/>
  <c r="BD16" i="8"/>
  <c r="AT16" i="8"/>
  <c r="AS16" i="8"/>
  <c r="AR16" i="8"/>
  <c r="AQ16" i="8"/>
  <c r="AF16" i="8"/>
  <c r="AE16" i="8"/>
  <c r="AG16" i="8" s="1"/>
  <c r="AD16" i="8"/>
  <c r="S16" i="8"/>
  <c r="R16" i="8"/>
  <c r="T16" i="8" s="1"/>
  <c r="Q16" i="8"/>
  <c r="F16" i="8"/>
  <c r="E16" i="8"/>
  <c r="G16" i="8" s="1"/>
  <c r="D16" i="8"/>
  <c r="BE15" i="8"/>
  <c r="BG15" i="8" s="1"/>
  <c r="BD15" i="8"/>
  <c r="BF15" i="8" s="1"/>
  <c r="AR15" i="8"/>
  <c r="AT15" i="8" s="1"/>
  <c r="AQ15" i="8"/>
  <c r="AS15" i="8" s="1"/>
  <c r="AG15" i="8"/>
  <c r="AE15" i="8"/>
  <c r="AD15" i="8"/>
  <c r="AF15" i="8" s="1"/>
  <c r="S15" i="8"/>
  <c r="R15" i="8"/>
  <c r="T15" i="8" s="1"/>
  <c r="Q15" i="8"/>
  <c r="G15" i="8"/>
  <c r="F15" i="8"/>
  <c r="E15" i="8"/>
  <c r="D15" i="8"/>
  <c r="BG14" i="8"/>
  <c r="BF14" i="8"/>
  <c r="BE14" i="8"/>
  <c r="BD14" i="8"/>
  <c r="AT14" i="8"/>
  <c r="AS14" i="8"/>
  <c r="AR14" i="8"/>
  <c r="AQ14" i="8"/>
  <c r="AG14" i="8"/>
  <c r="AF14" i="8"/>
  <c r="AE14" i="8"/>
  <c r="AD14" i="8"/>
  <c r="T14" i="8"/>
  <c r="S14" i="8"/>
  <c r="R14" i="8"/>
  <c r="Q14" i="8"/>
  <c r="G14" i="8"/>
  <c r="F14" i="8"/>
  <c r="E14" i="8"/>
  <c r="D14" i="8"/>
  <c r="BG13" i="8"/>
  <c r="BF13" i="8"/>
  <c r="BE13" i="8"/>
  <c r="BD13" i="8"/>
  <c r="AT13" i="8"/>
  <c r="AS13" i="8"/>
  <c r="AR13" i="8"/>
  <c r="AQ13" i="8"/>
  <c r="AG13" i="8"/>
  <c r="AF13" i="8"/>
  <c r="AE13" i="8"/>
  <c r="AD13" i="8"/>
  <c r="T13" i="8"/>
  <c r="S13" i="8"/>
  <c r="R13" i="8"/>
  <c r="Q13" i="8"/>
  <c r="G13" i="8"/>
  <c r="F13" i="8"/>
  <c r="E13" i="8"/>
  <c r="D13" i="8"/>
  <c r="BG12" i="8"/>
  <c r="BF12" i="8"/>
  <c r="BE12" i="8"/>
  <c r="BD12" i="8"/>
  <c r="AT12" i="8"/>
  <c r="AS12" i="8"/>
  <c r="AR12" i="8"/>
  <c r="AQ12" i="8"/>
  <c r="AG12" i="8"/>
  <c r="AF12" i="8"/>
  <c r="AE12" i="8"/>
  <c r="AD12" i="8"/>
  <c r="T12" i="8"/>
  <c r="S12" i="8"/>
  <c r="R12" i="8"/>
  <c r="Q12" i="8"/>
  <c r="G12" i="8"/>
  <c r="F12" i="8"/>
  <c r="E12" i="8"/>
  <c r="D12" i="8"/>
  <c r="BG11" i="8"/>
  <c r="BF11" i="8"/>
  <c r="BE11" i="8"/>
  <c r="BD11" i="8"/>
  <c r="AT11" i="8"/>
  <c r="AS11" i="8"/>
  <c r="AR11" i="8"/>
  <c r="AQ11" i="8"/>
  <c r="AG11" i="8"/>
  <c r="AF11" i="8"/>
  <c r="AE11" i="8"/>
  <c r="AD11" i="8"/>
  <c r="T11" i="8"/>
  <c r="S11" i="8"/>
  <c r="R11" i="8"/>
  <c r="Q11" i="8"/>
  <c r="G11" i="8"/>
  <c r="F11" i="8"/>
  <c r="E11" i="8"/>
  <c r="D11" i="8"/>
  <c r="BG10" i="8"/>
  <c r="BF10" i="8"/>
  <c r="BE10" i="8"/>
  <c r="BD10" i="8"/>
  <c r="AT10" i="8"/>
  <c r="AS10" i="8"/>
  <c r="AR10" i="8"/>
  <c r="AQ10" i="8"/>
  <c r="AG10" i="8"/>
  <c r="AF10" i="8"/>
  <c r="AE10" i="8"/>
  <c r="AD10" i="8"/>
  <c r="T10" i="8"/>
  <c r="S10" i="8"/>
  <c r="R10" i="8"/>
  <c r="Q10" i="8"/>
  <c r="G10" i="8"/>
  <c r="F10" i="8"/>
  <c r="E10" i="8"/>
  <c r="D10" i="8"/>
  <c r="BG9" i="8"/>
  <c r="BF9" i="8"/>
  <c r="BE9" i="8"/>
  <c r="BD9" i="8"/>
  <c r="AT9" i="8"/>
  <c r="AS9" i="8"/>
  <c r="AR9" i="8"/>
  <c r="AQ9" i="8"/>
  <c r="AG9" i="8"/>
  <c r="AF9" i="8"/>
  <c r="AE9" i="8"/>
  <c r="AD9" i="8"/>
  <c r="T9" i="8"/>
  <c r="S9" i="8"/>
  <c r="R9" i="8"/>
  <c r="Q9" i="8"/>
  <c r="G9" i="8"/>
  <c r="F9" i="8"/>
  <c r="E9" i="8"/>
  <c r="D9" i="8"/>
  <c r="BG8" i="8"/>
  <c r="BF8" i="8"/>
  <c r="BE8" i="8"/>
  <c r="BD8" i="8"/>
  <c r="AT8" i="8"/>
  <c r="AS8" i="8"/>
  <c r="AR8" i="8"/>
  <c r="AQ8" i="8"/>
  <c r="AG8" i="8"/>
  <c r="AF8" i="8"/>
  <c r="AE8" i="8"/>
  <c r="AD8" i="8"/>
  <c r="T8" i="8"/>
  <c r="S8" i="8"/>
  <c r="R8" i="8"/>
  <c r="Q8" i="8"/>
  <c r="G8" i="8"/>
  <c r="F8" i="8"/>
  <c r="E8" i="8"/>
  <c r="D8" i="8"/>
  <c r="BG7" i="8"/>
  <c r="BF7" i="8"/>
  <c r="BE7" i="8"/>
  <c r="BD7" i="8"/>
  <c r="AT7" i="8"/>
  <c r="AS7" i="8"/>
  <c r="AR7" i="8"/>
  <c r="AQ7" i="8"/>
  <c r="AG7" i="8"/>
  <c r="AF7" i="8"/>
  <c r="AE7" i="8"/>
  <c r="AD7" i="8"/>
  <c r="T7" i="8"/>
  <c r="S7" i="8"/>
  <c r="R7" i="8"/>
  <c r="Q7" i="8"/>
  <c r="G7" i="8"/>
  <c r="F7" i="8"/>
  <c r="E7" i="8"/>
  <c r="D7" i="8"/>
</calcChain>
</file>

<file path=xl/sharedStrings.xml><?xml version="1.0" encoding="utf-8"?>
<sst xmlns="http://schemas.openxmlformats.org/spreadsheetml/2006/main" count="2276" uniqueCount="249">
  <si>
    <t>ΔproL (GGG)</t>
  </si>
  <si>
    <t>ΔleuV (CAG)</t>
  </si>
  <si>
    <t>ΔasnT (GUU)</t>
  </si>
  <si>
    <t>ΔasnU (GUU)</t>
  </si>
  <si>
    <t>ΔasnV (GUU)</t>
  </si>
  <si>
    <t>ΔasnW (GUU)</t>
  </si>
  <si>
    <t>ΔglnX (CUG)</t>
  </si>
  <si>
    <t>ΔargQ (ACG)</t>
  </si>
  <si>
    <t>ΔtyrV (GUA)</t>
  </si>
  <si>
    <t>ΔserX (GGA)</t>
  </si>
  <si>
    <t>ΔserW (GGA)</t>
  </si>
  <si>
    <t>ΔaspV (GUC)</t>
  </si>
  <si>
    <t>ΔthrT (GGU)</t>
  </si>
  <si>
    <t>ΔpheV (GAA)</t>
  </si>
  <si>
    <t>ΔpheU (GAA)</t>
  </si>
  <si>
    <t>ΔproK (GGG)</t>
  </si>
  <si>
    <t>ΔserU (CGA)</t>
  </si>
  <si>
    <t>ΔglyU (CCC)</t>
  </si>
  <si>
    <t>ΔthrW (CGU)</t>
  </si>
  <si>
    <t>ΔleuX (CAA)</t>
  </si>
  <si>
    <t>ΔvalUXY (UAC)</t>
  </si>
  <si>
    <t>ΔleuVPQ (CAG)</t>
  </si>
  <si>
    <t>ΔglyVXY (GCC)</t>
  </si>
  <si>
    <t>Set I</t>
  </si>
  <si>
    <t>Set II</t>
  </si>
  <si>
    <t>Set III</t>
  </si>
  <si>
    <t>Signinficantly better than the WT</t>
  </si>
  <si>
    <t>Signinficantly Poorer than the WT</t>
  </si>
  <si>
    <t>ns</t>
  </si>
  <si>
    <t>*</t>
  </si>
  <si>
    <t>****</t>
  </si>
  <si>
    <t>&lt;0.0001</t>
  </si>
  <si>
    <t>***</t>
  </si>
  <si>
    <t>**</t>
  </si>
  <si>
    <t>Mean Diff.</t>
  </si>
  <si>
    <t>Summary</t>
  </si>
  <si>
    <t>Adjusted P Value</t>
  </si>
  <si>
    <t>&gt;0.9999</t>
  </si>
  <si>
    <t>Rel R</t>
  </si>
  <si>
    <t>Rel K</t>
  </si>
  <si>
    <t>TB</t>
  </si>
  <si>
    <t>Lactose</t>
  </si>
  <si>
    <t>Succinate</t>
  </si>
  <si>
    <t>Glycerol</t>
  </si>
  <si>
    <t>Gal</t>
  </si>
  <si>
    <t>P value adjusted for multiple comparisons using Dunett's test</t>
  </si>
  <si>
    <t>Rel L</t>
  </si>
  <si>
    <t>LB</t>
  </si>
  <si>
    <t>Glyc</t>
  </si>
  <si>
    <t>Δrrn4 vs. Δrrn1</t>
  </si>
  <si>
    <t>Δrrn4 vs. Δrrn2</t>
  </si>
  <si>
    <t>Δrrn4 vs. Δrrn3</t>
  </si>
  <si>
    <t>Δrrn4 vs. Δrrn4'</t>
  </si>
  <si>
    <t>Δrrn4 vs. ΔasnU (GUU)</t>
  </si>
  <si>
    <t>Δrrn4 vs. ΔasnU ΔrRNA4</t>
  </si>
  <si>
    <t>Δrrn4 vs. ΔasnV (GUU)</t>
  </si>
  <si>
    <t>Δrrn4 vs. ΔasnV ΔrRNA4</t>
  </si>
  <si>
    <t>Δrrn4 vs. ΔtyrV (GUA)</t>
  </si>
  <si>
    <t>Δrrn4 vs. ΔtyrV ΔrRNA4</t>
  </si>
  <si>
    <t>Δrrn4 vs. ΔleuX (CAA)</t>
  </si>
  <si>
    <t>Δrrn4 vs. ΔleuX ΔrRNA4</t>
  </si>
  <si>
    <t>Δrrn4 vs. ΔglyVXY (GCC)</t>
  </si>
  <si>
    <t>Δrrn4 vs. ΔglyVXY rRNA4</t>
  </si>
  <si>
    <t>Δrrn4 vs. ΔleuVPQ (CAG)</t>
  </si>
  <si>
    <t>Δrrn4 vs. ΔleuVPQ ΔrRNA4</t>
  </si>
  <si>
    <t>GA 0.8</t>
  </si>
  <si>
    <t>GA 1.6</t>
  </si>
  <si>
    <t>Mean differences between mutant and WT</t>
  </si>
  <si>
    <t>Mean differences between each mutant and rrn4 mutant</t>
  </si>
  <si>
    <t>P values between the pair of strains mentioned in the column header (t-test)</t>
  </si>
  <si>
    <t>ΔcmoB vs. ΔproK cmoB</t>
  </si>
  <si>
    <t>ΔcmoB vs. ΔthrW cmoB</t>
  </si>
  <si>
    <t>ΔcmoB vs. ΔserU cmoB</t>
  </si>
  <si>
    <t>ΔcmoB vs. ΔleuVPQ cmoB</t>
  </si>
  <si>
    <t>Comparisions</t>
  </si>
  <si>
    <t>Medium</t>
  </si>
  <si>
    <t>Figure 6A</t>
  </si>
  <si>
    <t>Figure 6B</t>
  </si>
  <si>
    <t>ME deletions vs WT</t>
  </si>
  <si>
    <t>ΔmnmG vs. ΔglyU mnmG</t>
  </si>
  <si>
    <t>Δtgt vs. ΔasnU tgt</t>
  </si>
  <si>
    <t>P value adjusted for multiple comparisons using Dunett's test (in case of co-deletion with cmoB) and P values from …........</t>
  </si>
  <si>
    <t>ME-tRNA co-deletions vs tRNA deletions</t>
  </si>
  <si>
    <t>ME-tRNA co-deletions vs ME deletions</t>
  </si>
  <si>
    <t>WT vs ΔcmoB</t>
  </si>
  <si>
    <t>WT vs ΔmnmG</t>
  </si>
  <si>
    <t>WT vs Δtgt</t>
  </si>
  <si>
    <t>WT vs ΔcmoA</t>
  </si>
  <si>
    <t>ΔthrW cmoB vs ΔthrW (CGU)</t>
  </si>
  <si>
    <t>ΔproK cmoB vs ΔproK (CGG)</t>
  </si>
  <si>
    <t>ΔserU cmoB vs. ΔserU (CGA)</t>
  </si>
  <si>
    <t>ΔleuVPQ cmoB vs. ΔleuVPQ (CAG)</t>
  </si>
  <si>
    <t>ΔglyU mnmG vs. ΔglyU (CCC)</t>
  </si>
  <si>
    <t>ΔasnU tgt vs ΔasnU (GUU)</t>
  </si>
  <si>
    <t>ANOVA with Dunnet’s correction for multiple comparisons</t>
  </si>
  <si>
    <t>Dunnett's multiple comparisons test</t>
  </si>
  <si>
    <t>MG1655 vs. ΔasnT (GTT)</t>
  </si>
  <si>
    <t>MG1655 vs. ΔserX (GGA)</t>
  </si>
  <si>
    <t>MG1655 vs. ΔglyU (CCC)</t>
  </si>
  <si>
    <t>MG1655 vs. ΔleuX (CAA)</t>
  </si>
  <si>
    <t>MG1655 vs. ΔleuVPQ (CAG)</t>
  </si>
  <si>
    <t>MG1655 vs. ΔglyVXY (GCC)</t>
  </si>
  <si>
    <t>Fig 5 Relative ER</t>
  </si>
  <si>
    <t>Rel R of mutants, calculated as described for Fig 2, in the second medium noted in each column (e.g. in TB to Gly, growth rate given is measured in Gly)</t>
  </si>
  <si>
    <t>Experiment 1</t>
  </si>
  <si>
    <t>Experiment 2</t>
  </si>
  <si>
    <t>Downshift</t>
  </si>
  <si>
    <t>Upshift</t>
  </si>
  <si>
    <t>TB to Gal</t>
  </si>
  <si>
    <t>Gal to TB</t>
  </si>
  <si>
    <t>TB to Gly</t>
  </si>
  <si>
    <t>Gly to TB</t>
  </si>
  <si>
    <t>Set IV</t>
  </si>
  <si>
    <t>Δrrn1</t>
  </si>
  <si>
    <t>Δrrn2</t>
  </si>
  <si>
    <t>Δrrn3</t>
  </si>
  <si>
    <t>Δrrn4'</t>
  </si>
  <si>
    <t>Δrrn4</t>
  </si>
  <si>
    <t>DS = downshift, rich to poor medium</t>
  </si>
  <si>
    <t>US = upshift, porr to rich medium</t>
  </si>
  <si>
    <r>
      <t xml:space="preserve">Pairwise comparisons of the expression levels of tRNA types in the mature tRNA pool. </t>
    </r>
    <r>
      <rPr>
        <sz val="12"/>
        <color rgb="FF000000"/>
        <rFont val="Calibri"/>
        <family val="2"/>
        <scheme val="minor"/>
      </rPr>
      <t>Using the aligned YAMAT-seq read data as input, DESeq2 output</t>
    </r>
    <r>
      <rPr>
        <b/>
        <sz val="12"/>
        <color rgb="FF000000"/>
        <rFont val="Calibri"/>
        <family val="2"/>
        <scheme val="minor"/>
      </rPr>
      <t xml:space="preserve"> </t>
    </r>
    <r>
      <rPr>
        <sz val="12"/>
        <color rgb="FF000000"/>
        <rFont val="Calibri"/>
        <family val="2"/>
        <scheme val="minor"/>
      </rPr>
      <t xml:space="preserve">consists of: </t>
    </r>
    <r>
      <rPr>
        <sz val="11"/>
        <color theme="1"/>
        <rFont val="Calibri"/>
        <family val="2"/>
        <scheme val="minor"/>
      </rPr>
      <t xml:space="preserve">baseMean1 and baseMean2 (the normalized mean expression level of three replicates of strain 1 and strain 2); fold.change1 and fold.change2 (fold change calculated by baseMean1/baseMean2 or baseMean2/baseMean1, respectively); log2.fold.change1 (log2 of fold.change1); </t>
    </r>
    <r>
      <rPr>
        <i/>
        <sz val="12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value (calculated by assuming a binomially distributed read coverage analogous to Fisher’s exact test (Robinson &amp; Smyth,</t>
    </r>
    <r>
      <rPr>
        <i/>
        <sz val="12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2008; Anders &amp; Huber, 2010; Anders </t>
    </r>
    <r>
      <rPr>
        <i/>
        <sz val="12"/>
        <color theme="1"/>
        <rFont val="Calibri"/>
        <family val="2"/>
        <scheme val="minor"/>
      </rPr>
      <t>et al</t>
    </r>
    <r>
      <rPr>
        <sz val="11"/>
        <color theme="1"/>
        <rFont val="Calibri"/>
        <family val="2"/>
        <scheme val="minor"/>
      </rPr>
      <t>., 2015)); padj (</t>
    </r>
    <r>
      <rPr>
        <i/>
        <sz val="12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 xml:space="preserve">value adjusted for multiple testing with the Benjamini-Hochberg procedure, which controls for false discovery rate (Anders &amp; Huber, 2010; Anders </t>
    </r>
    <r>
      <rPr>
        <i/>
        <sz val="12"/>
        <color theme="1"/>
        <rFont val="Calibri"/>
        <family val="2"/>
        <scheme val="minor"/>
      </rPr>
      <t>et al</t>
    </r>
    <r>
      <rPr>
        <sz val="11"/>
        <color theme="1"/>
        <rFont val="Calibri"/>
        <family val="2"/>
        <scheme val="minor"/>
      </rPr>
      <t xml:space="preserve">., 2015)). </t>
    </r>
    <r>
      <rPr>
        <sz val="12"/>
        <color rgb="FF000000"/>
        <rFont val="Calibri"/>
        <family val="2"/>
        <scheme val="minor"/>
      </rPr>
      <t>For each pairwise comparison, rows (tRNA types) are ordered according to increasing padj. Next, all rows with a padj&lt;0.01 (above the solid black line), were ordered by decreasing log2(fold.change1), and those with a negative log2(fold.change1) value were re-ordered according to decreasing fold.change2. This puts the tRNA types with statistically significant differences first, with those higher in strain 1 listed at the top (ordered by decreasing size of expression difference; green), followed by those higher in strain 2 (ordered by decreasing expression difference; pink).</t>
    </r>
  </si>
  <si>
    <t>1: MG1655 wild type in rich LB versus MG1655 wild type in poor medium (M9+0.05% Galactose)</t>
  </si>
  <si>
    <t>Higher in rich</t>
  </si>
  <si>
    <t>2: delglyVXY in rich LB versus delglyVXY in poor medium (M9+0.05% Galactose)</t>
  </si>
  <si>
    <t>3: delleuVPQ in rich LB versus delleuVPQ in poor medium (M9+0.05% Galactose)</t>
  </si>
  <si>
    <t>4: delglyU in rich LB versus delglyU in poor medium (M9+0.05% Galactose)</t>
  </si>
  <si>
    <t>5: delthrW in rich LB versus delthrW in poor medium (M9+0.05% Galactose)</t>
  </si>
  <si>
    <t xml:space="preserve">Result: 6 isotypes more highly expressed in rich medium; 10 in poor </t>
  </si>
  <si>
    <t>Higher in poor</t>
  </si>
  <si>
    <t xml:space="preserve">Result: 10 isotypes more highly expressed in rich medium; 9 in poor </t>
  </si>
  <si>
    <t xml:space="preserve">Result: 15 isotypes more highly expressed in rich medium; 12 in poor </t>
  </si>
  <si>
    <t xml:space="preserve">Result: 11 isotypes more highly expressed in rich medium; 11 in poor </t>
  </si>
  <si>
    <t xml:space="preserve">Result: 10 isotypes more highly expressed in rich medium; 8 in poor </t>
  </si>
  <si>
    <t>contig</t>
  </si>
  <si>
    <t>baseMeanWTpoor</t>
  </si>
  <si>
    <t>baseMeanWTrich</t>
  </si>
  <si>
    <t>Fold.change1(rich/poor)</t>
  </si>
  <si>
    <t>Fold.change2(poor/rich)</t>
  </si>
  <si>
    <t>log2FoldChange1</t>
  </si>
  <si>
    <t>log2FoldChange2</t>
  </si>
  <si>
    <t>pvalue</t>
  </si>
  <si>
    <t>padj</t>
  </si>
  <si>
    <t>baseMean</t>
  </si>
  <si>
    <t>lfcSE</t>
  </si>
  <si>
    <t>stat</t>
  </si>
  <si>
    <t>notes</t>
  </si>
  <si>
    <t>baseMeanglyVXYpoor</t>
  </si>
  <si>
    <t>baseMeanglyVXYrich</t>
  </si>
  <si>
    <t>baseMeanleuVPQpoor</t>
  </si>
  <si>
    <t>baseMeanleuVPQrich</t>
  </si>
  <si>
    <t>Fold.change(rich/poor)</t>
  </si>
  <si>
    <t>Fold.change(poor/rich)</t>
  </si>
  <si>
    <t>Log2foldchange2</t>
  </si>
  <si>
    <t>baseMeanglyUpoor</t>
  </si>
  <si>
    <t>baseMeanglyUrich</t>
  </si>
  <si>
    <t>baseMeanthrWpoor</t>
  </si>
  <si>
    <t>baseMeanthrWrich</t>
  </si>
  <si>
    <t>Notes</t>
  </si>
  <si>
    <t>Leu-UAA</t>
  </si>
  <si>
    <t>Thr-CGU</t>
  </si>
  <si>
    <t>Gln-CUG</t>
  </si>
  <si>
    <t>Trp-CCA</t>
  </si>
  <si>
    <t>Pro-GGG</t>
  </si>
  <si>
    <t>Phe-GAA</t>
  </si>
  <si>
    <t>Arg-CCU</t>
  </si>
  <si>
    <t>Val-UAC</t>
  </si>
  <si>
    <t>Ser-CGA</t>
  </si>
  <si>
    <t>Arg-UCU</t>
  </si>
  <si>
    <t>Cys-GCA</t>
  </si>
  <si>
    <t>Leu-CAA</t>
  </si>
  <si>
    <t>Lys-UUU</t>
  </si>
  <si>
    <t>Glu-UUC</t>
  </si>
  <si>
    <t>Leu-UAG</t>
  </si>
  <si>
    <t>Gln-UUG</t>
  </si>
  <si>
    <t>Met-CAU</t>
  </si>
  <si>
    <t>Arg-ACG</t>
  </si>
  <si>
    <t>Ala-GGC</t>
  </si>
  <si>
    <t>Ile2-CAU</t>
  </si>
  <si>
    <t>Asn-GUU</t>
  </si>
  <si>
    <t>Ile-GAU</t>
  </si>
  <si>
    <t>Pro-CGG</t>
  </si>
  <si>
    <t>Ser-UGA</t>
  </si>
  <si>
    <t>fMet-CAU</t>
  </si>
  <si>
    <t>Leu-GAG</t>
  </si>
  <si>
    <t>Gly-GCC</t>
  </si>
  <si>
    <t>Leu-CAG</t>
  </si>
  <si>
    <t>Ser-GCU</t>
  </si>
  <si>
    <t>Thr-UGU</t>
  </si>
  <si>
    <t>Thr-GGU</t>
  </si>
  <si>
    <t>Ser-GGA</t>
  </si>
  <si>
    <t>Tyr-GUA</t>
  </si>
  <si>
    <t>His-GUG</t>
  </si>
  <si>
    <t>Arg-CCG</t>
  </si>
  <si>
    <t>Gly-UCC</t>
  </si>
  <si>
    <t>Val-GAC</t>
  </si>
  <si>
    <t>Gly-CCC</t>
  </si>
  <si>
    <t>Sec-UCA</t>
  </si>
  <si>
    <t>Ala-UGC</t>
  </si>
  <si>
    <t>Asp-GUC</t>
  </si>
  <si>
    <t>Pro-UGG</t>
  </si>
  <si>
    <t>NA</t>
  </si>
  <si>
    <t>rich_vs_poor</t>
  </si>
  <si>
    <t>Isotypes marked with a * are those directly affected by engineering in one of the comaprison strains</t>
  </si>
  <si>
    <t>1: MG1655 wild type in rich LB versus del-glyVXY in rich LB</t>
  </si>
  <si>
    <t>Higher in wt</t>
  </si>
  <si>
    <t>2: MG1655 wild type in rich LB versus del-leuVPQ in rich LB</t>
  </si>
  <si>
    <t>3: MG1655 wild type in rich LB versus del-glyU in rich LB</t>
  </si>
  <si>
    <t>4: MG1655 wild type in rich LB versus del-thrW in rich LB</t>
  </si>
  <si>
    <t xml:space="preserve">Result: 4 isotypes more highly expressed in WT; 10 in del-glyVXY </t>
  </si>
  <si>
    <t>Higher in delglyVXY</t>
  </si>
  <si>
    <t xml:space="preserve">Result: 5 isotypes more highly expressed in WT; 1 in del-leuVPQ </t>
  </si>
  <si>
    <t>Higher in delleuVPQ</t>
  </si>
  <si>
    <t>Result: 4 isotypes more highly expressed in WT; 2 in del-glyU</t>
  </si>
  <si>
    <t>Higher in delglyU</t>
  </si>
  <si>
    <t>Result: 6 isotypes more highly expressed in WT; 6 in del-thrW</t>
  </si>
  <si>
    <t>Higher in delthrW</t>
  </si>
  <si>
    <t>baseMeanwtrich</t>
  </si>
  <si>
    <t>Fold.change(WT/glyVXY)</t>
  </si>
  <si>
    <t>Fold.change(glyVXY/WT)</t>
  </si>
  <si>
    <t>Fold.change(wtrich/leuVPQrich)</t>
  </si>
  <si>
    <t>Fold.change(leuVPQrich/WTrich)</t>
  </si>
  <si>
    <t>Fold.change(wtrich/glyUrich)</t>
  </si>
  <si>
    <t>Fold.change(glyUrich/WTrich)</t>
  </si>
  <si>
    <t>Fold.change(wtrich/thrWrich)</t>
  </si>
  <si>
    <t>Fold.change(thrWrich/WTrich)</t>
  </si>
  <si>
    <t>Gly-GCC*</t>
  </si>
  <si>
    <t>Leu-CAG*</t>
  </si>
  <si>
    <t>Gly-CCC*</t>
  </si>
  <si>
    <t>Thr-CGU*</t>
  </si>
  <si>
    <t xml:space="preserve"> </t>
  </si>
  <si>
    <t>WT_vs_eng_rich</t>
  </si>
  <si>
    <t>1: MG1655 wild type in poor M9 versus del-glyVXY in poor M9</t>
  </si>
  <si>
    <t>2: MG1655 wild type in poor M9 versus del-leuVPQ in poor M9</t>
  </si>
  <si>
    <t>3: MG1655 wild type in poor M9 versus del-glyU in poor M9</t>
  </si>
  <si>
    <t>4: MG1655 wild type in poor M9 versus del-thrW in poor M9</t>
  </si>
  <si>
    <t xml:space="preserve">Result: 3 isotypes more highly expressed in WT; 3 in del-glyVXY </t>
  </si>
  <si>
    <t>Result: 1 isotype (Leu-CAG) more highly expressed in WT; 0 in del-leuVPQ</t>
  </si>
  <si>
    <t>Result: 2 isotypes more highly expressed in WT; 0 in del-glyU</t>
  </si>
  <si>
    <t>Result: 2 isotypes more highly expressed in WT; 3 in del-thrW</t>
  </si>
  <si>
    <t>baseMeanwtpoor</t>
  </si>
  <si>
    <t>Fold.change(WTpoor/glyVXYpoor)</t>
  </si>
  <si>
    <t>Fold.change(glyVXYpoor/WTpoor)</t>
  </si>
  <si>
    <t>Fold.change(wtpoor/leuVPQ)</t>
  </si>
  <si>
    <t>Fold.change(leuVPQ/WTpoor)</t>
  </si>
  <si>
    <t>Fold.change(wtpoor/glyUpoor)</t>
  </si>
  <si>
    <t>Fold.change(glyUpoor/WTpoor)</t>
  </si>
  <si>
    <t>Fold.change(wtpoor/thrWpoor)</t>
  </si>
  <si>
    <t>Fold.change(thrWpoor/WTpoor)</t>
  </si>
  <si>
    <t>WT_vs_eng_poor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</si>
</sst>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Arial"/>
      <family val="2"/>
    </font>
    <font>
      <sz val="10"/>
      <name val="Arial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A3FFB6"/>
        <bgColor indexed="64"/>
      </patternFill>
    </fill>
    <fill>
      <patternFill patternType="solid">
        <fgColor rgb="FFFFA8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0" fillId="3" borderId="0" xfId="0" applyFill="1"/>
    <xf numFmtId="0" fontId="0" fillId="2" borderId="0" xfId="0" applyFill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/>
    <xf numFmtId="0" fontId="2" fillId="0" borderId="0" xfId="0" applyFont="1"/>
    <xf numFmtId="0" fontId="2" fillId="3" borderId="0" xfId="0" applyFont="1" applyFill="1"/>
    <xf numFmtId="0" fontId="2" fillId="2" borderId="0" xfId="0" applyFont="1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2" fillId="3" borderId="0" xfId="0" applyFont="1" applyFill="1" applyBorder="1"/>
    <xf numFmtId="0" fontId="2" fillId="2" borderId="0" xfId="0" applyFont="1" applyFill="1" applyBorder="1"/>
    <xf numFmtId="0" fontId="2" fillId="0" borderId="5" xfId="0" applyFont="1" applyBorder="1"/>
    <xf numFmtId="0" fontId="0" fillId="0" borderId="0" xfId="0" applyBorder="1"/>
    <xf numFmtId="0" fontId="2" fillId="0" borderId="7" xfId="0" applyFont="1" applyBorder="1"/>
    <xf numFmtId="0" fontId="2" fillId="2" borderId="7" xfId="0" applyFont="1" applyFill="1" applyBorder="1"/>
    <xf numFmtId="0" fontId="2" fillId="3" borderId="7" xfId="0" applyFont="1" applyFill="1" applyBorder="1"/>
    <xf numFmtId="0" fontId="2" fillId="0" borderId="8" xfId="0" applyFont="1" applyBorder="1"/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/>
    <xf numFmtId="0" fontId="2" fillId="0" borderId="6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0" xfId="0" applyFont="1"/>
    <xf numFmtId="0" fontId="1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Alignment="1">
      <alignment vertical="center"/>
    </xf>
    <xf numFmtId="0" fontId="0" fillId="0" borderId="5" xfId="0" applyBorder="1"/>
    <xf numFmtId="0" fontId="0" fillId="4" borderId="5" xfId="0" applyFill="1" applyBorder="1"/>
    <xf numFmtId="0" fontId="0" fillId="4" borderId="0" xfId="0" applyFill="1"/>
    <xf numFmtId="0" fontId="0" fillId="5" borderId="5" xfId="0" applyFill="1" applyBorder="1"/>
    <xf numFmtId="0" fontId="0" fillId="5" borderId="0" xfId="0" applyFill="1"/>
    <xf numFmtId="0" fontId="10" fillId="0" borderId="0" xfId="0" applyFont="1"/>
    <xf numFmtId="0" fontId="10" fillId="0" borderId="8" xfId="0" applyFont="1" applyBorder="1"/>
    <xf numFmtId="0" fontId="10" fillId="0" borderId="5" xfId="0" applyFont="1" applyBorder="1"/>
    <xf numFmtId="11" fontId="0" fillId="5" borderId="0" xfId="0" applyNumberFormat="1" applyFill="1"/>
    <xf numFmtId="11" fontId="0" fillId="4" borderId="0" xfId="0" applyNumberFormat="1" applyFill="1"/>
    <xf numFmtId="0" fontId="0" fillId="5" borderId="7" xfId="0" applyFill="1" applyBorder="1"/>
    <xf numFmtId="0" fontId="0" fillId="5" borderId="8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5" borderId="6" xfId="0" applyFill="1" applyBorder="1"/>
    <xf numFmtId="0" fontId="0" fillId="0" borderId="9" xfId="0" applyBorder="1"/>
    <xf numFmtId="11" fontId="0" fillId="0" borderId="0" xfId="0" applyNumberFormat="1"/>
    <xf numFmtId="3" fontId="0" fillId="0" borderId="0" xfId="0" applyNumberFormat="1"/>
    <xf numFmtId="11" fontId="0" fillId="4" borderId="7" xfId="0" applyNumberFormat="1" applyFill="1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5A8C4-77AF-4596-B18F-3AED434188F8}">
  <dimension ref="A1:CB31"/>
  <sheetViews>
    <sheetView zoomScaleNormal="100" workbookViewId="0">
      <selection activeCell="B30" sqref="B30:B31"/>
    </sheetView>
  </sheetViews>
  <sheetFormatPr defaultColWidth="8.85546875" defaultRowHeight="15" x14ac:dyDescent="0.25"/>
  <cols>
    <col min="1" max="1" width="5.28515625" bestFit="1" customWidth="1"/>
    <col min="2" max="2" width="13.85546875" customWidth="1"/>
    <col min="28" max="28" width="5.28515625" bestFit="1" customWidth="1"/>
    <col min="29" max="29" width="13.140625" bestFit="1" customWidth="1"/>
    <col min="55" max="55" width="5.28515625" bestFit="1" customWidth="1"/>
    <col min="56" max="56" width="13.140625" bestFit="1" customWidth="1"/>
  </cols>
  <sheetData>
    <row r="1" spans="1:80" x14ac:dyDescent="0.25">
      <c r="C1" s="28" t="s">
        <v>38</v>
      </c>
      <c r="AD1" s="28" t="s">
        <v>39</v>
      </c>
      <c r="BE1" s="28" t="s">
        <v>46</v>
      </c>
    </row>
    <row r="2" spans="1:80" x14ac:dyDescent="0.25">
      <c r="C2" s="59" t="s">
        <v>47</v>
      </c>
      <c r="D2" s="58"/>
      <c r="E2" s="58"/>
      <c r="F2" s="58" t="s">
        <v>40</v>
      </c>
      <c r="G2" s="58"/>
      <c r="H2" s="58"/>
      <c r="I2" s="58" t="s">
        <v>65</v>
      </c>
      <c r="J2" s="58"/>
      <c r="K2" s="58"/>
      <c r="L2" s="58" t="s">
        <v>66</v>
      </c>
      <c r="M2" s="58"/>
      <c r="N2" s="58"/>
      <c r="O2" s="58" t="s">
        <v>41</v>
      </c>
      <c r="P2" s="58"/>
      <c r="Q2" s="58"/>
      <c r="R2" s="58" t="s">
        <v>42</v>
      </c>
      <c r="S2" s="58"/>
      <c r="T2" s="58"/>
      <c r="U2" s="58" t="s">
        <v>43</v>
      </c>
      <c r="V2" s="58"/>
      <c r="W2" s="58"/>
      <c r="X2" s="58" t="s">
        <v>44</v>
      </c>
      <c r="Y2" s="58"/>
      <c r="Z2" s="60"/>
      <c r="AD2" s="59" t="s">
        <v>47</v>
      </c>
      <c r="AE2" s="58"/>
      <c r="AF2" s="58"/>
      <c r="AG2" s="58" t="s">
        <v>40</v>
      </c>
      <c r="AH2" s="58"/>
      <c r="AI2" s="58"/>
      <c r="AJ2" s="58" t="s">
        <v>65</v>
      </c>
      <c r="AK2" s="58"/>
      <c r="AL2" s="58"/>
      <c r="AM2" s="58" t="s">
        <v>66</v>
      </c>
      <c r="AN2" s="58"/>
      <c r="AO2" s="58"/>
      <c r="AP2" s="58" t="s">
        <v>41</v>
      </c>
      <c r="AQ2" s="58"/>
      <c r="AR2" s="58"/>
      <c r="AS2" s="58" t="s">
        <v>42</v>
      </c>
      <c r="AT2" s="58"/>
      <c r="AU2" s="58"/>
      <c r="AV2" s="58" t="s">
        <v>43</v>
      </c>
      <c r="AW2" s="58"/>
      <c r="AX2" s="58"/>
      <c r="AY2" s="58" t="s">
        <v>44</v>
      </c>
      <c r="AZ2" s="58"/>
      <c r="BA2" s="60"/>
      <c r="BE2" s="59" t="s">
        <v>47</v>
      </c>
      <c r="BF2" s="58"/>
      <c r="BG2" s="58"/>
      <c r="BH2" s="58" t="s">
        <v>40</v>
      </c>
      <c r="BI2" s="58"/>
      <c r="BJ2" s="58"/>
      <c r="BK2" s="58" t="s">
        <v>65</v>
      </c>
      <c r="BL2" s="58"/>
      <c r="BM2" s="58"/>
      <c r="BN2" s="58" t="s">
        <v>66</v>
      </c>
      <c r="BO2" s="58"/>
      <c r="BP2" s="58"/>
      <c r="BQ2" s="58" t="s">
        <v>41</v>
      </c>
      <c r="BR2" s="58"/>
      <c r="BS2" s="58"/>
      <c r="BT2" s="58" t="s">
        <v>42</v>
      </c>
      <c r="BU2" s="58"/>
      <c r="BV2" s="58"/>
      <c r="BW2" s="58" t="s">
        <v>43</v>
      </c>
      <c r="BX2" s="58"/>
      <c r="BY2" s="58"/>
      <c r="BZ2" s="58" t="s">
        <v>44</v>
      </c>
      <c r="CA2" s="58"/>
      <c r="CB2" s="60"/>
    </row>
    <row r="3" spans="1:80" x14ac:dyDescent="0.25">
      <c r="A3" s="18"/>
      <c r="B3" s="18"/>
      <c r="C3" s="24" t="s">
        <v>34</v>
      </c>
      <c r="D3" s="23" t="s">
        <v>35</v>
      </c>
      <c r="E3" s="23" t="s">
        <v>36</v>
      </c>
      <c r="F3" s="23" t="s">
        <v>34</v>
      </c>
      <c r="G3" s="23" t="s">
        <v>35</v>
      </c>
      <c r="H3" s="23" t="s">
        <v>36</v>
      </c>
      <c r="I3" s="23" t="s">
        <v>34</v>
      </c>
      <c r="J3" s="23" t="s">
        <v>35</v>
      </c>
      <c r="K3" s="23" t="s">
        <v>36</v>
      </c>
      <c r="L3" s="23" t="s">
        <v>34</v>
      </c>
      <c r="M3" s="23" t="s">
        <v>35</v>
      </c>
      <c r="N3" s="23" t="s">
        <v>36</v>
      </c>
      <c r="O3" s="23" t="s">
        <v>34</v>
      </c>
      <c r="P3" s="23" t="s">
        <v>35</v>
      </c>
      <c r="Q3" s="23" t="s">
        <v>36</v>
      </c>
      <c r="R3" s="23" t="s">
        <v>34</v>
      </c>
      <c r="S3" s="23" t="s">
        <v>35</v>
      </c>
      <c r="T3" s="23" t="s">
        <v>36</v>
      </c>
      <c r="U3" s="23" t="s">
        <v>34</v>
      </c>
      <c r="V3" s="23" t="s">
        <v>35</v>
      </c>
      <c r="W3" s="23" t="s">
        <v>36</v>
      </c>
      <c r="X3" s="23" t="s">
        <v>34</v>
      </c>
      <c r="Y3" s="23" t="s">
        <v>35</v>
      </c>
      <c r="Z3" s="25" t="s">
        <v>36</v>
      </c>
      <c r="AD3" s="6" t="s">
        <v>34</v>
      </c>
      <c r="AE3" s="6" t="s">
        <v>35</v>
      </c>
      <c r="AF3" s="6" t="s">
        <v>36</v>
      </c>
      <c r="AG3" s="6" t="s">
        <v>34</v>
      </c>
      <c r="AH3" s="6" t="s">
        <v>35</v>
      </c>
      <c r="AI3" s="6" t="s">
        <v>36</v>
      </c>
      <c r="AJ3" s="6" t="s">
        <v>34</v>
      </c>
      <c r="AK3" s="6" t="s">
        <v>35</v>
      </c>
      <c r="AL3" s="6" t="s">
        <v>36</v>
      </c>
      <c r="AM3" s="6" t="s">
        <v>34</v>
      </c>
      <c r="AN3" s="6" t="s">
        <v>35</v>
      </c>
      <c r="AO3" s="6" t="s">
        <v>36</v>
      </c>
      <c r="AP3" s="6" t="s">
        <v>34</v>
      </c>
      <c r="AQ3" s="6" t="s">
        <v>35</v>
      </c>
      <c r="AR3" s="6" t="s">
        <v>36</v>
      </c>
      <c r="AS3" s="6" t="s">
        <v>34</v>
      </c>
      <c r="AT3" s="6" t="s">
        <v>35</v>
      </c>
      <c r="AU3" s="6" t="s">
        <v>36</v>
      </c>
      <c r="AV3" s="6" t="s">
        <v>34</v>
      </c>
      <c r="AW3" s="6" t="s">
        <v>35</v>
      </c>
      <c r="AX3" s="6" t="s">
        <v>36</v>
      </c>
      <c r="AY3" s="6" t="s">
        <v>34</v>
      </c>
      <c r="AZ3" s="6" t="s">
        <v>35</v>
      </c>
      <c r="BA3" s="6" t="s">
        <v>36</v>
      </c>
      <c r="BE3" s="6" t="s">
        <v>34</v>
      </c>
      <c r="BF3" s="6" t="s">
        <v>35</v>
      </c>
      <c r="BG3" s="6" t="s">
        <v>36</v>
      </c>
      <c r="BH3" s="6" t="s">
        <v>34</v>
      </c>
      <c r="BI3" s="6" t="s">
        <v>35</v>
      </c>
      <c r="BJ3" s="6" t="s">
        <v>36</v>
      </c>
      <c r="BK3" s="6" t="s">
        <v>34</v>
      </c>
      <c r="BL3" s="6" t="s">
        <v>35</v>
      </c>
      <c r="BM3" s="6" t="s">
        <v>36</v>
      </c>
      <c r="BN3" s="6" t="s">
        <v>34</v>
      </c>
      <c r="BO3" s="6" t="s">
        <v>35</v>
      </c>
      <c r="BP3" s="6" t="s">
        <v>36</v>
      </c>
      <c r="BQ3" s="6" t="s">
        <v>34</v>
      </c>
      <c r="BR3" s="6" t="s">
        <v>35</v>
      </c>
      <c r="BS3" s="6" t="s">
        <v>36</v>
      </c>
      <c r="BT3" s="6" t="s">
        <v>34</v>
      </c>
      <c r="BU3" s="6" t="s">
        <v>35</v>
      </c>
      <c r="BV3" s="6" t="s">
        <v>36</v>
      </c>
      <c r="BW3" s="6" t="s">
        <v>34</v>
      </c>
      <c r="BX3" s="6" t="s">
        <v>35</v>
      </c>
      <c r="BY3" s="6" t="s">
        <v>36</v>
      </c>
      <c r="BZ3" s="6" t="s">
        <v>34</v>
      </c>
      <c r="CA3" s="6" t="s">
        <v>35</v>
      </c>
      <c r="CB3" s="6" t="s">
        <v>36</v>
      </c>
    </row>
    <row r="4" spans="1:80" x14ac:dyDescent="0.25">
      <c r="A4" s="18" t="s">
        <v>23</v>
      </c>
      <c r="B4" s="13" t="s">
        <v>0</v>
      </c>
      <c r="C4" s="26">
        <v>3.4909999999999997E-2</v>
      </c>
      <c r="D4" s="14" t="s">
        <v>28</v>
      </c>
      <c r="E4" s="14">
        <v>0.86660000000000004</v>
      </c>
      <c r="F4" s="14">
        <v>5.2569999999999999E-2</v>
      </c>
      <c r="G4" s="14" t="s">
        <v>28</v>
      </c>
      <c r="H4" s="14">
        <v>0.35499999999999998</v>
      </c>
      <c r="I4" s="14">
        <v>5.3990000000000003E-2</v>
      </c>
      <c r="J4" s="14" t="s">
        <v>28</v>
      </c>
      <c r="K4" s="14">
        <v>6.6699999999999995E-2</v>
      </c>
      <c r="L4" s="14">
        <v>1.49E-2</v>
      </c>
      <c r="M4" s="14" t="s">
        <v>28</v>
      </c>
      <c r="N4" s="14">
        <v>0.99880000000000002</v>
      </c>
      <c r="O4" s="14">
        <v>5.2670000000000002E-2</v>
      </c>
      <c r="P4" s="14" t="s">
        <v>28</v>
      </c>
      <c r="Q4" s="14">
        <v>0.42480000000000001</v>
      </c>
      <c r="R4" s="14">
        <v>-0.24640000000000001</v>
      </c>
      <c r="S4" s="15" t="s">
        <v>30</v>
      </c>
      <c r="T4" s="14" t="s">
        <v>31</v>
      </c>
      <c r="U4" s="14">
        <v>0.1183</v>
      </c>
      <c r="V4" s="16" t="s">
        <v>30</v>
      </c>
      <c r="W4" s="14" t="s">
        <v>31</v>
      </c>
      <c r="X4" s="14">
        <v>-0.23899999999999999</v>
      </c>
      <c r="Y4" s="15" t="s">
        <v>32</v>
      </c>
      <c r="Z4" s="17">
        <v>2.0000000000000001E-4</v>
      </c>
      <c r="AB4" t="s">
        <v>23</v>
      </c>
      <c r="AC4" s="1" t="s">
        <v>0</v>
      </c>
      <c r="AD4" s="8">
        <v>-9.3229999999999997E-3</v>
      </c>
      <c r="AE4" s="8" t="s">
        <v>28</v>
      </c>
      <c r="AF4" s="8">
        <v>0.99980000000000002</v>
      </c>
      <c r="AG4" s="8">
        <v>-3.3820000000000003E-2</v>
      </c>
      <c r="AH4" s="8" t="s">
        <v>28</v>
      </c>
      <c r="AI4" s="8">
        <v>0.99439999999999995</v>
      </c>
      <c r="AJ4" s="8">
        <v>-2.5159999999999998E-2</v>
      </c>
      <c r="AK4" s="8" t="s">
        <v>28</v>
      </c>
      <c r="AL4" s="8">
        <v>0.99890000000000001</v>
      </c>
      <c r="AM4" s="8">
        <v>4.5310000000000003E-2</v>
      </c>
      <c r="AN4" s="8" t="s">
        <v>28</v>
      </c>
      <c r="AO4" s="8">
        <v>0.97729999999999995</v>
      </c>
      <c r="AP4" s="8">
        <v>-3.5049999999999998E-2</v>
      </c>
      <c r="AQ4" s="8" t="s">
        <v>28</v>
      </c>
      <c r="AR4" s="8">
        <v>0.99390000000000001</v>
      </c>
      <c r="AS4" s="8">
        <v>3.687E-2</v>
      </c>
      <c r="AT4" s="8" t="s">
        <v>28</v>
      </c>
      <c r="AU4" s="8">
        <v>0.5786</v>
      </c>
      <c r="AV4" s="8">
        <v>-0.10920000000000001</v>
      </c>
      <c r="AW4" s="8" t="s">
        <v>28</v>
      </c>
      <c r="AX4" s="8">
        <v>0.14849999999999999</v>
      </c>
      <c r="AY4" s="8">
        <v>-0.19600000000000001</v>
      </c>
      <c r="AZ4" s="9" t="s">
        <v>29</v>
      </c>
      <c r="BA4" s="8">
        <v>2.76E-2</v>
      </c>
      <c r="BC4" t="s">
        <v>23</v>
      </c>
      <c r="BD4" s="1" t="s">
        <v>0</v>
      </c>
      <c r="BE4" s="8">
        <v>0</v>
      </c>
      <c r="BF4" s="8" t="s">
        <v>28</v>
      </c>
      <c r="BG4" s="8" t="s">
        <v>37</v>
      </c>
      <c r="BH4" s="8">
        <v>0</v>
      </c>
      <c r="BI4" s="8" t="s">
        <v>28</v>
      </c>
      <c r="BJ4" s="8" t="s">
        <v>37</v>
      </c>
      <c r="BK4" s="8">
        <v>0.2591</v>
      </c>
      <c r="BL4" s="9" t="s">
        <v>30</v>
      </c>
      <c r="BM4" s="8" t="s">
        <v>31</v>
      </c>
      <c r="BN4" s="8">
        <v>0.12479999999999999</v>
      </c>
      <c r="BO4" s="9" t="s">
        <v>29</v>
      </c>
      <c r="BP4" s="8">
        <v>2.98E-2</v>
      </c>
      <c r="BQ4" s="8">
        <v>0.13270000000000001</v>
      </c>
      <c r="BR4" s="9" t="s">
        <v>30</v>
      </c>
      <c r="BS4" s="8" t="s">
        <v>31</v>
      </c>
      <c r="BT4" s="8">
        <v>0.2366</v>
      </c>
      <c r="BU4" s="9" t="s">
        <v>32</v>
      </c>
      <c r="BV4" s="8">
        <v>1E-4</v>
      </c>
      <c r="BW4" s="8">
        <v>5.8909999999999997E-2</v>
      </c>
      <c r="BX4" s="8" t="s">
        <v>28</v>
      </c>
      <c r="BY4" s="8">
        <v>0.99909999999999999</v>
      </c>
      <c r="BZ4" s="8">
        <v>0.32550000000000001</v>
      </c>
      <c r="CA4" s="9" t="s">
        <v>30</v>
      </c>
      <c r="CB4" s="8" t="s">
        <v>31</v>
      </c>
    </row>
    <row r="5" spans="1:80" x14ac:dyDescent="0.25">
      <c r="A5" s="18"/>
      <c r="B5" s="13" t="s">
        <v>1</v>
      </c>
      <c r="C5" s="26">
        <v>5.6279999999999997E-2</v>
      </c>
      <c r="D5" s="14" t="s">
        <v>28</v>
      </c>
      <c r="E5" s="14">
        <v>0.2757</v>
      </c>
      <c r="F5" s="14">
        <v>-7.8189999999999996E-2</v>
      </c>
      <c r="G5" s="14" t="s">
        <v>28</v>
      </c>
      <c r="H5" s="14">
        <v>6.4399999999999999E-2</v>
      </c>
      <c r="I5" s="14">
        <v>1.3469999999999999E-2</v>
      </c>
      <c r="J5" s="14" t="s">
        <v>28</v>
      </c>
      <c r="K5" s="14">
        <v>0.99890000000000001</v>
      </c>
      <c r="L5" s="14">
        <v>0.10150000000000001</v>
      </c>
      <c r="M5" s="16" t="s">
        <v>30</v>
      </c>
      <c r="N5" s="14" t="s">
        <v>31</v>
      </c>
      <c r="O5" s="14">
        <v>3.0300000000000001E-2</v>
      </c>
      <c r="P5" s="14" t="s">
        <v>28</v>
      </c>
      <c r="Q5" s="14">
        <v>0.96809999999999996</v>
      </c>
      <c r="R5" s="14">
        <v>-9.9799999999999997E-4</v>
      </c>
      <c r="S5" s="14" t="s">
        <v>28</v>
      </c>
      <c r="T5" s="14" t="s">
        <v>37</v>
      </c>
      <c r="U5" s="14">
        <v>7.3020000000000002E-2</v>
      </c>
      <c r="V5" s="16" t="s">
        <v>29</v>
      </c>
      <c r="W5" s="14">
        <v>3.9E-2</v>
      </c>
      <c r="X5" s="14">
        <v>9.5570000000000002E-2</v>
      </c>
      <c r="Y5" s="14" t="s">
        <v>28</v>
      </c>
      <c r="Z5" s="17">
        <v>0.47799999999999998</v>
      </c>
      <c r="AC5" s="1" t="s">
        <v>1</v>
      </c>
      <c r="AD5" s="8">
        <v>3.6429999999999997E-2</v>
      </c>
      <c r="AE5" s="8" t="s">
        <v>28</v>
      </c>
      <c r="AF5" s="8">
        <v>0.999</v>
      </c>
      <c r="AG5" s="8">
        <v>1.409E-2</v>
      </c>
      <c r="AH5" s="8" t="s">
        <v>28</v>
      </c>
      <c r="AI5" s="8">
        <v>0.99950000000000006</v>
      </c>
      <c r="AJ5" s="8">
        <v>-2.8490000000000001E-2</v>
      </c>
      <c r="AK5" s="8" t="s">
        <v>28</v>
      </c>
      <c r="AL5" s="8">
        <v>0.99519999999999997</v>
      </c>
      <c r="AM5" s="8">
        <v>0.15260000000000001</v>
      </c>
      <c r="AN5" s="10" t="s">
        <v>33</v>
      </c>
      <c r="AO5" s="8">
        <v>6.3E-3</v>
      </c>
      <c r="AP5" s="8">
        <v>4.0840000000000001E-2</v>
      </c>
      <c r="AQ5" s="8" t="s">
        <v>28</v>
      </c>
      <c r="AR5" s="8">
        <v>0.97970000000000002</v>
      </c>
      <c r="AS5" s="8">
        <v>2.8250000000000001E-2</v>
      </c>
      <c r="AT5" s="8" t="s">
        <v>28</v>
      </c>
      <c r="AU5" s="8">
        <v>0.87390000000000001</v>
      </c>
      <c r="AV5" s="8">
        <v>-1.635E-2</v>
      </c>
      <c r="AW5" s="8" t="s">
        <v>28</v>
      </c>
      <c r="AX5" s="8">
        <v>0.99950000000000006</v>
      </c>
      <c r="AY5" s="8">
        <v>4.9280000000000001E-3</v>
      </c>
      <c r="AZ5" s="8" t="s">
        <v>28</v>
      </c>
      <c r="BA5" s="8" t="s">
        <v>37</v>
      </c>
      <c r="BD5" s="1" t="s">
        <v>1</v>
      </c>
      <c r="BE5" s="8">
        <v>-0.19989999999999999</v>
      </c>
      <c r="BF5" s="10" t="s">
        <v>30</v>
      </c>
      <c r="BG5" s="8" t="s">
        <v>31</v>
      </c>
      <c r="BH5" s="8">
        <v>0.32150000000000001</v>
      </c>
      <c r="BI5" s="9" t="s">
        <v>30</v>
      </c>
      <c r="BJ5" s="8" t="s">
        <v>31</v>
      </c>
      <c r="BK5" s="8">
        <v>5.7520000000000002E-2</v>
      </c>
      <c r="BL5" s="8" t="s">
        <v>28</v>
      </c>
      <c r="BM5" s="8">
        <v>0.55320000000000003</v>
      </c>
      <c r="BN5" s="8">
        <v>-9.3450000000000005E-2</v>
      </c>
      <c r="BO5" s="8" t="s">
        <v>28</v>
      </c>
      <c r="BP5" s="8">
        <v>0.20610000000000001</v>
      </c>
      <c r="BQ5" s="8">
        <v>2.648E-2</v>
      </c>
      <c r="BR5" s="8" t="s">
        <v>28</v>
      </c>
      <c r="BS5" s="8">
        <v>0.98640000000000005</v>
      </c>
      <c r="BT5" s="8">
        <v>-9.8580000000000001E-2</v>
      </c>
      <c r="BU5" s="8" t="s">
        <v>28</v>
      </c>
      <c r="BV5" s="8">
        <v>0.37259999999999999</v>
      </c>
      <c r="BW5" s="8">
        <v>-5.8770000000000003E-2</v>
      </c>
      <c r="BX5" s="8" t="s">
        <v>28</v>
      </c>
      <c r="BY5" s="8">
        <v>0.99909999999999999</v>
      </c>
      <c r="BZ5" s="8">
        <v>0.2324</v>
      </c>
      <c r="CA5" s="9" t="s">
        <v>30</v>
      </c>
      <c r="CB5" s="8" t="s">
        <v>31</v>
      </c>
    </row>
    <row r="6" spans="1:80" x14ac:dyDescent="0.25">
      <c r="A6" s="18"/>
      <c r="B6" s="13" t="s">
        <v>2</v>
      </c>
      <c r="C6" s="26">
        <v>-0.1014</v>
      </c>
      <c r="D6" s="15" t="s">
        <v>33</v>
      </c>
      <c r="E6" s="14">
        <v>2.2000000000000001E-3</v>
      </c>
      <c r="F6" s="14">
        <v>-4.65E-2</v>
      </c>
      <c r="G6" s="14" t="s">
        <v>28</v>
      </c>
      <c r="H6" s="14">
        <v>0.5232</v>
      </c>
      <c r="I6" s="14">
        <v>4.4150000000000002E-2</v>
      </c>
      <c r="J6" s="14" t="s">
        <v>28</v>
      </c>
      <c r="K6" s="14">
        <v>0.21920000000000001</v>
      </c>
      <c r="L6" s="14">
        <v>0.28339999999999999</v>
      </c>
      <c r="M6" s="16" t="s">
        <v>30</v>
      </c>
      <c r="N6" s="14" t="s">
        <v>31</v>
      </c>
      <c r="O6" s="14">
        <v>6.2649999999999997E-2</v>
      </c>
      <c r="P6" s="14" t="s">
        <v>28</v>
      </c>
      <c r="Q6" s="14">
        <v>0.21390000000000001</v>
      </c>
      <c r="R6" s="14">
        <v>-3.601E-2</v>
      </c>
      <c r="S6" s="14" t="s">
        <v>28</v>
      </c>
      <c r="T6" s="14">
        <v>0.99</v>
      </c>
      <c r="U6" s="14">
        <v>-0.2092</v>
      </c>
      <c r="V6" s="15" t="s">
        <v>30</v>
      </c>
      <c r="W6" s="14" t="s">
        <v>31</v>
      </c>
      <c r="X6" s="14">
        <v>-0.14599999999999999</v>
      </c>
      <c r="Y6" s="14" t="s">
        <v>28</v>
      </c>
      <c r="Z6" s="17">
        <v>5.8900000000000001E-2</v>
      </c>
      <c r="AC6" s="1" t="s">
        <v>2</v>
      </c>
      <c r="AD6" s="8">
        <v>-0.40529999999999999</v>
      </c>
      <c r="AE6" s="9" t="s">
        <v>30</v>
      </c>
      <c r="AF6" s="8" t="s">
        <v>31</v>
      </c>
      <c r="AG6" s="8">
        <v>-0.217</v>
      </c>
      <c r="AH6" s="9" t="s">
        <v>30</v>
      </c>
      <c r="AI6" s="8" t="s">
        <v>31</v>
      </c>
      <c r="AJ6" s="8">
        <v>-5.5109999999999999E-2</v>
      </c>
      <c r="AK6" s="8" t="s">
        <v>28</v>
      </c>
      <c r="AL6" s="8">
        <v>0.73070000000000002</v>
      </c>
      <c r="AM6" s="8">
        <v>-2.2030000000000001E-2</v>
      </c>
      <c r="AN6" s="8" t="s">
        <v>28</v>
      </c>
      <c r="AO6" s="8">
        <v>0.99929999999999997</v>
      </c>
      <c r="AP6" s="8">
        <v>-6.0949999999999997E-2</v>
      </c>
      <c r="AQ6" s="8" t="s">
        <v>28</v>
      </c>
      <c r="AR6" s="8">
        <v>0.69820000000000004</v>
      </c>
      <c r="AS6" s="8">
        <v>1.5610000000000001E-2</v>
      </c>
      <c r="AT6" s="8" t="s">
        <v>28</v>
      </c>
      <c r="AU6" s="8">
        <v>0.996</v>
      </c>
      <c r="AV6" s="8">
        <v>-8.5319999999999993E-2</v>
      </c>
      <c r="AW6" s="8" t="s">
        <v>28</v>
      </c>
      <c r="AX6" s="8">
        <v>0.42849999999999999</v>
      </c>
      <c r="AY6" s="8">
        <v>-0.79930000000000001</v>
      </c>
      <c r="AZ6" s="9" t="s">
        <v>30</v>
      </c>
      <c r="BA6" s="8" t="s">
        <v>31</v>
      </c>
      <c r="BD6" s="1" t="s">
        <v>2</v>
      </c>
      <c r="BE6" s="8">
        <v>0</v>
      </c>
      <c r="BF6" s="8" t="s">
        <v>28</v>
      </c>
      <c r="BG6" s="8" t="s">
        <v>37</v>
      </c>
      <c r="BH6" s="8">
        <v>-1.4100000000000001E-4</v>
      </c>
      <c r="BI6" s="8" t="s">
        <v>28</v>
      </c>
      <c r="BJ6" s="8" t="s">
        <v>37</v>
      </c>
      <c r="BK6" s="8">
        <v>0.1149</v>
      </c>
      <c r="BL6" s="9" t="s">
        <v>33</v>
      </c>
      <c r="BM6" s="8">
        <v>8.2000000000000007E-3</v>
      </c>
      <c r="BN6" s="8">
        <v>0</v>
      </c>
      <c r="BO6" s="8" t="s">
        <v>28</v>
      </c>
      <c r="BP6" s="8" t="s">
        <v>37</v>
      </c>
      <c r="BQ6" s="8">
        <v>-0.18590000000000001</v>
      </c>
      <c r="BR6" s="10" t="s">
        <v>30</v>
      </c>
      <c r="BS6" s="8" t="s">
        <v>31</v>
      </c>
      <c r="BT6" s="8">
        <v>-0.2366</v>
      </c>
      <c r="BU6" s="10" t="s">
        <v>32</v>
      </c>
      <c r="BV6" s="8">
        <v>1E-4</v>
      </c>
      <c r="BW6" s="8">
        <v>-5.8770000000000003E-2</v>
      </c>
      <c r="BX6" s="8" t="s">
        <v>28</v>
      </c>
      <c r="BY6" s="8">
        <v>0.99909999999999999</v>
      </c>
      <c r="BZ6" s="8">
        <v>0</v>
      </c>
      <c r="CA6" s="8" t="s">
        <v>28</v>
      </c>
      <c r="CB6" s="8" t="s">
        <v>37</v>
      </c>
    </row>
    <row r="7" spans="1:80" x14ac:dyDescent="0.25">
      <c r="A7" s="18"/>
      <c r="B7" s="13" t="s">
        <v>3</v>
      </c>
      <c r="C7" s="26">
        <v>8.2799999999999992E-3</v>
      </c>
      <c r="D7" s="14" t="s">
        <v>28</v>
      </c>
      <c r="E7" s="14">
        <v>0.99960000000000004</v>
      </c>
      <c r="F7" s="14">
        <v>0.1094</v>
      </c>
      <c r="G7" s="16" t="s">
        <v>32</v>
      </c>
      <c r="H7" s="14">
        <v>6.9999999999999999E-4</v>
      </c>
      <c r="I7" s="14">
        <v>0.1331</v>
      </c>
      <c r="J7" s="16" t="s">
        <v>30</v>
      </c>
      <c r="K7" s="14" t="s">
        <v>31</v>
      </c>
      <c r="L7" s="14">
        <v>0.30380000000000001</v>
      </c>
      <c r="M7" s="16" t="s">
        <v>30</v>
      </c>
      <c r="N7" s="14" t="s">
        <v>31</v>
      </c>
      <c r="O7" s="14">
        <v>0.1542</v>
      </c>
      <c r="P7" s="16" t="s">
        <v>30</v>
      </c>
      <c r="Q7" s="14" t="s">
        <v>31</v>
      </c>
      <c r="R7" s="14">
        <v>-0.31740000000000002</v>
      </c>
      <c r="S7" s="15" t="s">
        <v>30</v>
      </c>
      <c r="T7" s="14" t="s">
        <v>31</v>
      </c>
      <c r="U7" s="14">
        <v>-0.16089999999999999</v>
      </c>
      <c r="V7" s="15" t="s">
        <v>30</v>
      </c>
      <c r="W7" s="14" t="s">
        <v>31</v>
      </c>
      <c r="X7" s="14">
        <v>-0.32840000000000003</v>
      </c>
      <c r="Y7" s="15" t="s">
        <v>30</v>
      </c>
      <c r="Z7" s="17" t="s">
        <v>31</v>
      </c>
      <c r="AC7" s="1" t="s">
        <v>3</v>
      </c>
      <c r="AD7" s="8">
        <v>-0.64439999999999997</v>
      </c>
      <c r="AE7" s="9" t="s">
        <v>30</v>
      </c>
      <c r="AF7" s="8" t="s">
        <v>31</v>
      </c>
      <c r="AG7" s="8">
        <v>-2.4490000000000001E-2</v>
      </c>
      <c r="AH7" s="8" t="s">
        <v>28</v>
      </c>
      <c r="AI7" s="8">
        <v>0.999</v>
      </c>
      <c r="AJ7" s="8">
        <v>-2.631E-2</v>
      </c>
      <c r="AK7" s="8" t="s">
        <v>28</v>
      </c>
      <c r="AL7" s="8">
        <v>0.99880000000000002</v>
      </c>
      <c r="AM7" s="8">
        <v>3.9440000000000003E-2</v>
      </c>
      <c r="AN7" s="8" t="s">
        <v>28</v>
      </c>
      <c r="AO7" s="8">
        <v>0.9889</v>
      </c>
      <c r="AP7" s="8">
        <v>0.2747</v>
      </c>
      <c r="AQ7" s="10" t="s">
        <v>30</v>
      </c>
      <c r="AR7" s="8" t="s">
        <v>31</v>
      </c>
      <c r="AS7" s="8">
        <v>4.3679999999999997E-2</v>
      </c>
      <c r="AT7" s="8" t="s">
        <v>28</v>
      </c>
      <c r="AU7" s="8">
        <v>0.3513</v>
      </c>
      <c r="AV7" s="8">
        <v>-0.1633</v>
      </c>
      <c r="AW7" s="9" t="s">
        <v>33</v>
      </c>
      <c r="AX7" s="8">
        <v>4.7999999999999996E-3</v>
      </c>
      <c r="AY7" s="8">
        <v>-5.493E-2</v>
      </c>
      <c r="AZ7" s="8" t="s">
        <v>28</v>
      </c>
      <c r="BA7" s="8">
        <v>0.99429999999999996</v>
      </c>
      <c r="BD7" s="1" t="s">
        <v>3</v>
      </c>
      <c r="BE7" s="8">
        <v>-0.2</v>
      </c>
      <c r="BF7" s="10" t="s">
        <v>30</v>
      </c>
      <c r="BG7" s="8" t="s">
        <v>31</v>
      </c>
      <c r="BH7" s="8">
        <v>-0.214</v>
      </c>
      <c r="BI7" s="10" t="s">
        <v>29</v>
      </c>
      <c r="BJ7" s="8">
        <v>1.2699999999999999E-2</v>
      </c>
      <c r="BK7" s="8">
        <v>-0.1153</v>
      </c>
      <c r="BL7" s="10" t="s">
        <v>33</v>
      </c>
      <c r="BM7" s="8">
        <v>7.7999999999999996E-3</v>
      </c>
      <c r="BN7" s="8">
        <v>-0.15579999999999999</v>
      </c>
      <c r="BO7" s="10" t="s">
        <v>33</v>
      </c>
      <c r="BP7" s="8">
        <v>2.5999999999999999E-3</v>
      </c>
      <c r="BQ7" s="8">
        <v>-0.29199999999999998</v>
      </c>
      <c r="BR7" s="10" t="s">
        <v>30</v>
      </c>
      <c r="BS7" s="8" t="s">
        <v>31</v>
      </c>
      <c r="BT7" s="8">
        <v>3.9390000000000001E-2</v>
      </c>
      <c r="BU7" s="8" t="s">
        <v>28</v>
      </c>
      <c r="BV7" s="8">
        <v>0.995</v>
      </c>
      <c r="BW7" s="8">
        <v>-5.8770000000000003E-2</v>
      </c>
      <c r="BX7" s="8" t="s">
        <v>28</v>
      </c>
      <c r="BY7" s="8">
        <v>0.99909999999999999</v>
      </c>
      <c r="BZ7" s="8">
        <v>4.6429999999999999E-2</v>
      </c>
      <c r="CA7" s="9" t="s">
        <v>33</v>
      </c>
      <c r="CB7" s="8">
        <v>6.4000000000000003E-3</v>
      </c>
    </row>
    <row r="8" spans="1:80" x14ac:dyDescent="0.25">
      <c r="A8" s="18"/>
      <c r="B8" s="13" t="s">
        <v>4</v>
      </c>
      <c r="C8" s="26">
        <v>1.46E-2</v>
      </c>
      <c r="D8" s="14" t="s">
        <v>28</v>
      </c>
      <c r="E8" s="14">
        <v>0.99909999999999999</v>
      </c>
      <c r="F8" s="14">
        <v>-2.444E-2</v>
      </c>
      <c r="G8" s="14" t="s">
        <v>28</v>
      </c>
      <c r="H8" s="14">
        <v>0.99429999999999996</v>
      </c>
      <c r="I8" s="14">
        <v>2.5170000000000001E-2</v>
      </c>
      <c r="J8" s="14" t="s">
        <v>28</v>
      </c>
      <c r="K8" s="14">
        <v>0.89149999999999996</v>
      </c>
      <c r="L8" s="14">
        <v>0.2248</v>
      </c>
      <c r="M8" s="16" t="s">
        <v>30</v>
      </c>
      <c r="N8" s="14" t="s">
        <v>31</v>
      </c>
      <c r="O8" s="14">
        <v>-8.2719999999999998E-3</v>
      </c>
      <c r="P8" s="15" t="s">
        <v>28</v>
      </c>
      <c r="Q8" s="14">
        <v>0.99960000000000004</v>
      </c>
      <c r="R8" s="14">
        <v>-0.15040000000000001</v>
      </c>
      <c r="S8" s="15" t="s">
        <v>33</v>
      </c>
      <c r="T8" s="14">
        <v>4.7999999999999996E-3</v>
      </c>
      <c r="U8" s="14">
        <v>-0.1444</v>
      </c>
      <c r="V8" s="15" t="s">
        <v>30</v>
      </c>
      <c r="W8" s="14" t="s">
        <v>31</v>
      </c>
      <c r="X8" s="14">
        <v>-0.29139999999999999</v>
      </c>
      <c r="Y8" s="15" t="s">
        <v>30</v>
      </c>
      <c r="Z8" s="17" t="s">
        <v>31</v>
      </c>
      <c r="AC8" s="1" t="s">
        <v>4</v>
      </c>
      <c r="AD8" s="8">
        <v>-0.1656</v>
      </c>
      <c r="AE8" s="9" t="s">
        <v>29</v>
      </c>
      <c r="AF8" s="8">
        <v>2.9499999999999998E-2</v>
      </c>
      <c r="AG8" s="8">
        <v>-5.416E-2</v>
      </c>
      <c r="AH8" s="8" t="s">
        <v>28</v>
      </c>
      <c r="AI8" s="8">
        <v>0.84030000000000005</v>
      </c>
      <c r="AJ8" s="8">
        <v>-3.7539999999999997E-2</v>
      </c>
      <c r="AK8" s="8" t="s">
        <v>28</v>
      </c>
      <c r="AL8" s="8">
        <v>0.98250000000000004</v>
      </c>
      <c r="AM8" s="8">
        <v>-1.3950000000000001E-2</v>
      </c>
      <c r="AN8" s="8" t="s">
        <v>28</v>
      </c>
      <c r="AO8" s="8">
        <v>0.99960000000000004</v>
      </c>
      <c r="AP8" s="8">
        <v>-0.33789999999999998</v>
      </c>
      <c r="AQ8" s="9" t="s">
        <v>30</v>
      </c>
      <c r="AR8" s="8" t="s">
        <v>31</v>
      </c>
      <c r="AS8" s="8">
        <v>9.1249999999999994E-3</v>
      </c>
      <c r="AT8" s="8" t="s">
        <v>28</v>
      </c>
      <c r="AU8" s="8">
        <v>0.99939999999999996</v>
      </c>
      <c r="AV8" s="8">
        <v>-0.2356</v>
      </c>
      <c r="AW8" s="9" t="s">
        <v>30</v>
      </c>
      <c r="AX8" s="8" t="s">
        <v>31</v>
      </c>
      <c r="AY8" s="8">
        <v>-0.38790000000000002</v>
      </c>
      <c r="AZ8" s="9" t="s">
        <v>30</v>
      </c>
      <c r="BA8" s="8" t="s">
        <v>31</v>
      </c>
      <c r="BD8" s="1" t="s">
        <v>4</v>
      </c>
      <c r="BE8" s="8">
        <v>0</v>
      </c>
      <c r="BF8" s="8" t="s">
        <v>28</v>
      </c>
      <c r="BG8" s="8" t="s">
        <v>37</v>
      </c>
      <c r="BH8" s="8">
        <v>-1.4100000000000001E-4</v>
      </c>
      <c r="BI8" s="8" t="s">
        <v>28</v>
      </c>
      <c r="BJ8" s="8" t="s">
        <v>37</v>
      </c>
      <c r="BK8" s="8">
        <v>0.1149</v>
      </c>
      <c r="BL8" s="9" t="s">
        <v>29</v>
      </c>
      <c r="BM8" s="8">
        <v>1.83E-2</v>
      </c>
      <c r="BN8" s="8">
        <v>-8.3080000000000001E-2</v>
      </c>
      <c r="BO8" s="8" t="s">
        <v>28</v>
      </c>
      <c r="BP8" s="8">
        <v>0.44390000000000002</v>
      </c>
      <c r="BQ8" s="8">
        <v>-5.323E-2</v>
      </c>
      <c r="BR8" s="8" t="s">
        <v>28</v>
      </c>
      <c r="BS8" s="8">
        <v>0.37140000000000001</v>
      </c>
      <c r="BT8" s="8">
        <v>1.9689999999999999E-2</v>
      </c>
      <c r="BU8" s="8" t="s">
        <v>28</v>
      </c>
      <c r="BV8" s="8">
        <v>0.99939999999999996</v>
      </c>
      <c r="BW8" s="8">
        <v>0</v>
      </c>
      <c r="BX8" s="8" t="s">
        <v>28</v>
      </c>
      <c r="BY8" s="8" t="s">
        <v>37</v>
      </c>
      <c r="BZ8" s="8">
        <v>0.12770000000000001</v>
      </c>
      <c r="CA8" s="9" t="s">
        <v>30</v>
      </c>
      <c r="CB8" s="8" t="s">
        <v>31</v>
      </c>
    </row>
    <row r="9" spans="1:80" x14ac:dyDescent="0.25">
      <c r="A9" s="18"/>
      <c r="B9" s="13" t="s">
        <v>5</v>
      </c>
      <c r="C9" s="26">
        <v>-4.6350000000000002E-2</v>
      </c>
      <c r="D9" s="14" t="s">
        <v>28</v>
      </c>
      <c r="E9" s="14">
        <v>0.53200000000000003</v>
      </c>
      <c r="F9" s="14">
        <v>-6.4659999999999995E-2</v>
      </c>
      <c r="G9" s="14" t="s">
        <v>28</v>
      </c>
      <c r="H9" s="14">
        <v>0.1348</v>
      </c>
      <c r="I9" s="14">
        <v>8.6830000000000004E-2</v>
      </c>
      <c r="J9" s="16" t="s">
        <v>32</v>
      </c>
      <c r="K9" s="14">
        <v>2.9999999999999997E-4</v>
      </c>
      <c r="L9" s="14">
        <v>0.23599999999999999</v>
      </c>
      <c r="M9" s="16" t="s">
        <v>30</v>
      </c>
      <c r="N9" s="14" t="s">
        <v>31</v>
      </c>
      <c r="O9" s="14">
        <v>0.26200000000000001</v>
      </c>
      <c r="P9" s="16" t="s">
        <v>30</v>
      </c>
      <c r="Q9" s="14" t="s">
        <v>31</v>
      </c>
      <c r="R9" s="14">
        <v>6.9709999999999994E-2</v>
      </c>
      <c r="S9" s="14" t="s">
        <v>28</v>
      </c>
      <c r="T9" s="14">
        <v>0.5786</v>
      </c>
      <c r="U9" s="14">
        <v>-0.13919999999999999</v>
      </c>
      <c r="V9" s="15" t="s">
        <v>30</v>
      </c>
      <c r="W9" s="14" t="s">
        <v>31</v>
      </c>
      <c r="X9" s="14">
        <v>-4.5909999999999999E-2</v>
      </c>
      <c r="Y9" s="14" t="s">
        <v>28</v>
      </c>
      <c r="Z9" s="17">
        <v>0.99409999999999998</v>
      </c>
      <c r="AC9" s="1" t="s">
        <v>5</v>
      </c>
      <c r="AD9" s="8">
        <v>-0.2636</v>
      </c>
      <c r="AE9" s="9" t="s">
        <v>30</v>
      </c>
      <c r="AF9" s="8" t="s">
        <v>31</v>
      </c>
      <c r="AG9" s="8">
        <v>-6.241E-3</v>
      </c>
      <c r="AH9" s="8" t="s">
        <v>28</v>
      </c>
      <c r="AI9" s="8">
        <v>0.99980000000000002</v>
      </c>
      <c r="AJ9" s="8">
        <v>1.341E-2</v>
      </c>
      <c r="AK9" s="8" t="s">
        <v>28</v>
      </c>
      <c r="AL9" s="8">
        <v>0.99950000000000006</v>
      </c>
      <c r="AM9" s="8">
        <v>5.7140000000000003E-2</v>
      </c>
      <c r="AN9" s="8" t="s">
        <v>28</v>
      </c>
      <c r="AO9" s="8">
        <v>0.86539999999999995</v>
      </c>
      <c r="AP9" s="8">
        <v>-0.4093</v>
      </c>
      <c r="AQ9" s="9" t="s">
        <v>30</v>
      </c>
      <c r="AR9" s="8" t="s">
        <v>31</v>
      </c>
      <c r="AS9" s="8">
        <v>-6.0269999999999997E-2</v>
      </c>
      <c r="AT9" s="8" t="s">
        <v>28</v>
      </c>
      <c r="AU9" s="8">
        <v>6.5600000000000006E-2</v>
      </c>
      <c r="AV9" s="8">
        <v>-0.27989999999999998</v>
      </c>
      <c r="AW9" s="9" t="s">
        <v>30</v>
      </c>
      <c r="AX9" s="8" t="s">
        <v>31</v>
      </c>
      <c r="AY9" s="8">
        <v>-0.3155</v>
      </c>
      <c r="AZ9" s="9" t="s">
        <v>30</v>
      </c>
      <c r="BA9" s="8" t="s">
        <v>31</v>
      </c>
      <c r="BD9" s="1" t="s">
        <v>5</v>
      </c>
      <c r="BE9" s="8">
        <v>0</v>
      </c>
      <c r="BF9" s="8" t="s">
        <v>28</v>
      </c>
      <c r="BG9" s="8" t="s">
        <v>37</v>
      </c>
      <c r="BH9" s="8">
        <v>-1.4100000000000001E-4</v>
      </c>
      <c r="BI9" s="8" t="s">
        <v>28</v>
      </c>
      <c r="BJ9" s="8" t="s">
        <v>37</v>
      </c>
      <c r="BK9" s="8">
        <v>0.1149</v>
      </c>
      <c r="BL9" s="9" t="s">
        <v>33</v>
      </c>
      <c r="BM9" s="8">
        <v>8.2000000000000007E-3</v>
      </c>
      <c r="BN9" s="8">
        <v>-0.1246</v>
      </c>
      <c r="BO9" s="10" t="s">
        <v>29</v>
      </c>
      <c r="BP9" s="8">
        <v>3.0099999999999998E-2</v>
      </c>
      <c r="BQ9" s="8">
        <v>-7.979E-2</v>
      </c>
      <c r="BR9" s="10" t="s">
        <v>29</v>
      </c>
      <c r="BS9" s="8">
        <v>3.7199999999999997E-2</v>
      </c>
      <c r="BT9" s="8">
        <v>-0.17749999999999999</v>
      </c>
      <c r="BU9" s="10" t="s">
        <v>33</v>
      </c>
      <c r="BV9" s="8">
        <v>6.7000000000000002E-3</v>
      </c>
      <c r="BW9" s="8">
        <v>0</v>
      </c>
      <c r="BX9" s="8" t="s">
        <v>28</v>
      </c>
      <c r="BY9" s="8" t="s">
        <v>37</v>
      </c>
      <c r="BZ9" s="8">
        <v>4.6429999999999999E-2</v>
      </c>
      <c r="CA9" s="9" t="s">
        <v>33</v>
      </c>
      <c r="CB9" s="8">
        <v>6.4000000000000003E-3</v>
      </c>
    </row>
    <row r="10" spans="1:80" x14ac:dyDescent="0.25">
      <c r="A10" s="18"/>
      <c r="B10" s="13" t="s">
        <v>6</v>
      </c>
      <c r="C10" s="26">
        <v>-0.13919999999999999</v>
      </c>
      <c r="D10" s="15" t="s">
        <v>30</v>
      </c>
      <c r="E10" s="14" t="s">
        <v>31</v>
      </c>
      <c r="F10" s="14">
        <v>-2.8680000000000001E-2</v>
      </c>
      <c r="G10" s="14" t="s">
        <v>28</v>
      </c>
      <c r="H10" s="14">
        <v>0.9849</v>
      </c>
      <c r="I10" s="14">
        <v>-2.108E-4</v>
      </c>
      <c r="J10" s="14" t="s">
        <v>28</v>
      </c>
      <c r="K10" s="14" t="s">
        <v>37</v>
      </c>
      <c r="L10" s="14">
        <v>0.19750000000000001</v>
      </c>
      <c r="M10" s="16" t="s">
        <v>30</v>
      </c>
      <c r="N10" s="14" t="s">
        <v>31</v>
      </c>
      <c r="O10" s="14">
        <v>-6.8919999999999995E-2</v>
      </c>
      <c r="P10" s="14" t="s">
        <v>28</v>
      </c>
      <c r="Q10" s="14">
        <v>0.129</v>
      </c>
      <c r="R10" s="18"/>
      <c r="S10" s="18"/>
      <c r="T10" s="18"/>
      <c r="U10" s="14">
        <v>-9.4109999999999999E-2</v>
      </c>
      <c r="V10" s="15" t="s">
        <v>33</v>
      </c>
      <c r="W10" s="14">
        <v>2.5999999999999999E-3</v>
      </c>
      <c r="X10" s="14">
        <v>0.21890000000000001</v>
      </c>
      <c r="Y10" s="16" t="s">
        <v>32</v>
      </c>
      <c r="Z10" s="17">
        <v>5.9999999999999995E-4</v>
      </c>
      <c r="AC10" s="1" t="s">
        <v>6</v>
      </c>
      <c r="AD10" s="8">
        <v>-4.6129999999999997E-2</v>
      </c>
      <c r="AE10" s="8" t="s">
        <v>28</v>
      </c>
      <c r="AF10" s="8">
        <v>0.99439999999999995</v>
      </c>
      <c r="AG10" s="8">
        <v>-4.2410000000000003E-2</v>
      </c>
      <c r="AH10" s="8" t="s">
        <v>28</v>
      </c>
      <c r="AI10" s="8">
        <v>0.97389999999999999</v>
      </c>
      <c r="AJ10" s="8">
        <v>-5.4489999999999997E-2</v>
      </c>
      <c r="AK10" s="8" t="s">
        <v>28</v>
      </c>
      <c r="AL10" s="8">
        <v>0.74409999999999998</v>
      </c>
      <c r="AM10" s="8">
        <v>5.5219999999999998E-2</v>
      </c>
      <c r="AN10" s="8" t="s">
        <v>28</v>
      </c>
      <c r="AO10" s="8">
        <v>0.89149999999999996</v>
      </c>
      <c r="AP10" s="8">
        <v>-5.79E-2</v>
      </c>
      <c r="AQ10" s="8" t="s">
        <v>28</v>
      </c>
      <c r="AR10" s="8">
        <v>0.76019999999999999</v>
      </c>
      <c r="AV10" s="8">
        <v>-0.17449999999999999</v>
      </c>
      <c r="AW10" s="9" t="s">
        <v>33</v>
      </c>
      <c r="AX10" s="8">
        <v>2E-3</v>
      </c>
      <c r="AY10" s="8">
        <v>-1.3720000000000001</v>
      </c>
      <c r="AZ10" s="9" t="s">
        <v>30</v>
      </c>
      <c r="BA10" s="8" t="s">
        <v>31</v>
      </c>
      <c r="BD10" s="1" t="s">
        <v>6</v>
      </c>
      <c r="BE10" s="8">
        <v>0</v>
      </c>
      <c r="BF10" s="8" t="s">
        <v>28</v>
      </c>
      <c r="BG10" s="8" t="s">
        <v>37</v>
      </c>
      <c r="BH10" s="8">
        <v>0</v>
      </c>
      <c r="BI10" s="8" t="s">
        <v>28</v>
      </c>
      <c r="BJ10" s="8" t="s">
        <v>37</v>
      </c>
      <c r="BK10" s="8">
        <v>0.23019999999999999</v>
      </c>
      <c r="BL10" s="9" t="s">
        <v>30</v>
      </c>
      <c r="BM10" s="8" t="s">
        <v>31</v>
      </c>
      <c r="BN10" s="8">
        <v>0.12479999999999999</v>
      </c>
      <c r="BO10" s="9" t="s">
        <v>29</v>
      </c>
      <c r="BP10" s="8">
        <v>2.98E-2</v>
      </c>
      <c r="BQ10" s="8">
        <v>0.1062</v>
      </c>
      <c r="BR10" s="8" t="s">
        <v>33</v>
      </c>
      <c r="BS10" s="8">
        <v>1.6000000000000001E-3</v>
      </c>
      <c r="BW10" s="8">
        <v>-2.6999999999999999E-5</v>
      </c>
      <c r="BX10" s="8" t="s">
        <v>28</v>
      </c>
      <c r="BY10" s="8" t="s">
        <v>37</v>
      </c>
      <c r="BZ10" s="8">
        <v>0.1046</v>
      </c>
      <c r="CA10" s="9" t="s">
        <v>30</v>
      </c>
      <c r="CB10" s="8" t="s">
        <v>31</v>
      </c>
    </row>
    <row r="11" spans="1:80" x14ac:dyDescent="0.25">
      <c r="A11" s="18"/>
      <c r="B11" s="13" t="s">
        <v>7</v>
      </c>
      <c r="C11" s="26">
        <v>-2.426E-2</v>
      </c>
      <c r="D11" s="14" t="s">
        <v>28</v>
      </c>
      <c r="E11" s="14">
        <v>0.98870000000000002</v>
      </c>
      <c r="F11" s="14">
        <v>0.12970000000000001</v>
      </c>
      <c r="G11" s="16" t="s">
        <v>30</v>
      </c>
      <c r="H11" s="14" t="s">
        <v>31</v>
      </c>
      <c r="I11" s="14">
        <v>-5.7009999999999998E-2</v>
      </c>
      <c r="J11" s="15" t="s">
        <v>29</v>
      </c>
      <c r="K11" s="14">
        <v>4.41E-2</v>
      </c>
      <c r="L11" s="14">
        <v>0.21390000000000001</v>
      </c>
      <c r="M11" s="16" t="s">
        <v>30</v>
      </c>
      <c r="N11" s="14" t="s">
        <v>31</v>
      </c>
      <c r="O11" s="14">
        <v>2.9950000000000001E-2</v>
      </c>
      <c r="P11" s="14" t="s">
        <v>28</v>
      </c>
      <c r="Q11" s="14">
        <v>0.97160000000000002</v>
      </c>
      <c r="R11" s="14">
        <v>7.2979999999999998E-3</v>
      </c>
      <c r="S11" s="14" t="s">
        <v>28</v>
      </c>
      <c r="T11" s="14">
        <v>0.99970000000000003</v>
      </c>
      <c r="U11" s="14">
        <v>-0.13150000000000001</v>
      </c>
      <c r="V11" s="15" t="s">
        <v>30</v>
      </c>
      <c r="W11" s="14" t="s">
        <v>31</v>
      </c>
      <c r="X11" s="14">
        <v>-0.1089</v>
      </c>
      <c r="Y11" s="14" t="s">
        <v>28</v>
      </c>
      <c r="Z11" s="17">
        <v>0.30449999999999999</v>
      </c>
      <c r="AC11" s="1" t="s">
        <v>7</v>
      </c>
      <c r="AD11" s="8">
        <v>-2.98E-2</v>
      </c>
      <c r="AE11" s="8" t="s">
        <v>28</v>
      </c>
      <c r="AF11" s="8">
        <v>0.99919999999999998</v>
      </c>
      <c r="AG11" s="8">
        <v>-1.3820000000000001E-2</v>
      </c>
      <c r="AH11" s="8" t="s">
        <v>28</v>
      </c>
      <c r="AI11" s="8">
        <v>0.99950000000000006</v>
      </c>
      <c r="AJ11" s="8">
        <v>3.109E-2</v>
      </c>
      <c r="AK11" s="8" t="s">
        <v>28</v>
      </c>
      <c r="AL11" s="8">
        <v>0.99429999999999996</v>
      </c>
      <c r="AM11" s="8">
        <v>4.0980000000000003E-2</v>
      </c>
      <c r="AN11" s="8" t="s">
        <v>28</v>
      </c>
      <c r="AO11" s="8">
        <v>0.98770000000000002</v>
      </c>
      <c r="AP11" s="8">
        <v>-0.18720000000000001</v>
      </c>
      <c r="AQ11" s="9" t="s">
        <v>30</v>
      </c>
      <c r="AR11" s="8" t="s">
        <v>31</v>
      </c>
      <c r="AS11" s="8">
        <v>-1.6830000000000001E-2</v>
      </c>
      <c r="AT11" s="8" t="s">
        <v>28</v>
      </c>
      <c r="AU11" s="8">
        <v>0.99519999999999997</v>
      </c>
      <c r="AV11" s="8">
        <v>-0.25230000000000002</v>
      </c>
      <c r="AW11" s="9" t="s">
        <v>30</v>
      </c>
      <c r="AX11" s="8" t="s">
        <v>31</v>
      </c>
      <c r="AY11" s="8">
        <v>-0.23880000000000001</v>
      </c>
      <c r="AZ11" s="9" t="s">
        <v>33</v>
      </c>
      <c r="BA11" s="8">
        <v>3.3E-3</v>
      </c>
      <c r="BD11" s="1" t="s">
        <v>7</v>
      </c>
      <c r="BE11" s="8">
        <v>0</v>
      </c>
      <c r="BF11" s="8" t="s">
        <v>28</v>
      </c>
      <c r="BG11" s="8" t="s">
        <v>37</v>
      </c>
      <c r="BH11" s="8">
        <v>-0.214</v>
      </c>
      <c r="BI11" s="8" t="s">
        <v>28</v>
      </c>
      <c r="BJ11" s="8">
        <v>9.3200000000000005E-2</v>
      </c>
      <c r="BK11" s="8">
        <v>0.1149</v>
      </c>
      <c r="BL11" s="9" t="s">
        <v>33</v>
      </c>
      <c r="BM11" s="8">
        <v>8.2000000000000007E-3</v>
      </c>
      <c r="BN11" s="8">
        <v>3.1199999999999999E-2</v>
      </c>
      <c r="BO11" s="8" t="s">
        <v>28</v>
      </c>
      <c r="BP11" s="8">
        <v>0.99539999999999995</v>
      </c>
      <c r="BQ11" s="8">
        <v>-7.979E-2</v>
      </c>
      <c r="BR11" s="10" t="s">
        <v>29</v>
      </c>
      <c r="BS11" s="8">
        <v>3.7199999999999997E-2</v>
      </c>
      <c r="BT11" s="8">
        <v>-0.19719999999999999</v>
      </c>
      <c r="BU11" s="10" t="s">
        <v>33</v>
      </c>
      <c r="BV11" s="8">
        <v>1.8E-3</v>
      </c>
      <c r="BW11" s="8">
        <v>0</v>
      </c>
      <c r="BX11" s="8" t="s">
        <v>28</v>
      </c>
      <c r="BY11" s="8" t="s">
        <v>37</v>
      </c>
      <c r="BZ11" s="8">
        <v>9.2910000000000006E-2</v>
      </c>
      <c r="CA11" s="9" t="s">
        <v>30</v>
      </c>
      <c r="CB11" s="8" t="s">
        <v>31</v>
      </c>
    </row>
    <row r="12" spans="1:80" x14ac:dyDescent="0.25">
      <c r="A12" s="18"/>
      <c r="B12" s="13" t="s">
        <v>8</v>
      </c>
      <c r="C12" s="26">
        <v>0.16</v>
      </c>
      <c r="D12" s="16" t="s">
        <v>30</v>
      </c>
      <c r="E12" s="14" t="s">
        <v>31</v>
      </c>
      <c r="F12" s="14">
        <v>9.2619999999999994E-2</v>
      </c>
      <c r="G12" s="16" t="s">
        <v>33</v>
      </c>
      <c r="H12" s="14">
        <v>6.4000000000000003E-3</v>
      </c>
      <c r="I12" s="14">
        <v>0.11940000000000001</v>
      </c>
      <c r="J12" s="16" t="s">
        <v>30</v>
      </c>
      <c r="K12" s="14" t="s">
        <v>31</v>
      </c>
      <c r="L12" s="14">
        <v>0.1045</v>
      </c>
      <c r="M12" s="16" t="s">
        <v>30</v>
      </c>
      <c r="N12" s="14" t="s">
        <v>31</v>
      </c>
      <c r="O12" s="14">
        <v>-8.4720000000000004E-2</v>
      </c>
      <c r="P12" s="15" t="s">
        <v>29</v>
      </c>
      <c r="Q12" s="14">
        <v>2.86E-2</v>
      </c>
      <c r="R12" s="14">
        <v>0.1356</v>
      </c>
      <c r="S12" s="16" t="s">
        <v>29</v>
      </c>
      <c r="T12" s="14">
        <v>1.4999999999999999E-2</v>
      </c>
      <c r="U12" s="14">
        <v>6.3920000000000005E-2</v>
      </c>
      <c r="V12" s="14" t="s">
        <v>28</v>
      </c>
      <c r="W12" s="14">
        <v>0.16159999999999999</v>
      </c>
      <c r="X12" s="14">
        <v>-0.13089999999999999</v>
      </c>
      <c r="Y12" s="14" t="s">
        <v>28</v>
      </c>
      <c r="Z12" s="17">
        <v>0.12239999999999999</v>
      </c>
      <c r="AC12" s="1" t="s">
        <v>8</v>
      </c>
      <c r="AD12" s="8">
        <v>8.0739999999999996E-3</v>
      </c>
      <c r="AE12" s="8" t="s">
        <v>28</v>
      </c>
      <c r="AF12" s="8">
        <v>0.99980000000000002</v>
      </c>
      <c r="AG12" s="8">
        <v>-2.7650000000000001E-2</v>
      </c>
      <c r="AH12" s="8" t="s">
        <v>28</v>
      </c>
      <c r="AI12" s="8">
        <v>0.99890000000000001</v>
      </c>
      <c r="AJ12" s="8">
        <v>-4.679E-3</v>
      </c>
      <c r="AK12" s="8" t="s">
        <v>28</v>
      </c>
      <c r="AL12" s="8">
        <v>0.99980000000000002</v>
      </c>
      <c r="AM12" s="8">
        <v>-0.1648</v>
      </c>
      <c r="AN12" s="9" t="s">
        <v>33</v>
      </c>
      <c r="AO12" s="8">
        <v>2.3999999999999998E-3</v>
      </c>
      <c r="AP12" s="8">
        <v>9.0930000000000004E-3</v>
      </c>
      <c r="AQ12" s="8" t="s">
        <v>28</v>
      </c>
      <c r="AR12" s="8">
        <v>0.99970000000000003</v>
      </c>
      <c r="AS12" s="8">
        <v>-5.1979999999999998E-2</v>
      </c>
      <c r="AT12" s="8" t="s">
        <v>28</v>
      </c>
      <c r="AU12" s="8">
        <v>0.16339999999999999</v>
      </c>
      <c r="AV12" s="8">
        <v>7.4380000000000002E-2</v>
      </c>
      <c r="AW12" s="8" t="s">
        <v>28</v>
      </c>
      <c r="AX12" s="8">
        <v>0.61860000000000004</v>
      </c>
      <c r="AY12" s="8">
        <v>-4.4279999999999998E-4</v>
      </c>
      <c r="AZ12" s="8" t="s">
        <v>28</v>
      </c>
      <c r="BA12" s="8" t="s">
        <v>37</v>
      </c>
      <c r="BD12" s="1" t="s">
        <v>8</v>
      </c>
      <c r="BE12" s="8">
        <v>-1.3200000000000001E-4</v>
      </c>
      <c r="BF12" s="8" t="s">
        <v>28</v>
      </c>
      <c r="BG12" s="8" t="s">
        <v>37</v>
      </c>
      <c r="BH12" s="8">
        <v>0.21429999999999999</v>
      </c>
      <c r="BI12" s="9" t="s">
        <v>29</v>
      </c>
      <c r="BJ12" s="8">
        <v>1.2500000000000001E-2</v>
      </c>
      <c r="BK12" s="8">
        <v>0.17269999999999999</v>
      </c>
      <c r="BL12" s="9" t="s">
        <v>30</v>
      </c>
      <c r="BM12" s="8" t="s">
        <v>31</v>
      </c>
      <c r="BN12" s="8">
        <v>0.125</v>
      </c>
      <c r="BO12" s="9" t="s">
        <v>29</v>
      </c>
      <c r="BP12" s="8">
        <v>2.9499999999999998E-2</v>
      </c>
      <c r="BQ12" s="8">
        <v>0.21240000000000001</v>
      </c>
      <c r="BR12" s="9" t="s">
        <v>30</v>
      </c>
      <c r="BS12" s="8" t="s">
        <v>31</v>
      </c>
      <c r="BT12" s="8">
        <v>0.1183</v>
      </c>
      <c r="BU12" s="8" t="s">
        <v>28</v>
      </c>
      <c r="BV12" s="8">
        <v>0.17100000000000001</v>
      </c>
      <c r="BW12" s="8">
        <v>5.8880000000000002E-2</v>
      </c>
      <c r="BX12" s="8" t="s">
        <v>28</v>
      </c>
      <c r="BY12" s="8">
        <v>0.99909999999999999</v>
      </c>
      <c r="BZ12" s="8">
        <v>0.27900000000000003</v>
      </c>
      <c r="CA12" s="9" t="s">
        <v>30</v>
      </c>
      <c r="CB12" s="8" t="s">
        <v>31</v>
      </c>
    </row>
    <row r="13" spans="1:80" x14ac:dyDescent="0.25">
      <c r="A13" s="18"/>
      <c r="B13" s="13" t="s">
        <v>9</v>
      </c>
      <c r="C13" s="26">
        <v>-1.136E-2</v>
      </c>
      <c r="D13" s="14" t="s">
        <v>28</v>
      </c>
      <c r="E13" s="14">
        <v>0.99939999999999996</v>
      </c>
      <c r="F13" s="14">
        <v>-7.8240000000000004E-2</v>
      </c>
      <c r="G13" s="15" t="s">
        <v>29</v>
      </c>
      <c r="H13" s="14">
        <v>3.4799999999999998E-2</v>
      </c>
      <c r="I13" s="14">
        <v>-4.0379999999999999E-2</v>
      </c>
      <c r="J13" s="14" t="s">
        <v>28</v>
      </c>
      <c r="K13" s="14">
        <v>0.32129999999999997</v>
      </c>
      <c r="L13" s="14">
        <v>0.18609999999999999</v>
      </c>
      <c r="M13" s="16" t="s">
        <v>30</v>
      </c>
      <c r="N13" s="14" t="s">
        <v>31</v>
      </c>
      <c r="O13" s="14">
        <v>-7.917E-4</v>
      </c>
      <c r="P13" s="14" t="s">
        <v>28</v>
      </c>
      <c r="Q13" s="14" t="s">
        <v>37</v>
      </c>
      <c r="R13" s="14">
        <v>-3.124E-3</v>
      </c>
      <c r="S13" s="14" t="s">
        <v>28</v>
      </c>
      <c r="T13" s="14" t="s">
        <v>37</v>
      </c>
      <c r="U13" s="14">
        <v>-6.7530000000000007E-2</v>
      </c>
      <c r="V13" s="14" t="s">
        <v>28</v>
      </c>
      <c r="W13" s="14">
        <v>7.1099999999999997E-2</v>
      </c>
      <c r="X13" s="14">
        <v>-0.14180000000000001</v>
      </c>
      <c r="Y13" s="14" t="s">
        <v>28</v>
      </c>
      <c r="Z13" s="17">
        <v>7.2599999999999998E-2</v>
      </c>
      <c r="AC13" s="1" t="s">
        <v>9</v>
      </c>
      <c r="AD13" s="8">
        <v>1.384E-2</v>
      </c>
      <c r="AE13" s="8" t="s">
        <v>28</v>
      </c>
      <c r="AF13" s="8">
        <v>0.99970000000000003</v>
      </c>
      <c r="AG13" s="8">
        <v>1.6979999999999999E-2</v>
      </c>
      <c r="AH13" s="8" t="s">
        <v>28</v>
      </c>
      <c r="AI13" s="8">
        <v>0.99939999999999996</v>
      </c>
      <c r="AJ13" s="8">
        <v>7.4349999999999999E-2</v>
      </c>
      <c r="AK13" s="8" t="s">
        <v>28</v>
      </c>
      <c r="AL13" s="8">
        <v>0.3296</v>
      </c>
      <c r="AM13" s="8">
        <v>1.5100000000000001E-2</v>
      </c>
      <c r="AN13" s="8" t="s">
        <v>28</v>
      </c>
      <c r="AO13" s="8">
        <v>0.99950000000000006</v>
      </c>
      <c r="AP13" s="8">
        <v>8.7809999999999999E-2</v>
      </c>
      <c r="AQ13" s="8" t="s">
        <v>28</v>
      </c>
      <c r="AR13" s="8">
        <v>0.22320000000000001</v>
      </c>
      <c r="AS13" s="8">
        <v>9.6320000000000003E-2</v>
      </c>
      <c r="AT13" s="10" t="s">
        <v>32</v>
      </c>
      <c r="AU13" s="8">
        <v>2.9999999999999997E-4</v>
      </c>
      <c r="AV13" s="8">
        <v>-1.661E-2</v>
      </c>
      <c r="AW13" s="8" t="s">
        <v>28</v>
      </c>
      <c r="AX13" s="8">
        <v>0.99950000000000006</v>
      </c>
      <c r="AY13" s="8">
        <v>3.1220000000000001E-2</v>
      </c>
      <c r="AZ13" s="8" t="s">
        <v>28</v>
      </c>
      <c r="BA13" s="8">
        <v>0.99929999999999997</v>
      </c>
      <c r="BD13" s="1" t="s">
        <v>9</v>
      </c>
      <c r="BE13" s="8">
        <v>-1.3200000000000001E-4</v>
      </c>
      <c r="BF13" s="8" t="s">
        <v>28</v>
      </c>
      <c r="BG13" s="8" t="s">
        <v>37</v>
      </c>
      <c r="BH13" s="8">
        <v>5.3580000000000003E-2</v>
      </c>
      <c r="BI13" s="8" t="s">
        <v>28</v>
      </c>
      <c r="BJ13" s="8" t="s">
        <v>37</v>
      </c>
      <c r="BK13" s="8">
        <v>2.878E-2</v>
      </c>
      <c r="BL13" s="8" t="s">
        <v>28</v>
      </c>
      <c r="BM13" s="8">
        <v>0.99419999999999997</v>
      </c>
      <c r="BN13" s="8">
        <v>-0.21790000000000001</v>
      </c>
      <c r="BO13" s="10" t="s">
        <v>30</v>
      </c>
      <c r="BP13" s="8" t="s">
        <v>31</v>
      </c>
      <c r="BQ13" s="8">
        <v>5.3089999999999998E-2</v>
      </c>
      <c r="BR13" s="8" t="s">
        <v>28</v>
      </c>
      <c r="BS13" s="8">
        <v>0.37480000000000002</v>
      </c>
      <c r="BT13" s="8">
        <v>-3.943E-2</v>
      </c>
      <c r="BU13" s="8" t="s">
        <v>28</v>
      </c>
      <c r="BV13" s="8">
        <v>0.995</v>
      </c>
      <c r="BW13" s="8">
        <v>-0.1176</v>
      </c>
      <c r="BX13" s="8" t="s">
        <v>28</v>
      </c>
      <c r="BY13" s="8">
        <v>0.94769999999999999</v>
      </c>
      <c r="BZ13" s="8">
        <v>6.3999999999999997E-5</v>
      </c>
      <c r="CA13" s="8" t="s">
        <v>28</v>
      </c>
      <c r="CB13" s="8" t="s">
        <v>37</v>
      </c>
    </row>
    <row r="14" spans="1:80" x14ac:dyDescent="0.25">
      <c r="A14" s="18"/>
      <c r="B14" s="13" t="s">
        <v>10</v>
      </c>
      <c r="C14" s="26">
        <v>2.6610000000000002E-2</v>
      </c>
      <c r="D14" s="14" t="s">
        <v>28</v>
      </c>
      <c r="E14" s="14">
        <v>0.98480000000000001</v>
      </c>
      <c r="F14" s="14">
        <v>-2.0490000000000001E-2</v>
      </c>
      <c r="G14" s="14" t="s">
        <v>28</v>
      </c>
      <c r="H14" s="14">
        <v>0.99519999999999997</v>
      </c>
      <c r="I14" s="14">
        <v>-9.5089999999999994E-2</v>
      </c>
      <c r="J14" s="15" t="s">
        <v>30</v>
      </c>
      <c r="K14" s="14" t="s">
        <v>31</v>
      </c>
      <c r="L14" s="14">
        <v>0.19</v>
      </c>
      <c r="M14" s="16" t="s">
        <v>30</v>
      </c>
      <c r="N14" s="14" t="s">
        <v>31</v>
      </c>
      <c r="O14" s="14">
        <v>3.7690000000000001E-2</v>
      </c>
      <c r="P14" s="14" t="s">
        <v>28</v>
      </c>
      <c r="Q14" s="14">
        <v>0.84440000000000004</v>
      </c>
      <c r="R14" s="14">
        <v>9.8890000000000006E-2</v>
      </c>
      <c r="S14" s="14" t="s">
        <v>28</v>
      </c>
      <c r="T14" s="14">
        <v>0.15840000000000001</v>
      </c>
      <c r="U14" s="14">
        <v>-1.942E-2</v>
      </c>
      <c r="V14" s="14" t="s">
        <v>28</v>
      </c>
      <c r="W14" s="14">
        <v>0.99519999999999997</v>
      </c>
      <c r="X14" s="14">
        <v>8.9540000000000002E-3</v>
      </c>
      <c r="Y14" s="14" t="s">
        <v>28</v>
      </c>
      <c r="Z14" s="17">
        <v>0.99980000000000002</v>
      </c>
      <c r="AC14" s="1" t="s">
        <v>10</v>
      </c>
      <c r="AD14" s="8">
        <v>4.3249999999999997E-2</v>
      </c>
      <c r="AE14" s="8" t="s">
        <v>28</v>
      </c>
      <c r="AF14" s="8">
        <v>0.995</v>
      </c>
      <c r="AG14" s="8">
        <v>1.4760000000000001E-2</v>
      </c>
      <c r="AH14" s="8" t="s">
        <v>28</v>
      </c>
      <c r="AI14" s="8">
        <v>0.99950000000000006</v>
      </c>
      <c r="AJ14" s="8">
        <v>4.0549999999999996E-3</v>
      </c>
      <c r="AK14" s="8" t="s">
        <v>28</v>
      </c>
      <c r="AL14" s="8">
        <v>0.99990000000000001</v>
      </c>
      <c r="AM14" s="8">
        <v>-9.3310000000000008E-3</v>
      </c>
      <c r="AN14" s="8" t="s">
        <v>28</v>
      </c>
      <c r="AO14" s="8">
        <v>0.99970000000000003</v>
      </c>
      <c r="AP14" s="8">
        <v>7.7009999999999995E-2</v>
      </c>
      <c r="AQ14" s="8" t="s">
        <v>28</v>
      </c>
      <c r="AR14" s="8">
        <v>0.38040000000000002</v>
      </c>
      <c r="AS14" s="8">
        <v>0.1071</v>
      </c>
      <c r="AT14" s="10" t="s">
        <v>30</v>
      </c>
      <c r="AU14" s="8" t="s">
        <v>31</v>
      </c>
      <c r="AV14" s="8">
        <v>-7.4929999999999997E-2</v>
      </c>
      <c r="AW14" s="8" t="s">
        <v>28</v>
      </c>
      <c r="AX14" s="8">
        <v>0.60840000000000005</v>
      </c>
      <c r="AY14" s="8">
        <v>-0.18010000000000001</v>
      </c>
      <c r="AZ14" s="8" t="s">
        <v>28</v>
      </c>
      <c r="BA14" s="8">
        <v>5.5500000000000001E-2</v>
      </c>
      <c r="BD14" s="1" t="s">
        <v>10</v>
      </c>
      <c r="BE14" s="8">
        <v>-1.3200000000000001E-4</v>
      </c>
      <c r="BF14" s="8" t="s">
        <v>28</v>
      </c>
      <c r="BG14" s="8" t="s">
        <v>37</v>
      </c>
      <c r="BH14" s="8">
        <v>0.21429999999999999</v>
      </c>
      <c r="BI14" s="9" t="s">
        <v>29</v>
      </c>
      <c r="BJ14" s="8">
        <v>1.2500000000000001E-2</v>
      </c>
      <c r="BK14" s="8">
        <v>0.11509999999999999</v>
      </c>
      <c r="BL14" s="9" t="s">
        <v>33</v>
      </c>
      <c r="BM14" s="8">
        <v>8.0000000000000002E-3</v>
      </c>
      <c r="BN14" s="8">
        <v>2.4699999999999999E-4</v>
      </c>
      <c r="BO14" s="8" t="s">
        <v>28</v>
      </c>
      <c r="BP14" s="8" t="s">
        <v>37</v>
      </c>
      <c r="BQ14" s="8">
        <v>0</v>
      </c>
      <c r="BR14" s="8" t="s">
        <v>28</v>
      </c>
      <c r="BS14" s="8" t="s">
        <v>37</v>
      </c>
      <c r="BT14" s="8">
        <v>-0.17749999999999999</v>
      </c>
      <c r="BU14" s="10" t="s">
        <v>33</v>
      </c>
      <c r="BV14" s="8">
        <v>6.7000000000000002E-3</v>
      </c>
      <c r="BW14" s="8">
        <v>0</v>
      </c>
      <c r="BX14" s="8" t="s">
        <v>28</v>
      </c>
      <c r="BY14" s="8" t="s">
        <v>37</v>
      </c>
      <c r="BZ14" s="8">
        <v>0.1162</v>
      </c>
      <c r="CA14" s="9" t="s">
        <v>30</v>
      </c>
      <c r="CB14" s="8" t="s">
        <v>31</v>
      </c>
    </row>
    <row r="15" spans="1:80" x14ac:dyDescent="0.25">
      <c r="A15" s="18"/>
      <c r="B15" s="13" t="s">
        <v>11</v>
      </c>
      <c r="C15" s="26">
        <v>-6.8959999999999994E-2</v>
      </c>
      <c r="D15" s="14" t="s">
        <v>28</v>
      </c>
      <c r="E15" s="14">
        <v>9.3799999999999994E-2</v>
      </c>
      <c r="F15" s="14">
        <v>2.3519999999999999E-2</v>
      </c>
      <c r="G15" s="14" t="s">
        <v>28</v>
      </c>
      <c r="H15" s="14">
        <v>0.99390000000000001</v>
      </c>
      <c r="I15" s="14">
        <v>-0.1123</v>
      </c>
      <c r="J15" s="15" t="s">
        <v>30</v>
      </c>
      <c r="K15" s="14" t="s">
        <v>31</v>
      </c>
      <c r="L15" s="14">
        <v>4.4499999999999998E-2</v>
      </c>
      <c r="M15" s="14" t="s">
        <v>28</v>
      </c>
      <c r="N15" s="14">
        <v>0.27200000000000002</v>
      </c>
      <c r="O15" s="14">
        <v>1.298E-2</v>
      </c>
      <c r="P15" s="14" t="s">
        <v>28</v>
      </c>
      <c r="Q15" s="14">
        <v>0.99929999999999997</v>
      </c>
      <c r="R15" s="14">
        <v>-1.005E-2</v>
      </c>
      <c r="S15" s="14" t="s">
        <v>28</v>
      </c>
      <c r="T15" s="14">
        <v>0.99970000000000003</v>
      </c>
      <c r="U15" s="14">
        <v>-0.18779999999999999</v>
      </c>
      <c r="V15" s="15" t="s">
        <v>30</v>
      </c>
      <c r="W15" s="14" t="s">
        <v>31</v>
      </c>
      <c r="X15" s="14">
        <v>-5.2549999999999999E-2</v>
      </c>
      <c r="Y15" s="14" t="s">
        <v>28</v>
      </c>
      <c r="Z15" s="17">
        <v>0.99470000000000003</v>
      </c>
      <c r="AC15" s="1" t="s">
        <v>11</v>
      </c>
      <c r="AD15" s="8">
        <v>-6.1420000000000002E-2</v>
      </c>
      <c r="AE15" s="8" t="s">
        <v>28</v>
      </c>
      <c r="AF15" s="8">
        <v>0.95730000000000004</v>
      </c>
      <c r="AG15" s="8">
        <v>-2.7109999999999999E-2</v>
      </c>
      <c r="AH15" s="8" t="s">
        <v>28</v>
      </c>
      <c r="AI15" s="8">
        <v>0.99890000000000001</v>
      </c>
      <c r="AJ15" s="8">
        <v>-3.0259999999999999E-2</v>
      </c>
      <c r="AK15" s="8" t="s">
        <v>28</v>
      </c>
      <c r="AL15" s="8">
        <v>0.99460000000000004</v>
      </c>
      <c r="AM15" s="8">
        <v>8.1769999999999995E-2</v>
      </c>
      <c r="AN15" s="8" t="s">
        <v>28</v>
      </c>
      <c r="AO15" s="8">
        <v>0.42599999999999999</v>
      </c>
      <c r="AP15" s="8">
        <v>-4.3040000000000002E-2</v>
      </c>
      <c r="AQ15" s="8" t="s">
        <v>28</v>
      </c>
      <c r="AR15" s="8">
        <v>0.9667</v>
      </c>
      <c r="AS15" s="8">
        <v>-0.1198</v>
      </c>
      <c r="AT15" s="9" t="s">
        <v>30</v>
      </c>
      <c r="AU15" s="8" t="s">
        <v>31</v>
      </c>
      <c r="AV15" s="8">
        <v>7.4200000000000002E-2</v>
      </c>
      <c r="AW15" s="8" t="s">
        <v>28</v>
      </c>
      <c r="AX15" s="8">
        <v>0.62180000000000002</v>
      </c>
      <c r="AY15" s="8">
        <v>-6.7019999999999996E-2</v>
      </c>
      <c r="AZ15" s="8" t="s">
        <v>28</v>
      </c>
      <c r="BA15" s="8">
        <v>0.97789999999999999</v>
      </c>
      <c r="BD15" s="1" t="s">
        <v>11</v>
      </c>
      <c r="BE15" s="8">
        <v>-0.2</v>
      </c>
      <c r="BF15" s="10" t="s">
        <v>30</v>
      </c>
      <c r="BG15" s="8" t="s">
        <v>31</v>
      </c>
      <c r="BH15" s="8">
        <v>-0.214</v>
      </c>
      <c r="BI15" s="10" t="s">
        <v>29</v>
      </c>
      <c r="BJ15" s="8">
        <v>1.2699999999999999E-2</v>
      </c>
      <c r="BK15" s="8">
        <v>-8.6550000000000002E-2</v>
      </c>
      <c r="BL15" s="8" t="s">
        <v>28</v>
      </c>
      <c r="BM15" s="8">
        <v>9.6000000000000002E-2</v>
      </c>
      <c r="BN15" s="8">
        <v>-0.15579999999999999</v>
      </c>
      <c r="BO15" s="10" t="s">
        <v>33</v>
      </c>
      <c r="BP15" s="8">
        <v>2.5999999999999999E-3</v>
      </c>
      <c r="BQ15" s="8">
        <v>-2.6679999999999999E-2</v>
      </c>
      <c r="BR15" s="8" t="s">
        <v>28</v>
      </c>
      <c r="BS15" s="8">
        <v>0.98609999999999998</v>
      </c>
      <c r="BT15" s="8">
        <v>-0.17749999999999999</v>
      </c>
      <c r="BU15" s="10" t="s">
        <v>33</v>
      </c>
      <c r="BV15" s="8">
        <v>6.7000000000000002E-3</v>
      </c>
      <c r="BW15" s="8">
        <v>0.42649999999999999</v>
      </c>
      <c r="BX15" s="9" t="s">
        <v>32</v>
      </c>
      <c r="BY15" s="8">
        <v>5.9999999999999995E-4</v>
      </c>
      <c r="BZ15" s="8">
        <v>-4.65E-2</v>
      </c>
      <c r="CA15" s="10" t="s">
        <v>33</v>
      </c>
      <c r="CB15" s="8">
        <v>6.3E-3</v>
      </c>
    </row>
    <row r="16" spans="1:80" x14ac:dyDescent="0.25">
      <c r="A16" s="18"/>
      <c r="B16" s="13" t="s">
        <v>12</v>
      </c>
      <c r="C16" s="26">
        <v>-5.4719999999999998E-2</v>
      </c>
      <c r="D16" s="14" t="s">
        <v>28</v>
      </c>
      <c r="E16" s="14">
        <v>0.30940000000000001</v>
      </c>
      <c r="F16" s="14">
        <v>-8.6389999999999995E-2</v>
      </c>
      <c r="G16" s="15" t="s">
        <v>29</v>
      </c>
      <c r="H16" s="14">
        <v>1.38E-2</v>
      </c>
      <c r="I16" s="14">
        <v>-8.0509999999999998E-2</v>
      </c>
      <c r="J16" s="15" t="s">
        <v>32</v>
      </c>
      <c r="K16" s="14">
        <v>8.9999999999999998E-4</v>
      </c>
      <c r="L16" s="14">
        <v>0.14760000000000001</v>
      </c>
      <c r="M16" s="16" t="s">
        <v>30</v>
      </c>
      <c r="N16" s="14" t="s">
        <v>31</v>
      </c>
      <c r="O16" s="14">
        <v>1.2460000000000001E-2</v>
      </c>
      <c r="P16" s="14" t="s">
        <v>28</v>
      </c>
      <c r="Q16" s="14">
        <v>0.99939999999999996</v>
      </c>
      <c r="R16" s="14">
        <v>-0.2228</v>
      </c>
      <c r="S16" s="15" t="s">
        <v>30</v>
      </c>
      <c r="T16" s="14" t="s">
        <v>31</v>
      </c>
      <c r="U16" s="14">
        <v>-5.9229999999999998E-2</v>
      </c>
      <c r="V16" s="14" t="s">
        <v>28</v>
      </c>
      <c r="W16" s="14">
        <v>0.161</v>
      </c>
      <c r="X16" s="14">
        <v>-0.3785</v>
      </c>
      <c r="Y16" s="15" t="s">
        <v>30</v>
      </c>
      <c r="Z16" s="17" t="s">
        <v>31</v>
      </c>
      <c r="AC16" s="1" t="s">
        <v>12</v>
      </c>
      <c r="AD16" s="8">
        <v>3.9789999999999999E-2</v>
      </c>
      <c r="AE16" s="8" t="s">
        <v>28</v>
      </c>
      <c r="AF16" s="8">
        <v>0.99580000000000002</v>
      </c>
      <c r="AG16" s="8">
        <v>-3.9059999999999997E-2</v>
      </c>
      <c r="AH16" s="8" t="s">
        <v>28</v>
      </c>
      <c r="AI16" s="8">
        <v>0.98640000000000005</v>
      </c>
      <c r="AJ16" s="8">
        <v>5.5840000000000001E-2</v>
      </c>
      <c r="AK16" s="8" t="s">
        <v>28</v>
      </c>
      <c r="AL16" s="8">
        <v>0.71460000000000001</v>
      </c>
      <c r="AM16" s="8">
        <v>1.6070000000000001E-2</v>
      </c>
      <c r="AN16" s="8" t="s">
        <v>28</v>
      </c>
      <c r="AO16" s="8">
        <v>0.99950000000000006</v>
      </c>
      <c r="AP16" s="8">
        <v>0.1101</v>
      </c>
      <c r="AQ16" s="8" t="s">
        <v>28</v>
      </c>
      <c r="AR16" s="8">
        <v>5.7200000000000001E-2</v>
      </c>
      <c r="AS16" s="8">
        <v>5.117E-2</v>
      </c>
      <c r="AT16" s="8" t="s">
        <v>28</v>
      </c>
      <c r="AU16" s="8">
        <v>0.1774</v>
      </c>
      <c r="AV16" s="8">
        <v>7.0519999999999999E-2</v>
      </c>
      <c r="AW16" s="8" t="s">
        <v>28</v>
      </c>
      <c r="AX16" s="8">
        <v>0.68869999999999998</v>
      </c>
      <c r="AY16" s="8">
        <v>-1.898E-2</v>
      </c>
      <c r="AZ16" s="8" t="s">
        <v>28</v>
      </c>
      <c r="BA16" s="8">
        <v>0.99960000000000004</v>
      </c>
      <c r="BD16" s="1" t="s">
        <v>12</v>
      </c>
      <c r="BE16" s="8">
        <v>-1.3200000000000001E-4</v>
      </c>
      <c r="BF16" s="8" t="s">
        <v>28</v>
      </c>
      <c r="BG16" s="8" t="s">
        <v>37</v>
      </c>
      <c r="BH16" s="8">
        <v>0.1072</v>
      </c>
      <c r="BI16" s="8" t="s">
        <v>28</v>
      </c>
      <c r="BJ16" s="8">
        <v>0.82989999999999997</v>
      </c>
      <c r="BK16" s="8">
        <v>2.878E-2</v>
      </c>
      <c r="BL16" s="8" t="s">
        <v>28</v>
      </c>
      <c r="BM16" s="8">
        <v>0.99419999999999997</v>
      </c>
      <c r="BN16" s="8">
        <v>0.15620000000000001</v>
      </c>
      <c r="BO16" s="9" t="s">
        <v>33</v>
      </c>
      <c r="BP16" s="8">
        <v>2.5999999999999999E-3</v>
      </c>
      <c r="BQ16" s="8">
        <v>0.1328</v>
      </c>
      <c r="BR16" s="9" t="s">
        <v>30</v>
      </c>
      <c r="BS16" s="8" t="s">
        <v>31</v>
      </c>
      <c r="BT16" s="8">
        <v>0.1578</v>
      </c>
      <c r="BU16" s="9" t="s">
        <v>29</v>
      </c>
      <c r="BV16" s="8">
        <v>2.2499999999999999E-2</v>
      </c>
      <c r="BW16" s="8">
        <v>-8.8200000000000001E-2</v>
      </c>
      <c r="BX16" s="8" t="s">
        <v>28</v>
      </c>
      <c r="BY16" s="8">
        <v>0.99419999999999997</v>
      </c>
      <c r="BZ16" s="8">
        <v>3.4869999999999998E-2</v>
      </c>
      <c r="CA16" s="8" t="s">
        <v>28</v>
      </c>
      <c r="CB16" s="8">
        <v>8.5199999999999998E-2</v>
      </c>
    </row>
    <row r="17" spans="1:80" x14ac:dyDescent="0.25">
      <c r="A17" s="18"/>
      <c r="B17" s="13" t="s">
        <v>13</v>
      </c>
      <c r="C17" s="26">
        <v>4.3970000000000002E-2</v>
      </c>
      <c r="D17" s="14" t="s">
        <v>28</v>
      </c>
      <c r="E17" s="14">
        <v>0.60499999999999998</v>
      </c>
      <c r="F17" s="14">
        <v>-7.7390000000000002E-3</v>
      </c>
      <c r="G17" s="14" t="s">
        <v>28</v>
      </c>
      <c r="H17" s="14">
        <v>0.99960000000000004</v>
      </c>
      <c r="I17" s="14">
        <v>6.2630000000000005E-2</v>
      </c>
      <c r="J17" s="16" t="s">
        <v>29</v>
      </c>
      <c r="K17" s="14">
        <v>1.9199999999999998E-2</v>
      </c>
      <c r="L17" s="14">
        <v>0.18229999999999999</v>
      </c>
      <c r="M17" s="16" t="s">
        <v>30</v>
      </c>
      <c r="N17" s="14" t="s">
        <v>31</v>
      </c>
      <c r="O17" s="14">
        <v>0.1973</v>
      </c>
      <c r="P17" s="16" t="s">
        <v>30</v>
      </c>
      <c r="Q17" s="14" t="s">
        <v>31</v>
      </c>
      <c r="R17" s="14">
        <v>-0.13270000000000001</v>
      </c>
      <c r="S17" s="15" t="s">
        <v>29</v>
      </c>
      <c r="T17" s="14">
        <v>1.8599999999999998E-2</v>
      </c>
      <c r="U17" s="14">
        <v>0.13289999999999999</v>
      </c>
      <c r="V17" s="16" t="s">
        <v>30</v>
      </c>
      <c r="W17" s="14" t="s">
        <v>31</v>
      </c>
      <c r="X17" s="14">
        <v>-0.93269999999999997</v>
      </c>
      <c r="Y17" s="15" t="s">
        <v>30</v>
      </c>
      <c r="Z17" s="17" t="s">
        <v>31</v>
      </c>
      <c r="AC17" s="1" t="s">
        <v>13</v>
      </c>
      <c r="AD17" s="8">
        <v>-2.614E-2</v>
      </c>
      <c r="AE17" s="8" t="s">
        <v>28</v>
      </c>
      <c r="AF17" s="8">
        <v>0.99929999999999997</v>
      </c>
      <c r="AG17" s="8">
        <v>1.342E-2</v>
      </c>
      <c r="AH17" s="8" t="s">
        <v>28</v>
      </c>
      <c r="AI17" s="8">
        <v>0.99960000000000004</v>
      </c>
      <c r="AJ17" s="8">
        <v>-8.5889999999999994E-2</v>
      </c>
      <c r="AK17" s="8" t="s">
        <v>28</v>
      </c>
      <c r="AL17" s="8">
        <v>0.17219999999999999</v>
      </c>
      <c r="AM17" s="8">
        <v>1.3469999999999999E-2</v>
      </c>
      <c r="AN17" s="8" t="s">
        <v>28</v>
      </c>
      <c r="AO17" s="8">
        <v>0.99960000000000004</v>
      </c>
      <c r="AP17" s="8">
        <v>-0.15110000000000001</v>
      </c>
      <c r="AQ17" s="9" t="s">
        <v>33</v>
      </c>
      <c r="AR17" s="8">
        <v>2.2000000000000001E-3</v>
      </c>
      <c r="AS17" s="8">
        <v>-9.2149999999999996E-2</v>
      </c>
      <c r="AT17" s="9" t="s">
        <v>32</v>
      </c>
      <c r="AU17" s="8">
        <v>6.9999999999999999E-4</v>
      </c>
      <c r="AV17" s="8">
        <v>-0.21099999999999999</v>
      </c>
      <c r="AW17" s="9" t="s">
        <v>32</v>
      </c>
      <c r="AX17" s="8">
        <v>1E-4</v>
      </c>
      <c r="AY17" s="8">
        <v>-0.20979999999999999</v>
      </c>
      <c r="AZ17" s="9" t="s">
        <v>29</v>
      </c>
      <c r="BA17" s="8">
        <v>1.44E-2</v>
      </c>
      <c r="BD17" s="1" t="s">
        <v>13</v>
      </c>
      <c r="BE17" s="8">
        <v>0.15010000000000001</v>
      </c>
      <c r="BF17" s="9" t="s">
        <v>30</v>
      </c>
      <c r="BG17" s="8" t="s">
        <v>31</v>
      </c>
      <c r="BH17" s="8">
        <v>0</v>
      </c>
      <c r="BI17" s="8" t="s">
        <v>28</v>
      </c>
      <c r="BJ17" s="8" t="s">
        <v>37</v>
      </c>
      <c r="BK17" s="8">
        <v>-8.634E-2</v>
      </c>
      <c r="BL17" s="8" t="s">
        <v>28</v>
      </c>
      <c r="BM17" s="8">
        <v>9.7500000000000003E-2</v>
      </c>
      <c r="BN17" s="8">
        <v>-0.1246</v>
      </c>
      <c r="BO17" s="10" t="s">
        <v>29</v>
      </c>
      <c r="BP17" s="8">
        <v>3.0099999999999998E-2</v>
      </c>
      <c r="BQ17" s="8">
        <v>-2.6610000000000002E-2</v>
      </c>
      <c r="BR17" s="8" t="s">
        <v>28</v>
      </c>
      <c r="BS17" s="8">
        <v>0.98629999999999995</v>
      </c>
      <c r="BT17" s="8">
        <v>0.39460000000000001</v>
      </c>
      <c r="BU17" s="9" t="s">
        <v>30</v>
      </c>
      <c r="BV17" s="8" t="s">
        <v>31</v>
      </c>
      <c r="BW17" s="8">
        <v>-2.6999999999999999E-5</v>
      </c>
      <c r="BX17" s="8" t="s">
        <v>28</v>
      </c>
      <c r="BY17" s="8" t="s">
        <v>37</v>
      </c>
      <c r="BZ17" s="8">
        <v>0.46500000000000002</v>
      </c>
      <c r="CA17" s="9" t="s">
        <v>30</v>
      </c>
      <c r="CB17" s="8" t="s">
        <v>31</v>
      </c>
    </row>
    <row r="18" spans="1:80" x14ac:dyDescent="0.25">
      <c r="A18" s="18"/>
      <c r="B18" s="13" t="s">
        <v>14</v>
      </c>
      <c r="C18" s="26">
        <v>7.6079999999999995E-2</v>
      </c>
      <c r="D18" s="16" t="s">
        <v>29</v>
      </c>
      <c r="E18" s="14">
        <v>4.6199999999999998E-2</v>
      </c>
      <c r="F18" s="14">
        <v>7.2650000000000006E-2</v>
      </c>
      <c r="G18" s="14" t="s">
        <v>28</v>
      </c>
      <c r="H18" s="14">
        <v>6.2799999999999995E-2</v>
      </c>
      <c r="I18" s="14">
        <v>-7.6649999999999996E-2</v>
      </c>
      <c r="J18" s="15" t="s">
        <v>33</v>
      </c>
      <c r="K18" s="14">
        <v>1.8E-3</v>
      </c>
      <c r="L18" s="14">
        <v>0.24579999999999999</v>
      </c>
      <c r="M18" s="16" t="s">
        <v>30</v>
      </c>
      <c r="N18" s="14" t="s">
        <v>31</v>
      </c>
      <c r="O18" s="14">
        <v>-9.5799999999999996E-2</v>
      </c>
      <c r="P18" s="15" t="s">
        <v>33</v>
      </c>
      <c r="Q18" s="14">
        <v>8.3999999999999995E-3</v>
      </c>
      <c r="R18" s="14">
        <v>-0.34889999999999999</v>
      </c>
      <c r="S18" s="15" t="s">
        <v>30</v>
      </c>
      <c r="T18" s="14" t="s">
        <v>31</v>
      </c>
      <c r="U18" s="14">
        <v>-0.1419</v>
      </c>
      <c r="V18" s="15" t="s">
        <v>30</v>
      </c>
      <c r="W18" s="14" t="s">
        <v>31</v>
      </c>
      <c r="X18" s="14">
        <v>-0.26729999999999998</v>
      </c>
      <c r="Y18" s="15" t="s">
        <v>30</v>
      </c>
      <c r="Z18" s="17" t="s">
        <v>31</v>
      </c>
      <c r="AC18" s="1" t="s">
        <v>14</v>
      </c>
      <c r="AD18" s="8">
        <v>-5.45E-2</v>
      </c>
      <c r="AE18" s="8" t="s">
        <v>28</v>
      </c>
      <c r="AF18" s="8">
        <v>0.98550000000000004</v>
      </c>
      <c r="AG18" s="8">
        <v>-7.127E-2</v>
      </c>
      <c r="AH18" s="8" t="s">
        <v>28</v>
      </c>
      <c r="AI18" s="8">
        <v>0.502</v>
      </c>
      <c r="AJ18" s="8">
        <v>-0.12230000000000001</v>
      </c>
      <c r="AK18" s="9" t="s">
        <v>29</v>
      </c>
      <c r="AL18" s="8">
        <v>1.14E-2</v>
      </c>
      <c r="AM18" s="8">
        <v>-6.6379999999999998E-3</v>
      </c>
      <c r="AN18" s="8" t="s">
        <v>28</v>
      </c>
      <c r="AO18" s="8">
        <v>0.99980000000000002</v>
      </c>
      <c r="AP18" s="8">
        <v>-1.187E-2</v>
      </c>
      <c r="AQ18" s="8" t="s">
        <v>28</v>
      </c>
      <c r="AR18" s="8">
        <v>0.99960000000000004</v>
      </c>
      <c r="AS18" s="8">
        <v>6.6850000000000007E-2</v>
      </c>
      <c r="AT18" s="10" t="s">
        <v>29</v>
      </c>
      <c r="AU18" s="8">
        <v>2.8899999999999999E-2</v>
      </c>
      <c r="AV18" s="8">
        <v>-9.9640000000000006E-3</v>
      </c>
      <c r="AW18" s="8" t="s">
        <v>28</v>
      </c>
      <c r="AX18" s="8">
        <v>0.99970000000000003</v>
      </c>
      <c r="AY18" s="8">
        <v>-0.1109</v>
      </c>
      <c r="AZ18" s="8" t="s">
        <v>28</v>
      </c>
      <c r="BA18" s="8">
        <v>0.55030000000000001</v>
      </c>
      <c r="BD18" s="1" t="s">
        <v>14</v>
      </c>
      <c r="BE18" s="8">
        <v>-0.19989999999999999</v>
      </c>
      <c r="BF18" s="10" t="s">
        <v>30</v>
      </c>
      <c r="BG18" s="8" t="s">
        <v>31</v>
      </c>
      <c r="BH18" s="8">
        <v>-0.107</v>
      </c>
      <c r="BI18" s="8" t="s">
        <v>28</v>
      </c>
      <c r="BJ18" s="8">
        <v>0.83140000000000003</v>
      </c>
      <c r="BK18" s="8">
        <v>0.28789999999999999</v>
      </c>
      <c r="BL18" s="9" t="s">
        <v>30</v>
      </c>
      <c r="BM18" s="8" t="s">
        <v>31</v>
      </c>
      <c r="BN18" s="8">
        <v>2.4699999999999999E-4</v>
      </c>
      <c r="BO18" s="8" t="s">
        <v>28</v>
      </c>
      <c r="BP18" s="8" t="s">
        <v>37</v>
      </c>
      <c r="BQ18" s="8">
        <v>0.23899999999999999</v>
      </c>
      <c r="BR18" s="9" t="s">
        <v>30</v>
      </c>
      <c r="BS18" s="8" t="s">
        <v>31</v>
      </c>
      <c r="BT18" s="8">
        <v>0.35510000000000003</v>
      </c>
      <c r="BU18" s="9" t="s">
        <v>30</v>
      </c>
      <c r="BV18" s="8" t="s">
        <v>31</v>
      </c>
      <c r="BW18" s="8">
        <v>0.1177</v>
      </c>
      <c r="BX18" s="8" t="s">
        <v>28</v>
      </c>
      <c r="BY18" s="8">
        <v>0.94720000000000004</v>
      </c>
      <c r="BZ18" s="8">
        <v>0.1394</v>
      </c>
      <c r="CA18" s="9" t="s">
        <v>30</v>
      </c>
      <c r="CB18" s="8" t="s">
        <v>31</v>
      </c>
    </row>
    <row r="19" spans="1:80" x14ac:dyDescent="0.25">
      <c r="A19" s="18" t="s">
        <v>24</v>
      </c>
      <c r="B19" s="13" t="s">
        <v>15</v>
      </c>
      <c r="C19" s="26">
        <v>-5.5849999999999997E-2</v>
      </c>
      <c r="D19" s="14" t="s">
        <v>28</v>
      </c>
      <c r="E19" s="14">
        <v>0.28499999999999998</v>
      </c>
      <c r="F19" s="14">
        <v>9.1970000000000003E-3</v>
      </c>
      <c r="G19" s="14" t="s">
        <v>28</v>
      </c>
      <c r="H19" s="14">
        <v>0.99950000000000006</v>
      </c>
      <c r="I19" s="14">
        <v>-9.3880000000000005E-2</v>
      </c>
      <c r="J19" s="15" t="s">
        <v>30</v>
      </c>
      <c r="K19" s="14" t="s">
        <v>31</v>
      </c>
      <c r="L19" s="14">
        <v>0.13930000000000001</v>
      </c>
      <c r="M19" s="16" t="s">
        <v>30</v>
      </c>
      <c r="N19" s="14" t="s">
        <v>31</v>
      </c>
      <c r="O19" s="14">
        <v>2.4209999999999999E-2</v>
      </c>
      <c r="P19" s="14" t="s">
        <v>28</v>
      </c>
      <c r="Q19" s="14">
        <v>0.99409999999999998</v>
      </c>
      <c r="R19" s="14">
        <v>-2.828E-2</v>
      </c>
      <c r="S19" s="14" t="s">
        <v>28</v>
      </c>
      <c r="T19" s="14">
        <v>0.99890000000000001</v>
      </c>
      <c r="U19" s="14">
        <v>-0.12429999999999999</v>
      </c>
      <c r="V19" s="15" t="s">
        <v>30</v>
      </c>
      <c r="W19" s="14" t="s">
        <v>31</v>
      </c>
      <c r="X19" s="14">
        <v>7.2749999999999995E-2</v>
      </c>
      <c r="Y19" s="14" t="s">
        <v>28</v>
      </c>
      <c r="Z19" s="17">
        <v>0.82340000000000002</v>
      </c>
      <c r="AB19" t="s">
        <v>24</v>
      </c>
      <c r="AC19" s="1" t="s">
        <v>15</v>
      </c>
      <c r="AD19" s="8">
        <v>5.45E-2</v>
      </c>
      <c r="AE19" s="8" t="s">
        <v>28</v>
      </c>
      <c r="AF19" s="8">
        <v>0.98550000000000004</v>
      </c>
      <c r="AG19" s="8">
        <v>5.0330000000000001E-3</v>
      </c>
      <c r="AH19" s="8" t="s">
        <v>28</v>
      </c>
      <c r="AI19" s="8">
        <v>0.99980000000000002</v>
      </c>
      <c r="AJ19" s="8">
        <v>-4.7829999999999999E-3</v>
      </c>
      <c r="AK19" s="8" t="s">
        <v>28</v>
      </c>
      <c r="AL19" s="8">
        <v>0.99980000000000002</v>
      </c>
      <c r="AM19" s="8">
        <v>0.1237</v>
      </c>
      <c r="AN19" s="10" t="s">
        <v>29</v>
      </c>
      <c r="AO19" s="8">
        <v>4.8099999999999997E-2</v>
      </c>
      <c r="AP19" s="8">
        <v>6.7570000000000005E-2</v>
      </c>
      <c r="AQ19" s="8" t="s">
        <v>28</v>
      </c>
      <c r="AR19" s="8">
        <v>0.56000000000000005</v>
      </c>
      <c r="AS19" s="8">
        <v>-5.8979999999999996E-3</v>
      </c>
      <c r="AT19" s="8" t="s">
        <v>28</v>
      </c>
      <c r="AU19" s="8">
        <v>0.99960000000000004</v>
      </c>
      <c r="AV19" s="8">
        <v>-0.13089999999999999</v>
      </c>
      <c r="AW19" s="9" t="s">
        <v>29</v>
      </c>
      <c r="AX19" s="8">
        <v>4.36E-2</v>
      </c>
      <c r="AY19" s="8">
        <v>-1.315E-2</v>
      </c>
      <c r="AZ19" s="8" t="s">
        <v>28</v>
      </c>
      <c r="BA19" s="8">
        <v>0.99970000000000003</v>
      </c>
      <c r="BC19" t="s">
        <v>24</v>
      </c>
      <c r="BD19" s="1" t="s">
        <v>15</v>
      </c>
      <c r="BE19" s="8">
        <v>-0.19989999999999999</v>
      </c>
      <c r="BF19" s="10" t="s">
        <v>30</v>
      </c>
      <c r="BG19" s="8" t="s">
        <v>31</v>
      </c>
      <c r="BH19" s="8">
        <v>5.382E-2</v>
      </c>
      <c r="BI19" s="8" t="s">
        <v>28</v>
      </c>
      <c r="BJ19" s="8" t="s">
        <v>37</v>
      </c>
      <c r="BK19" s="8">
        <v>2.8760000000000001E-2</v>
      </c>
      <c r="BL19" s="8" t="s">
        <v>28</v>
      </c>
      <c r="BM19" s="8">
        <v>0.99419999999999997</v>
      </c>
      <c r="BN19" s="8">
        <v>3.1260000000000003E-2</v>
      </c>
      <c r="BO19" s="8" t="s">
        <v>28</v>
      </c>
      <c r="BP19" s="8">
        <v>0.99539999999999995</v>
      </c>
      <c r="BQ19" s="8">
        <v>2.648E-2</v>
      </c>
      <c r="BR19" s="8" t="s">
        <v>28</v>
      </c>
      <c r="BS19" s="8">
        <v>0.98640000000000005</v>
      </c>
      <c r="BT19" s="8">
        <v>-0.13800000000000001</v>
      </c>
      <c r="BU19" s="8" t="s">
        <v>28</v>
      </c>
      <c r="BV19" s="8">
        <v>6.6500000000000004E-2</v>
      </c>
      <c r="BW19" s="8">
        <v>-4.4089999999999997E-2</v>
      </c>
      <c r="BX19" s="8" t="s">
        <v>28</v>
      </c>
      <c r="BY19" s="8">
        <v>0.99939999999999996</v>
      </c>
      <c r="BZ19" s="8">
        <v>0.1394</v>
      </c>
      <c r="CA19" s="9" t="s">
        <v>30</v>
      </c>
      <c r="CB19" s="8" t="s">
        <v>31</v>
      </c>
    </row>
    <row r="20" spans="1:80" x14ac:dyDescent="0.25">
      <c r="A20" s="18"/>
      <c r="B20" s="13" t="s">
        <v>16</v>
      </c>
      <c r="C20" s="26">
        <v>-0.1101</v>
      </c>
      <c r="D20" s="16" t="s">
        <v>32</v>
      </c>
      <c r="E20" s="14">
        <v>6.9999999999999999E-4</v>
      </c>
      <c r="F20" s="14">
        <v>4.5220000000000003E-2</v>
      </c>
      <c r="G20" s="14" t="s">
        <v>28</v>
      </c>
      <c r="H20" s="14">
        <v>0.56220000000000003</v>
      </c>
      <c r="I20" s="14">
        <v>-8.8889999999999997E-2</v>
      </c>
      <c r="J20" s="15" t="s">
        <v>32</v>
      </c>
      <c r="K20" s="14">
        <v>2.0000000000000001E-4</v>
      </c>
      <c r="L20" s="14">
        <v>0.19600000000000001</v>
      </c>
      <c r="M20" s="16" t="s">
        <v>30</v>
      </c>
      <c r="N20" s="14" t="s">
        <v>31</v>
      </c>
      <c r="O20" s="14">
        <v>3.0300000000000001E-2</v>
      </c>
      <c r="P20" s="14" t="s">
        <v>28</v>
      </c>
      <c r="Q20" s="14">
        <v>0.96819999999999995</v>
      </c>
      <c r="R20" s="14">
        <v>-6.6820000000000004E-2</v>
      </c>
      <c r="S20" s="14" t="s">
        <v>28</v>
      </c>
      <c r="T20" s="14">
        <v>0.63519999999999999</v>
      </c>
      <c r="U20" s="14">
        <v>-0.13</v>
      </c>
      <c r="V20" s="15" t="s">
        <v>30</v>
      </c>
      <c r="W20" s="14" t="s">
        <v>31</v>
      </c>
      <c r="X20" s="14">
        <v>-3.5130000000000002E-2</v>
      </c>
      <c r="Y20" s="14" t="s">
        <v>28</v>
      </c>
      <c r="Z20" s="17">
        <v>0.999</v>
      </c>
      <c r="AC20" s="1" t="s">
        <v>16</v>
      </c>
      <c r="AD20" s="8">
        <v>1.9900000000000001E-2</v>
      </c>
      <c r="AE20" s="8" t="s">
        <v>28</v>
      </c>
      <c r="AF20" s="8">
        <v>0.99950000000000006</v>
      </c>
      <c r="AG20" s="8">
        <v>-3.3489999999999999E-2</v>
      </c>
      <c r="AH20" s="8" t="s">
        <v>28</v>
      </c>
      <c r="AI20" s="8">
        <v>0.99439999999999995</v>
      </c>
      <c r="AJ20" s="8">
        <v>-4.5539999999999997E-2</v>
      </c>
      <c r="AK20" s="8" t="s">
        <v>28</v>
      </c>
      <c r="AL20" s="8">
        <v>0.90759999999999996</v>
      </c>
      <c r="AM20" s="8">
        <v>2.6069999999999999E-2</v>
      </c>
      <c r="AN20" s="8" t="s">
        <v>28</v>
      </c>
      <c r="AO20" s="8">
        <v>0.99909999999999999</v>
      </c>
      <c r="AP20" s="8">
        <v>-1.678E-2</v>
      </c>
      <c r="AQ20" s="8" t="s">
        <v>28</v>
      </c>
      <c r="AR20" s="8">
        <v>0.99939999999999996</v>
      </c>
      <c r="AS20" s="8">
        <v>0.12859999999999999</v>
      </c>
      <c r="AT20" s="10" t="s">
        <v>30</v>
      </c>
      <c r="AU20" s="8" t="s">
        <v>31</v>
      </c>
      <c r="AV20" s="8">
        <v>-3.177E-2</v>
      </c>
      <c r="AW20" s="8" t="s">
        <v>28</v>
      </c>
      <c r="AX20" s="8">
        <v>0.99880000000000002</v>
      </c>
      <c r="AY20" s="8">
        <v>-0.5121</v>
      </c>
      <c r="AZ20" s="9" t="s">
        <v>30</v>
      </c>
      <c r="BA20" s="8" t="s">
        <v>31</v>
      </c>
      <c r="BD20" s="1" t="s">
        <v>16</v>
      </c>
      <c r="BE20" s="8">
        <v>-1.3200000000000001E-4</v>
      </c>
      <c r="BF20" s="8" t="s">
        <v>28</v>
      </c>
      <c r="BG20" s="8" t="s">
        <v>37</v>
      </c>
      <c r="BH20" s="8">
        <v>0.21429999999999999</v>
      </c>
      <c r="BI20" s="9" t="s">
        <v>29</v>
      </c>
      <c r="BJ20" s="8">
        <v>1.2500000000000001E-2</v>
      </c>
      <c r="BK20" s="8">
        <v>0.11509999999999999</v>
      </c>
      <c r="BL20" s="9" t="s">
        <v>33</v>
      </c>
      <c r="BM20" s="8">
        <v>8.0000000000000002E-3</v>
      </c>
      <c r="BN20" s="8">
        <v>2.4699999999999999E-4</v>
      </c>
      <c r="BO20" s="8" t="s">
        <v>28</v>
      </c>
      <c r="BP20" s="8" t="s">
        <v>37</v>
      </c>
      <c r="BQ20" s="8">
        <v>-7.9600000000000004E-2</v>
      </c>
      <c r="BR20" s="10" t="s">
        <v>29</v>
      </c>
      <c r="BS20" s="8">
        <v>3.7900000000000003E-2</v>
      </c>
      <c r="BT20" s="8">
        <v>-9.8589999999999997E-2</v>
      </c>
      <c r="BU20" s="8" t="s">
        <v>28</v>
      </c>
      <c r="BV20" s="8">
        <v>0.37259999999999999</v>
      </c>
      <c r="BW20" s="8">
        <v>0</v>
      </c>
      <c r="BX20" s="8" t="s">
        <v>28</v>
      </c>
      <c r="BY20" s="8" t="s">
        <v>37</v>
      </c>
      <c r="BZ20" s="8">
        <v>-0.18590000000000001</v>
      </c>
      <c r="CA20" s="10" t="s">
        <v>30</v>
      </c>
      <c r="CB20" s="8" t="s">
        <v>31</v>
      </c>
    </row>
    <row r="21" spans="1:80" x14ac:dyDescent="0.25">
      <c r="A21" s="18"/>
      <c r="B21" s="13" t="s">
        <v>17</v>
      </c>
      <c r="C21" s="26">
        <v>-0.1055</v>
      </c>
      <c r="D21" s="16" t="s">
        <v>33</v>
      </c>
      <c r="E21" s="14">
        <v>1.2999999999999999E-3</v>
      </c>
      <c r="F21" s="14">
        <v>-5.3960000000000001E-2</v>
      </c>
      <c r="G21" s="14" t="s">
        <v>28</v>
      </c>
      <c r="H21" s="14">
        <v>0.3216</v>
      </c>
      <c r="I21" s="14">
        <v>-0.10349999999999999</v>
      </c>
      <c r="J21" s="15" t="s">
        <v>30</v>
      </c>
      <c r="K21" s="14" t="s">
        <v>31</v>
      </c>
      <c r="L21" s="14">
        <v>0.15310000000000001</v>
      </c>
      <c r="M21" s="16" t="s">
        <v>30</v>
      </c>
      <c r="N21" s="14" t="s">
        <v>31</v>
      </c>
      <c r="O21" s="14">
        <v>8.5349999999999992E-3</v>
      </c>
      <c r="P21" s="14" t="s">
        <v>28</v>
      </c>
      <c r="Q21" s="14">
        <v>0.99960000000000004</v>
      </c>
      <c r="R21" s="14">
        <v>-0.11169999999999999</v>
      </c>
      <c r="S21" s="14" t="s">
        <v>28</v>
      </c>
      <c r="T21" s="14">
        <v>7.5499999999999998E-2</v>
      </c>
      <c r="U21" s="14">
        <v>-0.16489999999999999</v>
      </c>
      <c r="V21" s="15" t="s">
        <v>30</v>
      </c>
      <c r="W21" s="14" t="s">
        <v>31</v>
      </c>
      <c r="X21" s="14">
        <v>-0.39979999999999999</v>
      </c>
      <c r="Y21" s="15" t="s">
        <v>30</v>
      </c>
      <c r="Z21" s="17" t="s">
        <v>31</v>
      </c>
      <c r="AC21" s="1" t="s">
        <v>17</v>
      </c>
      <c r="AD21" s="8">
        <v>-9.6109999999999998E-3</v>
      </c>
      <c r="AE21" s="8" t="s">
        <v>28</v>
      </c>
      <c r="AF21" s="8">
        <v>0.99970000000000003</v>
      </c>
      <c r="AG21" s="8">
        <v>-5.0130000000000001E-2</v>
      </c>
      <c r="AH21" s="8" t="s">
        <v>28</v>
      </c>
      <c r="AI21" s="8">
        <v>0.9012</v>
      </c>
      <c r="AJ21" s="8">
        <v>-0.16439999999999999</v>
      </c>
      <c r="AK21" s="9" t="s">
        <v>32</v>
      </c>
      <c r="AL21" s="8">
        <v>2.0000000000000001E-4</v>
      </c>
      <c r="AM21" s="8">
        <v>6.3969999999999999E-2</v>
      </c>
      <c r="AN21" s="8" t="s">
        <v>28</v>
      </c>
      <c r="AO21" s="8">
        <v>0.75360000000000005</v>
      </c>
      <c r="AP21" s="8">
        <v>-4.3360000000000003E-2</v>
      </c>
      <c r="AQ21" s="8" t="s">
        <v>28</v>
      </c>
      <c r="AR21" s="8">
        <v>0.96450000000000002</v>
      </c>
      <c r="AS21" s="8">
        <v>2.2360000000000001E-2</v>
      </c>
      <c r="AT21" s="8" t="s">
        <v>28</v>
      </c>
      <c r="AU21" s="8">
        <v>0.97850000000000004</v>
      </c>
      <c r="AV21" s="8">
        <v>-0.1449</v>
      </c>
      <c r="AW21" s="9" t="s">
        <v>29</v>
      </c>
      <c r="AX21" s="8">
        <v>1.7600000000000001E-2</v>
      </c>
      <c r="AY21" s="8">
        <v>-0.1361</v>
      </c>
      <c r="AZ21" s="8" t="s">
        <v>28</v>
      </c>
      <c r="BA21" s="8">
        <v>0.27839999999999998</v>
      </c>
      <c r="BD21" s="1" t="s">
        <v>17</v>
      </c>
      <c r="BE21" s="8">
        <v>0</v>
      </c>
      <c r="BF21" s="8" t="s">
        <v>28</v>
      </c>
      <c r="BG21" s="8" t="s">
        <v>37</v>
      </c>
      <c r="BH21" s="8">
        <v>0</v>
      </c>
      <c r="BI21" s="8" t="s">
        <v>28</v>
      </c>
      <c r="BJ21" s="8" t="s">
        <v>37</v>
      </c>
      <c r="BK21" s="8">
        <v>0.115</v>
      </c>
      <c r="BL21" s="9" t="s">
        <v>33</v>
      </c>
      <c r="BM21" s="8">
        <v>8.0999999999999996E-3</v>
      </c>
      <c r="BN21" s="8">
        <v>8.2999999999999998E-5</v>
      </c>
      <c r="BO21" s="8" t="s">
        <v>28</v>
      </c>
      <c r="BP21" s="8" t="s">
        <v>37</v>
      </c>
      <c r="BQ21" s="8">
        <v>-7.9689999999999997E-2</v>
      </c>
      <c r="BR21" s="10" t="s">
        <v>29</v>
      </c>
      <c r="BS21" s="8">
        <v>3.7600000000000001E-2</v>
      </c>
      <c r="BT21" s="8">
        <v>-1.9689999999999999E-2</v>
      </c>
      <c r="BU21" s="8" t="s">
        <v>28</v>
      </c>
      <c r="BV21" s="8">
        <v>0.99939999999999996</v>
      </c>
      <c r="BW21" s="8">
        <v>-5.8770000000000003E-2</v>
      </c>
      <c r="BX21" s="8" t="s">
        <v>28</v>
      </c>
      <c r="BY21" s="8">
        <v>0.99909999999999999</v>
      </c>
      <c r="BZ21" s="8">
        <v>9.2929999999999999E-2</v>
      </c>
      <c r="CA21" s="9" t="s">
        <v>30</v>
      </c>
      <c r="CB21" s="8" t="s">
        <v>31</v>
      </c>
    </row>
    <row r="22" spans="1:80" x14ac:dyDescent="0.25">
      <c r="A22" s="18"/>
      <c r="B22" s="13" t="s">
        <v>18</v>
      </c>
      <c r="C22" s="26">
        <v>-6.4980000000000003E-3</v>
      </c>
      <c r="D22" s="14" t="s">
        <v>28</v>
      </c>
      <c r="E22" s="14">
        <v>0.99970000000000003</v>
      </c>
      <c r="F22" s="14">
        <v>1.8089999999999998E-2</v>
      </c>
      <c r="G22" s="14" t="s">
        <v>28</v>
      </c>
      <c r="H22" s="14">
        <v>0.99890000000000001</v>
      </c>
      <c r="I22" s="14">
        <v>5.1270000000000003E-2</v>
      </c>
      <c r="J22" s="14" t="s">
        <v>28</v>
      </c>
      <c r="K22" s="14">
        <v>9.5200000000000007E-2</v>
      </c>
      <c r="L22" s="14">
        <v>8.7279999999999996E-2</v>
      </c>
      <c r="M22" s="16" t="s">
        <v>32</v>
      </c>
      <c r="N22" s="14">
        <v>5.9999999999999995E-4</v>
      </c>
      <c r="O22" s="14">
        <v>-6.5879999999999994E-2</v>
      </c>
      <c r="P22" s="14" t="s">
        <v>28</v>
      </c>
      <c r="Q22" s="14">
        <v>0.1661</v>
      </c>
      <c r="R22" s="14">
        <v>4.9869999999999998E-2</v>
      </c>
      <c r="S22" s="14" t="s">
        <v>28</v>
      </c>
      <c r="T22" s="14">
        <v>0.91920000000000002</v>
      </c>
      <c r="U22" s="14">
        <v>-8.8200000000000001E-2</v>
      </c>
      <c r="V22" s="15" t="s">
        <v>33</v>
      </c>
      <c r="W22" s="14">
        <v>5.8999999999999999E-3</v>
      </c>
      <c r="X22" s="14">
        <v>-3.8640000000000001E-2</v>
      </c>
      <c r="Y22" s="14" t="s">
        <v>28</v>
      </c>
      <c r="Z22" s="17">
        <v>0.99580000000000002</v>
      </c>
      <c r="AC22" s="1" t="s">
        <v>18</v>
      </c>
      <c r="AD22" s="8">
        <v>3.422E-2</v>
      </c>
      <c r="AE22" s="8" t="s">
        <v>28</v>
      </c>
      <c r="AF22" s="8">
        <v>0.999</v>
      </c>
      <c r="AG22" s="8">
        <v>-3.1540000000000001E-3</v>
      </c>
      <c r="AH22" s="8" t="s">
        <v>28</v>
      </c>
      <c r="AI22" s="8" t="s">
        <v>37</v>
      </c>
      <c r="AJ22" s="8">
        <v>1.404E-2</v>
      </c>
      <c r="AK22" s="8" t="s">
        <v>28</v>
      </c>
      <c r="AL22" s="8">
        <v>0.99939999999999996</v>
      </c>
      <c r="AM22" s="8">
        <v>-5.9639999999999997E-3</v>
      </c>
      <c r="AN22" s="8" t="s">
        <v>28</v>
      </c>
      <c r="AO22" s="8">
        <v>0.99980000000000002</v>
      </c>
      <c r="AP22" s="8">
        <v>3.1919999999999997E-2</v>
      </c>
      <c r="AQ22" s="8" t="s">
        <v>28</v>
      </c>
      <c r="AR22" s="8">
        <v>0.99480000000000002</v>
      </c>
      <c r="AS22" s="8">
        <v>2.76E-2</v>
      </c>
      <c r="AT22" s="8" t="s">
        <v>28</v>
      </c>
      <c r="AU22" s="8">
        <v>0.89090000000000003</v>
      </c>
      <c r="AV22" s="8">
        <v>0.10050000000000001</v>
      </c>
      <c r="AW22" s="8" t="s">
        <v>28</v>
      </c>
      <c r="AX22" s="8">
        <v>0.2271</v>
      </c>
      <c r="AY22" s="8">
        <v>-5.9630000000000002E-2</v>
      </c>
      <c r="AZ22" s="8" t="s">
        <v>28</v>
      </c>
      <c r="BA22" s="8">
        <v>0.98829999999999996</v>
      </c>
      <c r="BD22" s="1" t="s">
        <v>18</v>
      </c>
      <c r="BE22" s="8">
        <v>-1.3200000000000001E-4</v>
      </c>
      <c r="BF22" s="8" t="s">
        <v>28</v>
      </c>
      <c r="BG22" s="8" t="s">
        <v>37</v>
      </c>
      <c r="BH22" s="8">
        <v>0.21429999999999999</v>
      </c>
      <c r="BI22" s="9" t="s">
        <v>29</v>
      </c>
      <c r="BJ22" s="8">
        <v>1.2500000000000001E-2</v>
      </c>
      <c r="BK22" s="8">
        <v>0.23019999999999999</v>
      </c>
      <c r="BL22" s="9" t="s">
        <v>30</v>
      </c>
      <c r="BM22" s="8" t="s">
        <v>31</v>
      </c>
      <c r="BN22" s="8">
        <v>0.125</v>
      </c>
      <c r="BO22" s="9" t="s">
        <v>29</v>
      </c>
      <c r="BP22" s="8">
        <v>2.9499999999999998E-2</v>
      </c>
      <c r="BQ22" s="8">
        <v>2.6530000000000001E-2</v>
      </c>
      <c r="BR22" s="8" t="s">
        <v>28</v>
      </c>
      <c r="BS22" s="8">
        <v>0.98640000000000005</v>
      </c>
      <c r="BT22" s="8">
        <v>-5.9150000000000001E-2</v>
      </c>
      <c r="BU22" s="8" t="s">
        <v>28</v>
      </c>
      <c r="BV22" s="8">
        <v>0.93140000000000001</v>
      </c>
      <c r="BW22" s="8">
        <v>-5.8799999999999998E-2</v>
      </c>
      <c r="BX22" s="8" t="s">
        <v>28</v>
      </c>
      <c r="BY22" s="8">
        <v>0.99909999999999999</v>
      </c>
      <c r="BZ22" s="8">
        <v>0.1394</v>
      </c>
      <c r="CA22" s="9" t="s">
        <v>30</v>
      </c>
      <c r="CB22" s="8" t="s">
        <v>31</v>
      </c>
    </row>
    <row r="23" spans="1:80" x14ac:dyDescent="0.25">
      <c r="A23" s="18"/>
      <c r="B23" s="13" t="s">
        <v>19</v>
      </c>
      <c r="C23" s="26">
        <v>-2.3779999999999999E-2</v>
      </c>
      <c r="D23" s="14" t="s">
        <v>28</v>
      </c>
      <c r="E23" s="14">
        <v>0.98939999999999995</v>
      </c>
      <c r="F23" s="14">
        <v>-0.09</v>
      </c>
      <c r="G23" s="15" t="s">
        <v>33</v>
      </c>
      <c r="H23" s="14">
        <v>8.8999999999999999E-3</v>
      </c>
      <c r="I23" s="14">
        <v>-0.13980000000000001</v>
      </c>
      <c r="J23" s="15" t="s">
        <v>30</v>
      </c>
      <c r="K23" s="14" t="s">
        <v>31</v>
      </c>
      <c r="L23" s="14">
        <v>0.18740000000000001</v>
      </c>
      <c r="M23" s="16" t="s">
        <v>30</v>
      </c>
      <c r="N23" s="14" t="s">
        <v>31</v>
      </c>
      <c r="O23" s="14">
        <v>-6.6340000000000001E-3</v>
      </c>
      <c r="P23" s="14" t="s">
        <v>28</v>
      </c>
      <c r="Q23" s="14">
        <v>0.99970000000000003</v>
      </c>
      <c r="R23" s="14">
        <v>0.22489999999999999</v>
      </c>
      <c r="S23" s="16" t="s">
        <v>30</v>
      </c>
      <c r="T23" s="14" t="s">
        <v>31</v>
      </c>
      <c r="U23" s="14">
        <v>-0.23810000000000001</v>
      </c>
      <c r="V23" s="15" t="s">
        <v>30</v>
      </c>
      <c r="W23" s="14" t="s">
        <v>31</v>
      </c>
      <c r="X23" s="14">
        <v>0.16209999999999999</v>
      </c>
      <c r="Y23" s="16" t="s">
        <v>29</v>
      </c>
      <c r="Z23" s="17">
        <v>2.46E-2</v>
      </c>
      <c r="AC23" s="1" t="s">
        <v>19</v>
      </c>
      <c r="AD23" s="8">
        <v>1.4030000000000001E-2</v>
      </c>
      <c r="AE23" s="8" t="s">
        <v>28</v>
      </c>
      <c r="AF23" s="8">
        <v>0.99970000000000003</v>
      </c>
      <c r="AG23" s="8">
        <v>4.0259999999999997E-2</v>
      </c>
      <c r="AH23" s="8" t="s">
        <v>28</v>
      </c>
      <c r="AI23" s="8">
        <v>0.98429999999999995</v>
      </c>
      <c r="AJ23" s="8">
        <v>-0.10299999999999999</v>
      </c>
      <c r="AK23" s="8" t="s">
        <v>28</v>
      </c>
      <c r="AL23" s="8">
        <v>5.3699999999999998E-2</v>
      </c>
      <c r="AM23" s="8">
        <v>4.5699999999999998E-2</v>
      </c>
      <c r="AN23" s="8" t="s">
        <v>28</v>
      </c>
      <c r="AO23" s="8">
        <v>0.97560000000000002</v>
      </c>
      <c r="AP23" s="8">
        <v>-0.15509999999999999</v>
      </c>
      <c r="AQ23" s="9" t="s">
        <v>33</v>
      </c>
      <c r="AR23" s="8">
        <v>1.5E-3</v>
      </c>
      <c r="AS23" s="8">
        <v>-7.3590000000000003E-2</v>
      </c>
      <c r="AT23" s="9" t="s">
        <v>29</v>
      </c>
      <c r="AU23" s="8">
        <v>1.15E-2</v>
      </c>
      <c r="AV23" s="8">
        <v>-5.7619999999999998E-2</v>
      </c>
      <c r="AW23" s="8" t="s">
        <v>28</v>
      </c>
      <c r="AX23" s="8">
        <v>0.89270000000000005</v>
      </c>
      <c r="AY23" s="8">
        <v>-0.84309999999999996</v>
      </c>
      <c r="AZ23" s="9" t="s">
        <v>30</v>
      </c>
      <c r="BA23" s="8" t="s">
        <v>31</v>
      </c>
      <c r="BD23" s="1" t="s">
        <v>19</v>
      </c>
      <c r="BE23" s="8">
        <v>0</v>
      </c>
      <c r="BF23" s="8" t="s">
        <v>28</v>
      </c>
      <c r="BG23" s="8" t="s">
        <v>37</v>
      </c>
      <c r="BH23" s="8">
        <v>0</v>
      </c>
      <c r="BI23" s="8" t="s">
        <v>28</v>
      </c>
      <c r="BJ23" s="8" t="s">
        <v>37</v>
      </c>
      <c r="BK23" s="8">
        <v>0.23019999999999999</v>
      </c>
      <c r="BL23" s="9" t="s">
        <v>30</v>
      </c>
      <c r="BM23" s="8" t="s">
        <v>31</v>
      </c>
      <c r="BN23" s="8">
        <v>0.12479999999999999</v>
      </c>
      <c r="BO23" s="9" t="s">
        <v>29</v>
      </c>
      <c r="BP23" s="8">
        <v>2.98E-2</v>
      </c>
      <c r="BQ23" s="8">
        <v>0.1062</v>
      </c>
      <c r="BR23" s="9" t="s">
        <v>33</v>
      </c>
      <c r="BS23" s="8">
        <v>1.6000000000000001E-3</v>
      </c>
      <c r="BT23" s="8">
        <v>-1.8E-5</v>
      </c>
      <c r="BU23" s="8" t="s">
        <v>28</v>
      </c>
      <c r="BV23" s="8" t="s">
        <v>37</v>
      </c>
      <c r="BW23" s="8">
        <v>0.1177</v>
      </c>
      <c r="BX23" s="8" t="s">
        <v>28</v>
      </c>
      <c r="BY23" s="8">
        <v>0.94720000000000004</v>
      </c>
      <c r="BZ23" s="8">
        <v>0.25569999999999998</v>
      </c>
      <c r="CA23" s="9" t="s">
        <v>30</v>
      </c>
      <c r="CB23" s="8" t="s">
        <v>31</v>
      </c>
    </row>
    <row r="24" spans="1:80" x14ac:dyDescent="0.25">
      <c r="A24" s="18" t="s">
        <v>25</v>
      </c>
      <c r="B24" s="13" t="s">
        <v>20</v>
      </c>
      <c r="C24" s="26">
        <v>0.1633</v>
      </c>
      <c r="D24" s="16" t="s">
        <v>30</v>
      </c>
      <c r="E24" s="14" t="s">
        <v>31</v>
      </c>
      <c r="F24" s="14">
        <v>0.16450000000000001</v>
      </c>
      <c r="G24" s="16" t="s">
        <v>30</v>
      </c>
      <c r="H24" s="14" t="s">
        <v>31</v>
      </c>
      <c r="I24" s="14">
        <v>-2.4490000000000001E-2</v>
      </c>
      <c r="J24" s="14" t="s">
        <v>28</v>
      </c>
      <c r="K24" s="14">
        <v>0.90969999999999995</v>
      </c>
      <c r="L24" s="14">
        <v>0.1013</v>
      </c>
      <c r="M24" s="16" t="s">
        <v>30</v>
      </c>
      <c r="N24" s="14" t="s">
        <v>31</v>
      </c>
      <c r="O24" s="14">
        <v>-6.5750000000000003E-2</v>
      </c>
      <c r="P24" s="14" t="s">
        <v>28</v>
      </c>
      <c r="Q24" s="14">
        <v>0.16769999999999999</v>
      </c>
      <c r="R24" s="18"/>
      <c r="S24" s="18"/>
      <c r="T24" s="18"/>
      <c r="U24" s="14">
        <v>-7.7350000000000002E-2</v>
      </c>
      <c r="V24" s="15" t="s">
        <v>29</v>
      </c>
      <c r="W24" s="14">
        <v>2.3599999999999999E-2</v>
      </c>
      <c r="X24" s="14">
        <v>7.9579999999999998E-2</v>
      </c>
      <c r="Y24" s="14" t="s">
        <v>28</v>
      </c>
      <c r="Z24" s="17">
        <v>0.72509999999999997</v>
      </c>
      <c r="AB24" t="s">
        <v>25</v>
      </c>
      <c r="AC24" s="1" t="s">
        <v>20</v>
      </c>
      <c r="AD24" s="8">
        <v>0.25530000000000003</v>
      </c>
      <c r="AE24" s="10" t="s">
        <v>32</v>
      </c>
      <c r="AF24" s="8">
        <v>1E-4</v>
      </c>
      <c r="AG24" s="8">
        <v>7.5160000000000005E-2</v>
      </c>
      <c r="AH24" s="8" t="s">
        <v>28</v>
      </c>
      <c r="AI24" s="8">
        <v>0.42820000000000003</v>
      </c>
      <c r="AJ24" s="8">
        <v>5.3650000000000003E-2</v>
      </c>
      <c r="AK24" s="8" t="s">
        <v>28</v>
      </c>
      <c r="AL24" s="8">
        <v>0.76219999999999999</v>
      </c>
      <c r="AM24" s="8">
        <v>0.13</v>
      </c>
      <c r="AN24" s="10" t="s">
        <v>29</v>
      </c>
      <c r="AO24" s="8">
        <v>3.2000000000000001E-2</v>
      </c>
      <c r="AP24" s="8">
        <v>0.2717</v>
      </c>
      <c r="AQ24" s="10" t="s">
        <v>30</v>
      </c>
      <c r="AR24" s="8" t="s">
        <v>31</v>
      </c>
      <c r="AV24" s="8">
        <v>8.1769999999999995E-2</v>
      </c>
      <c r="AW24" s="8" t="s">
        <v>28</v>
      </c>
      <c r="AX24" s="8">
        <v>0.48730000000000001</v>
      </c>
      <c r="AY24" s="8">
        <v>-0.1696</v>
      </c>
      <c r="AZ24" s="8" t="s">
        <v>28</v>
      </c>
      <c r="BA24" s="8">
        <v>8.5199999999999998E-2</v>
      </c>
      <c r="BC24" t="s">
        <v>25</v>
      </c>
      <c r="BD24" s="1" t="s">
        <v>20</v>
      </c>
      <c r="BE24" s="8">
        <v>-0.19989999999999999</v>
      </c>
      <c r="BF24" s="10" t="s">
        <v>30</v>
      </c>
      <c r="BG24" s="8" t="s">
        <v>31</v>
      </c>
      <c r="BH24" s="8">
        <v>-0.214</v>
      </c>
      <c r="BI24" s="10" t="s">
        <v>29</v>
      </c>
      <c r="BJ24" s="8">
        <v>1.2699999999999999E-2</v>
      </c>
      <c r="BK24" s="8">
        <v>-2.4999999999999999E-7</v>
      </c>
      <c r="BL24" s="8" t="s">
        <v>28</v>
      </c>
      <c r="BM24" s="8" t="s">
        <v>37</v>
      </c>
      <c r="BN24" s="8">
        <v>0.31230000000000002</v>
      </c>
      <c r="BO24" s="9" t="s">
        <v>30</v>
      </c>
      <c r="BP24" s="8" t="s">
        <v>31</v>
      </c>
      <c r="BQ24" s="8">
        <v>0.23899999999999999</v>
      </c>
      <c r="BR24" s="9" t="s">
        <v>30</v>
      </c>
      <c r="BS24" s="8" t="s">
        <v>31</v>
      </c>
      <c r="BW24" s="8">
        <v>5.8880000000000002E-2</v>
      </c>
      <c r="BX24" s="8" t="s">
        <v>28</v>
      </c>
      <c r="BY24" s="8">
        <v>0.99909999999999999</v>
      </c>
      <c r="BZ24" s="8">
        <v>-4.6449999999999998E-2</v>
      </c>
      <c r="CA24" s="10" t="s">
        <v>33</v>
      </c>
      <c r="CB24" s="8">
        <v>6.4000000000000003E-3</v>
      </c>
    </row>
    <row r="25" spans="1:80" x14ac:dyDescent="0.25">
      <c r="A25" s="18"/>
      <c r="B25" s="13" t="s">
        <v>21</v>
      </c>
      <c r="C25" s="26">
        <v>0.27</v>
      </c>
      <c r="D25" s="16" t="s">
        <v>30</v>
      </c>
      <c r="E25" s="14" t="s">
        <v>31</v>
      </c>
      <c r="F25" s="14">
        <v>0.21640000000000001</v>
      </c>
      <c r="G25" s="16" t="s">
        <v>30</v>
      </c>
      <c r="H25" s="14" t="s">
        <v>31</v>
      </c>
      <c r="I25" s="14">
        <v>3.7039999999999997E-2</v>
      </c>
      <c r="J25" s="14" t="s">
        <v>28</v>
      </c>
      <c r="K25" s="14">
        <v>0.43480000000000002</v>
      </c>
      <c r="L25" s="14">
        <v>0.33289999999999997</v>
      </c>
      <c r="M25" s="16" t="s">
        <v>30</v>
      </c>
      <c r="N25" s="14" t="s">
        <v>31</v>
      </c>
      <c r="O25" s="14">
        <v>2.2950000000000002E-2</v>
      </c>
      <c r="P25" s="14" t="s">
        <v>28</v>
      </c>
      <c r="Q25" s="14">
        <v>0.99460000000000004</v>
      </c>
      <c r="R25" s="14">
        <v>-6.2219999999999998E-2</v>
      </c>
      <c r="S25" s="14" t="s">
        <v>28</v>
      </c>
      <c r="T25" s="14">
        <v>0.72430000000000005</v>
      </c>
      <c r="U25" s="14">
        <v>-0.24940000000000001</v>
      </c>
      <c r="V25" s="15" t="s">
        <v>30</v>
      </c>
      <c r="W25" s="14" t="s">
        <v>31</v>
      </c>
      <c r="X25" s="14">
        <v>-0.22270000000000001</v>
      </c>
      <c r="Y25" s="15" t="s">
        <v>32</v>
      </c>
      <c r="Z25" s="17">
        <v>5.0000000000000001E-4</v>
      </c>
      <c r="AC25" s="1" t="s">
        <v>21</v>
      </c>
      <c r="AD25" s="8">
        <v>7.6990000000000003E-2</v>
      </c>
      <c r="AE25" s="8" t="s">
        <v>28</v>
      </c>
      <c r="AF25" s="8">
        <v>0.8054</v>
      </c>
      <c r="AG25" s="8">
        <v>3.3550000000000002E-4</v>
      </c>
      <c r="AH25" s="8" t="s">
        <v>28</v>
      </c>
      <c r="AI25" s="8" t="s">
        <v>37</v>
      </c>
      <c r="AJ25" s="8">
        <v>2.2360000000000001E-2</v>
      </c>
      <c r="AK25" s="8" t="s">
        <v>28</v>
      </c>
      <c r="AL25" s="8">
        <v>0.99909999999999999</v>
      </c>
      <c r="AM25" s="8">
        <v>0.1145</v>
      </c>
      <c r="AN25" s="8" t="s">
        <v>28</v>
      </c>
      <c r="AO25" s="8">
        <v>8.4699999999999998E-2</v>
      </c>
      <c r="AP25" s="8">
        <v>-3.7420000000000002E-2</v>
      </c>
      <c r="AQ25" s="8" t="s">
        <v>28</v>
      </c>
      <c r="AR25" s="8">
        <v>0.98750000000000004</v>
      </c>
      <c r="AS25" s="8">
        <v>-4.3900000000000002E-2</v>
      </c>
      <c r="AT25" s="8" t="s">
        <v>28</v>
      </c>
      <c r="AU25" s="8">
        <v>0.34499999999999997</v>
      </c>
      <c r="AV25" s="8">
        <v>-2.6720000000000001E-2</v>
      </c>
      <c r="AW25" s="8" t="s">
        <v>28</v>
      </c>
      <c r="AX25" s="8">
        <v>0.99909999999999999</v>
      </c>
      <c r="AY25" s="8">
        <v>-0.18990000000000001</v>
      </c>
      <c r="AZ25" s="9" t="s">
        <v>29</v>
      </c>
      <c r="BA25" s="8">
        <v>3.6299999999999999E-2</v>
      </c>
      <c r="BD25" s="1" t="s">
        <v>21</v>
      </c>
      <c r="BE25" s="8">
        <v>-0.39979999999999999</v>
      </c>
      <c r="BF25" s="10" t="s">
        <v>30</v>
      </c>
      <c r="BG25" s="8" t="s">
        <v>31</v>
      </c>
      <c r="BH25" s="8">
        <v>-0.42849999999999999</v>
      </c>
      <c r="BI25" s="10" t="s">
        <v>30</v>
      </c>
      <c r="BJ25" s="8" t="s">
        <v>31</v>
      </c>
      <c r="BK25" s="8">
        <v>5.7520000000000002E-2</v>
      </c>
      <c r="BL25" s="8" t="s">
        <v>28</v>
      </c>
      <c r="BM25" s="8">
        <v>0.55320000000000003</v>
      </c>
      <c r="BN25" s="8">
        <v>8.2999999999999998E-5</v>
      </c>
      <c r="BO25" s="8" t="s">
        <v>28</v>
      </c>
      <c r="BP25" s="8" t="s">
        <v>37</v>
      </c>
      <c r="BQ25" s="8">
        <v>0.18579999999999999</v>
      </c>
      <c r="BR25" s="9" t="s">
        <v>30</v>
      </c>
      <c r="BS25" s="8" t="s">
        <v>31</v>
      </c>
      <c r="BT25" s="8">
        <v>-1.9689999999999999E-2</v>
      </c>
      <c r="BU25" s="8" t="s">
        <v>28</v>
      </c>
      <c r="BV25" s="8">
        <v>0.99939999999999996</v>
      </c>
      <c r="BW25" s="8">
        <v>0.17660000000000001</v>
      </c>
      <c r="BX25" s="8" t="s">
        <v>28</v>
      </c>
      <c r="BY25" s="8">
        <v>0.5474</v>
      </c>
      <c r="BZ25" s="8">
        <v>0.2324</v>
      </c>
      <c r="CA25" s="9" t="s">
        <v>30</v>
      </c>
      <c r="CB25" s="8" t="s">
        <v>31</v>
      </c>
    </row>
    <row r="26" spans="1:80" x14ac:dyDescent="0.25">
      <c r="A26" s="18"/>
      <c r="B26" s="13" t="s">
        <v>22</v>
      </c>
      <c r="C26" s="27">
        <v>0.185</v>
      </c>
      <c r="D26" s="20" t="s">
        <v>30</v>
      </c>
      <c r="E26" s="19" t="s">
        <v>31</v>
      </c>
      <c r="F26" s="19">
        <v>0.23949999999999999</v>
      </c>
      <c r="G26" s="20" t="s">
        <v>30</v>
      </c>
      <c r="H26" s="19" t="s">
        <v>31</v>
      </c>
      <c r="I26" s="19">
        <v>0.12620000000000001</v>
      </c>
      <c r="J26" s="20" t="s">
        <v>30</v>
      </c>
      <c r="K26" s="19" t="s">
        <v>31</v>
      </c>
      <c r="L26" s="19">
        <v>0.44929999999999998</v>
      </c>
      <c r="M26" s="20" t="s">
        <v>30</v>
      </c>
      <c r="N26" s="19" t="s">
        <v>31</v>
      </c>
      <c r="O26" s="19">
        <v>6.2239999999999997E-2</v>
      </c>
      <c r="P26" s="19" t="s">
        <v>28</v>
      </c>
      <c r="Q26" s="19">
        <v>0.2208</v>
      </c>
      <c r="R26" s="19">
        <v>-0.23089999999999999</v>
      </c>
      <c r="S26" s="21" t="s">
        <v>30</v>
      </c>
      <c r="T26" s="19" t="s">
        <v>31</v>
      </c>
      <c r="U26" s="19">
        <v>-0.28070000000000001</v>
      </c>
      <c r="V26" s="21" t="s">
        <v>30</v>
      </c>
      <c r="W26" s="19" t="s">
        <v>31</v>
      </c>
      <c r="X26" s="19">
        <v>-0.74509999999999998</v>
      </c>
      <c r="Y26" s="21" t="s">
        <v>30</v>
      </c>
      <c r="Z26" s="22" t="s">
        <v>31</v>
      </c>
      <c r="AC26" s="1" t="s">
        <v>22</v>
      </c>
      <c r="AD26" s="8">
        <v>-8.208E-2</v>
      </c>
      <c r="AE26" s="8" t="s">
        <v>28</v>
      </c>
      <c r="AF26" s="8">
        <v>0.73429999999999995</v>
      </c>
      <c r="AG26" s="8">
        <v>-0.24679999999999999</v>
      </c>
      <c r="AH26" s="9" t="s">
        <v>30</v>
      </c>
      <c r="AI26" s="8" t="s">
        <v>31</v>
      </c>
      <c r="AJ26" s="8">
        <v>-0.15620000000000001</v>
      </c>
      <c r="AK26" s="9" t="s">
        <v>32</v>
      </c>
      <c r="AL26" s="8">
        <v>5.0000000000000001E-4</v>
      </c>
      <c r="AM26" s="8">
        <v>3.5880000000000002E-2</v>
      </c>
      <c r="AN26" s="8" t="s">
        <v>28</v>
      </c>
      <c r="AO26" s="8">
        <v>0.99460000000000004</v>
      </c>
      <c r="AP26" s="8">
        <v>-6.3289999999999999E-2</v>
      </c>
      <c r="AQ26" s="8" t="s">
        <v>28</v>
      </c>
      <c r="AR26" s="8">
        <v>0.64939999999999998</v>
      </c>
      <c r="AS26" s="8">
        <v>7.7670000000000003E-2</v>
      </c>
      <c r="AT26" s="10" t="s">
        <v>33</v>
      </c>
      <c r="AU26" s="8">
        <v>6.4000000000000003E-3</v>
      </c>
      <c r="AV26" s="8">
        <v>-9.6530000000000005E-2</v>
      </c>
      <c r="AW26" s="8" t="s">
        <v>28</v>
      </c>
      <c r="AX26" s="8">
        <v>0.27129999999999999</v>
      </c>
      <c r="AY26" s="8">
        <v>-0.19489999999999999</v>
      </c>
      <c r="AZ26" s="9" t="s">
        <v>29</v>
      </c>
      <c r="BA26" s="8">
        <v>2.9000000000000001E-2</v>
      </c>
      <c r="BD26" s="1" t="s">
        <v>22</v>
      </c>
      <c r="BE26" s="8">
        <v>-0.39979999999999999</v>
      </c>
      <c r="BF26" s="10" t="s">
        <v>30</v>
      </c>
      <c r="BG26" s="8" t="s">
        <v>31</v>
      </c>
      <c r="BH26" s="8">
        <v>-0.64249999999999996</v>
      </c>
      <c r="BI26" s="10" t="s">
        <v>30</v>
      </c>
      <c r="BJ26" s="8" t="s">
        <v>31</v>
      </c>
      <c r="BK26" s="8">
        <v>0</v>
      </c>
      <c r="BL26" s="8" t="s">
        <v>28</v>
      </c>
      <c r="BM26" s="8" t="s">
        <v>37</v>
      </c>
      <c r="BN26" s="8">
        <v>-0.218</v>
      </c>
      <c r="BO26" s="10" t="s">
        <v>30</v>
      </c>
      <c r="BP26" s="8" t="s">
        <v>31</v>
      </c>
      <c r="BQ26" s="8">
        <v>2.648E-2</v>
      </c>
      <c r="BR26" s="8" t="s">
        <v>28</v>
      </c>
      <c r="BS26" s="8">
        <v>0.98640000000000005</v>
      </c>
      <c r="BT26" s="8">
        <v>0.21690000000000001</v>
      </c>
      <c r="BU26" s="9" t="s">
        <v>32</v>
      </c>
      <c r="BV26" s="8">
        <v>5.0000000000000001E-4</v>
      </c>
      <c r="BW26" s="8">
        <v>0.17660000000000001</v>
      </c>
      <c r="BX26" s="8" t="s">
        <v>28</v>
      </c>
      <c r="BY26" s="8">
        <v>0.5474</v>
      </c>
      <c r="BZ26" s="8">
        <v>0.41849999999999998</v>
      </c>
      <c r="CA26" s="9" t="s">
        <v>30</v>
      </c>
      <c r="CB26" s="8" t="s">
        <v>31</v>
      </c>
    </row>
    <row r="28" spans="1:80" x14ac:dyDescent="0.25">
      <c r="B28" s="2" t="s">
        <v>26</v>
      </c>
    </row>
    <row r="29" spans="1:80" x14ac:dyDescent="0.25">
      <c r="B29" s="3" t="s">
        <v>27</v>
      </c>
    </row>
    <row r="30" spans="1:80" x14ac:dyDescent="0.25">
      <c r="B30" s="7" t="s">
        <v>45</v>
      </c>
    </row>
    <row r="31" spans="1:80" x14ac:dyDescent="0.25">
      <c r="B31" t="s">
        <v>67</v>
      </c>
    </row>
  </sheetData>
  <mergeCells count="24">
    <mergeCell ref="BZ2:CB2"/>
    <mergeCell ref="AP2:AR2"/>
    <mergeCell ref="AS2:AU2"/>
    <mergeCell ref="AV2:AX2"/>
    <mergeCell ref="AY2:BA2"/>
    <mergeCell ref="BE2:BG2"/>
    <mergeCell ref="BH2:BJ2"/>
    <mergeCell ref="BK2:BM2"/>
    <mergeCell ref="BN2:BP2"/>
    <mergeCell ref="BQ2:BS2"/>
    <mergeCell ref="BT2:BV2"/>
    <mergeCell ref="BW2:BY2"/>
    <mergeCell ref="AM2:AO2"/>
    <mergeCell ref="C2:E2"/>
    <mergeCell ref="F2:H2"/>
    <mergeCell ref="I2:K2"/>
    <mergeCell ref="L2:N2"/>
    <mergeCell ref="O2:Q2"/>
    <mergeCell ref="R2:T2"/>
    <mergeCell ref="U2:W2"/>
    <mergeCell ref="X2:Z2"/>
    <mergeCell ref="AD2:AF2"/>
    <mergeCell ref="AG2:AI2"/>
    <mergeCell ref="AJ2:A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9263D-596E-43CE-8701-AE93E55734CE}">
  <dimension ref="A1:AE38"/>
  <sheetViews>
    <sheetView workbookViewId="0">
      <selection activeCell="I43" sqref="I43"/>
    </sheetView>
  </sheetViews>
  <sheetFormatPr defaultColWidth="8.85546875" defaultRowHeight="15" x14ac:dyDescent="0.25"/>
  <sheetData>
    <row r="1" spans="1:31" x14ac:dyDescent="0.25">
      <c r="A1" s="28" t="s">
        <v>103</v>
      </c>
      <c r="F1" s="1"/>
      <c r="G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x14ac:dyDescent="0.25">
      <c r="B2" s="28" t="s">
        <v>104</v>
      </c>
      <c r="I2" s="28" t="s">
        <v>105</v>
      </c>
    </row>
    <row r="3" spans="1:31" x14ac:dyDescent="0.25">
      <c r="B3" s="28" t="s">
        <v>106</v>
      </c>
      <c r="F3" s="28" t="s">
        <v>107</v>
      </c>
      <c r="I3" s="28" t="s">
        <v>106</v>
      </c>
      <c r="L3" s="28" t="s">
        <v>107</v>
      </c>
    </row>
    <row r="4" spans="1:31" x14ac:dyDescent="0.25">
      <c r="B4" t="s">
        <v>108</v>
      </c>
      <c r="C4" s="5"/>
      <c r="D4" s="5"/>
      <c r="E4" s="5"/>
      <c r="F4" s="5" t="s">
        <v>109</v>
      </c>
      <c r="G4" s="5"/>
      <c r="H4" s="5"/>
      <c r="I4" s="5" t="s">
        <v>110</v>
      </c>
      <c r="J4" s="5"/>
      <c r="K4" s="5"/>
      <c r="L4" s="5" t="s">
        <v>111</v>
      </c>
      <c r="M4" s="5"/>
      <c r="N4" s="5"/>
    </row>
    <row r="5" spans="1:31" x14ac:dyDescent="0.25">
      <c r="C5" s="6" t="s">
        <v>34</v>
      </c>
      <c r="D5" s="6" t="s">
        <v>35</v>
      </c>
      <c r="E5" s="6" t="s">
        <v>36</v>
      </c>
      <c r="F5" s="6" t="s">
        <v>34</v>
      </c>
      <c r="G5" s="6" t="s">
        <v>35</v>
      </c>
      <c r="H5" s="6" t="s">
        <v>36</v>
      </c>
      <c r="I5" s="6" t="s">
        <v>34</v>
      </c>
      <c r="J5" s="6" t="s">
        <v>35</v>
      </c>
      <c r="K5" s="6" t="s">
        <v>36</v>
      </c>
      <c r="L5" s="6" t="s">
        <v>34</v>
      </c>
      <c r="M5" s="6" t="s">
        <v>35</v>
      </c>
      <c r="N5" s="6" t="s">
        <v>36</v>
      </c>
    </row>
    <row r="6" spans="1:31" x14ac:dyDescent="0.25">
      <c r="A6" t="s">
        <v>23</v>
      </c>
      <c r="B6" s="1" t="s">
        <v>0</v>
      </c>
      <c r="C6" s="6">
        <v>-0.29170000000000001</v>
      </c>
      <c r="D6" s="34" t="s">
        <v>29</v>
      </c>
      <c r="E6" s="6">
        <v>4.8599999999999997E-2</v>
      </c>
      <c r="F6" s="6">
        <v>9.9940000000000001E-2</v>
      </c>
      <c r="G6" s="6" t="s">
        <v>28</v>
      </c>
      <c r="H6" s="6">
        <v>0.15</v>
      </c>
      <c r="I6" s="6">
        <v>1.5740000000000001E-2</v>
      </c>
      <c r="J6" s="6" t="s">
        <v>28</v>
      </c>
      <c r="K6" s="6">
        <v>0.99960000000000004</v>
      </c>
      <c r="L6" s="6">
        <v>8.0440000000000011E-2</v>
      </c>
      <c r="M6" s="6" t="s">
        <v>28</v>
      </c>
      <c r="N6" s="6">
        <v>0.1527</v>
      </c>
    </row>
    <row r="7" spans="1:31" x14ac:dyDescent="0.25">
      <c r="B7" s="1" t="s">
        <v>1</v>
      </c>
      <c r="C7" s="6">
        <v>-6.5309999999999993E-2</v>
      </c>
      <c r="D7" s="6" t="s">
        <v>28</v>
      </c>
      <c r="E7" s="6">
        <v>0.999</v>
      </c>
      <c r="F7" s="6">
        <v>2.7820000000000002E-3</v>
      </c>
      <c r="G7" s="6" t="s">
        <v>28</v>
      </c>
      <c r="H7" s="6" t="s">
        <v>37</v>
      </c>
      <c r="I7" s="6">
        <v>9.4229999999999994E-2</v>
      </c>
      <c r="J7" s="6" t="s">
        <v>28</v>
      </c>
      <c r="K7" s="6">
        <v>0.78</v>
      </c>
      <c r="L7" s="6">
        <v>-2.5360000000000001E-2</v>
      </c>
      <c r="M7" s="6" t="s">
        <v>28</v>
      </c>
      <c r="N7" s="6">
        <v>0.99550000000000005</v>
      </c>
    </row>
    <row r="8" spans="1:31" x14ac:dyDescent="0.25">
      <c r="B8" s="1" t="s">
        <v>2</v>
      </c>
      <c r="C8" s="6">
        <v>-0.15140000000000001</v>
      </c>
      <c r="D8" s="6" t="s">
        <v>28</v>
      </c>
      <c r="E8" s="6">
        <v>0.85219999999999996</v>
      </c>
      <c r="F8" s="6">
        <v>-0.10550000000000001</v>
      </c>
      <c r="G8" s="6" t="s">
        <v>28</v>
      </c>
      <c r="H8" s="6">
        <v>0.108</v>
      </c>
      <c r="I8" s="6">
        <v>-0.17120000000000002</v>
      </c>
      <c r="J8" s="34" t="s">
        <v>29</v>
      </c>
      <c r="K8" s="6">
        <v>4.5900000000000003E-2</v>
      </c>
      <c r="L8" s="6">
        <v>-9.4179999999999986E-2</v>
      </c>
      <c r="M8" s="6" t="s">
        <v>28</v>
      </c>
      <c r="N8" s="6">
        <v>5.3699999999999998E-2</v>
      </c>
    </row>
    <row r="9" spans="1:31" x14ac:dyDescent="0.25">
      <c r="B9" s="1" t="s">
        <v>3</v>
      </c>
      <c r="C9" s="6">
        <v>-0.1434</v>
      </c>
      <c r="D9" s="6" t="s">
        <v>28</v>
      </c>
      <c r="E9" s="6">
        <v>0.89600000000000002</v>
      </c>
      <c r="F9" s="6">
        <v>-9.7439999999999999E-2</v>
      </c>
      <c r="G9" s="6" t="s">
        <v>28</v>
      </c>
      <c r="H9" s="6">
        <v>0.1726</v>
      </c>
      <c r="I9" s="6">
        <v>1.6420000000000001E-2</v>
      </c>
      <c r="J9" s="6" t="s">
        <v>28</v>
      </c>
      <c r="K9" s="6">
        <v>0.99960000000000004</v>
      </c>
      <c r="L9" s="6">
        <v>-2.104E-2</v>
      </c>
      <c r="M9" s="6" t="s">
        <v>28</v>
      </c>
      <c r="N9" s="6">
        <v>0.999</v>
      </c>
    </row>
    <row r="10" spans="1:31" x14ac:dyDescent="0.25">
      <c r="B10" s="1" t="s">
        <v>4</v>
      </c>
      <c r="C10" s="6">
        <v>-0.21489999999999998</v>
      </c>
      <c r="D10" s="6" t="s">
        <v>28</v>
      </c>
      <c r="E10" s="6">
        <v>0.29720000000000002</v>
      </c>
      <c r="F10" s="6">
        <v>2.4E-2</v>
      </c>
      <c r="G10" s="6" t="s">
        <v>28</v>
      </c>
      <c r="H10" s="6">
        <v>0.99909999999999999</v>
      </c>
      <c r="I10" s="6">
        <v>-0.126</v>
      </c>
      <c r="J10" s="6" t="s">
        <v>28</v>
      </c>
      <c r="K10" s="6">
        <v>0.28739999999999999</v>
      </c>
      <c r="L10" s="6">
        <v>-2.81E-2</v>
      </c>
      <c r="M10" s="6" t="s">
        <v>28</v>
      </c>
      <c r="N10" s="6">
        <v>0.99450000000000005</v>
      </c>
    </row>
    <row r="11" spans="1:31" x14ac:dyDescent="0.25">
      <c r="B11" s="1" t="s">
        <v>5</v>
      </c>
      <c r="C11" s="6">
        <v>-8.900000000000001E-2</v>
      </c>
      <c r="D11" s="6" t="s">
        <v>28</v>
      </c>
      <c r="E11" s="6">
        <v>0.99419999999999997</v>
      </c>
      <c r="F11" s="6">
        <v>-4.6130000000000004E-2</v>
      </c>
      <c r="G11" s="6" t="s">
        <v>28</v>
      </c>
      <c r="H11" s="6">
        <v>0.96989999999999998</v>
      </c>
      <c r="I11" s="6">
        <v>-0.10189999999999999</v>
      </c>
      <c r="J11" s="6" t="s">
        <v>28</v>
      </c>
      <c r="K11" s="6">
        <v>0.5786</v>
      </c>
      <c r="L11" s="6">
        <v>-0.1027</v>
      </c>
      <c r="M11" s="34" t="s">
        <v>29</v>
      </c>
      <c r="N11" s="6">
        <v>2.58E-2</v>
      </c>
      <c r="W11" s="28"/>
      <c r="X11" s="28"/>
    </row>
    <row r="12" spans="1:31" x14ac:dyDescent="0.25">
      <c r="B12" s="1" t="s">
        <v>6</v>
      </c>
      <c r="C12" s="6">
        <v>0.1074</v>
      </c>
      <c r="D12" s="6" t="s">
        <v>28</v>
      </c>
      <c r="E12" s="6">
        <v>0.98350000000000004</v>
      </c>
      <c r="F12" s="6">
        <v>-4.6920000000000003E-2</v>
      </c>
      <c r="G12" s="6" t="s">
        <v>28</v>
      </c>
      <c r="H12" s="6">
        <v>0.96409999999999996</v>
      </c>
      <c r="I12" s="6">
        <v>-0.10390000000000001</v>
      </c>
      <c r="J12" s="6" t="s">
        <v>28</v>
      </c>
      <c r="K12" s="6">
        <v>0.55049999999999999</v>
      </c>
      <c r="L12" s="6">
        <v>-7.8380000000000005E-2</v>
      </c>
      <c r="M12" s="6" t="s">
        <v>28</v>
      </c>
      <c r="N12" s="6">
        <v>0.1757</v>
      </c>
    </row>
    <row r="13" spans="1:31" x14ac:dyDescent="0.25">
      <c r="B13" s="1" t="s">
        <v>7</v>
      </c>
      <c r="C13" s="6">
        <v>-0.30399999999999999</v>
      </c>
      <c r="D13" s="34" t="s">
        <v>29</v>
      </c>
      <c r="E13" s="6">
        <v>3.4299999999999997E-2</v>
      </c>
      <c r="F13" s="6">
        <v>0.114</v>
      </c>
      <c r="G13" s="6" t="s">
        <v>28</v>
      </c>
      <c r="H13" s="6">
        <v>0.1079</v>
      </c>
      <c r="I13" s="6">
        <v>-8.8230000000000003E-2</v>
      </c>
      <c r="J13" s="6" t="s">
        <v>28</v>
      </c>
      <c r="K13" s="6">
        <v>0.76729999999999998</v>
      </c>
      <c r="L13" s="6">
        <v>-0.1065</v>
      </c>
      <c r="M13" s="34" t="s">
        <v>29</v>
      </c>
      <c r="N13" s="6">
        <v>1.8200000000000001E-2</v>
      </c>
    </row>
    <row r="14" spans="1:31" x14ac:dyDescent="0.25">
      <c r="B14" s="1" t="s">
        <v>8</v>
      </c>
      <c r="C14" s="6">
        <v>-8.6859999999999993E-2</v>
      </c>
      <c r="D14" s="6" t="s">
        <v>28</v>
      </c>
      <c r="E14" s="6">
        <v>0.99439999999999995</v>
      </c>
      <c r="F14" s="6">
        <v>0.22820000000000001</v>
      </c>
      <c r="G14" s="35" t="s">
        <v>30</v>
      </c>
      <c r="H14" s="6" t="s">
        <v>31</v>
      </c>
      <c r="I14" s="6">
        <v>5.525E-2</v>
      </c>
      <c r="J14" s="6" t="s">
        <v>28</v>
      </c>
      <c r="K14" s="6">
        <v>0.99429999999999996</v>
      </c>
      <c r="L14" s="6">
        <v>0.12</v>
      </c>
      <c r="M14" s="35" t="s">
        <v>33</v>
      </c>
      <c r="N14" s="6">
        <v>4.7999999999999996E-3</v>
      </c>
    </row>
    <row r="15" spans="1:31" x14ac:dyDescent="0.25">
      <c r="B15" s="1" t="s">
        <v>9</v>
      </c>
      <c r="C15" s="6">
        <v>-9.444000000000001E-3</v>
      </c>
      <c r="D15" s="6" t="s">
        <v>28</v>
      </c>
      <c r="E15" s="6">
        <v>0.99990000000000001</v>
      </c>
      <c r="F15" s="6">
        <v>-2.3119999999999998E-3</v>
      </c>
      <c r="G15" s="6" t="s">
        <v>28</v>
      </c>
      <c r="H15" s="6" t="s">
        <v>37</v>
      </c>
      <c r="I15" s="6">
        <v>6.7169999999999994E-2</v>
      </c>
      <c r="J15" s="6" t="s">
        <v>28</v>
      </c>
      <c r="K15" s="6">
        <v>0.96389999999999998</v>
      </c>
      <c r="L15" s="6">
        <v>9.0949999999999989E-3</v>
      </c>
      <c r="M15" s="6" t="s">
        <v>28</v>
      </c>
      <c r="N15" s="6">
        <v>0.99960000000000004</v>
      </c>
    </row>
    <row r="16" spans="1:31" x14ac:dyDescent="0.25">
      <c r="B16" s="1" t="s">
        <v>10</v>
      </c>
      <c r="C16" s="6">
        <v>-2.8319999999999998E-2</v>
      </c>
      <c r="D16" s="6" t="s">
        <v>28</v>
      </c>
      <c r="E16" s="6">
        <v>0.99960000000000004</v>
      </c>
      <c r="F16" s="6">
        <v>-9.6739999999999993E-2</v>
      </c>
      <c r="G16" s="6" t="s">
        <v>28</v>
      </c>
      <c r="H16" s="6">
        <v>0.17929999999999999</v>
      </c>
      <c r="I16" s="6">
        <v>3.5499999999999997E-2</v>
      </c>
      <c r="J16" s="6" t="s">
        <v>28</v>
      </c>
      <c r="K16" s="6">
        <v>0.99909999999999999</v>
      </c>
      <c r="L16" s="6">
        <v>-4.1640000000000002E-3</v>
      </c>
      <c r="M16" s="6" t="s">
        <v>28</v>
      </c>
      <c r="N16" s="6">
        <v>0.99990000000000001</v>
      </c>
    </row>
    <row r="17" spans="1:14" x14ac:dyDescent="0.25">
      <c r="B17" s="1" t="s">
        <v>11</v>
      </c>
      <c r="C17" s="6">
        <v>-0.22940000000000002</v>
      </c>
      <c r="D17" s="6" t="s">
        <v>28</v>
      </c>
      <c r="E17" s="6">
        <v>0.222</v>
      </c>
      <c r="F17" s="6">
        <v>-4.8259999999999997E-2</v>
      </c>
      <c r="G17" s="6" t="s">
        <v>28</v>
      </c>
      <c r="H17" s="6">
        <v>0.97719999999999996</v>
      </c>
      <c r="I17" s="6">
        <v>3.4620000000000005E-2</v>
      </c>
      <c r="J17" s="6" t="s">
        <v>28</v>
      </c>
      <c r="K17" s="6">
        <v>0.99919999999999998</v>
      </c>
      <c r="L17" s="6">
        <v>-6.1539999999999997E-2</v>
      </c>
      <c r="M17" s="6" t="s">
        <v>28</v>
      </c>
      <c r="N17" s="6">
        <v>0.47049999999999997</v>
      </c>
    </row>
    <row r="18" spans="1:14" x14ac:dyDescent="0.25">
      <c r="B18" s="1" t="s">
        <v>12</v>
      </c>
      <c r="C18" s="6">
        <v>-0.1007</v>
      </c>
      <c r="D18" s="6" t="s">
        <v>28</v>
      </c>
      <c r="E18" s="6">
        <v>0.98699999999999999</v>
      </c>
      <c r="F18" s="6">
        <v>-4.9820000000000003E-2</v>
      </c>
      <c r="G18" s="6" t="s">
        <v>28</v>
      </c>
      <c r="H18" s="6">
        <v>0.94010000000000005</v>
      </c>
      <c r="I18" s="6">
        <v>0</v>
      </c>
      <c r="J18" s="6"/>
      <c r="K18" s="6"/>
      <c r="L18" s="6">
        <v>-0.1216</v>
      </c>
      <c r="M18" s="34" t="s">
        <v>33</v>
      </c>
      <c r="N18" s="6">
        <v>4.1000000000000003E-3</v>
      </c>
    </row>
    <row r="19" spans="1:14" x14ac:dyDescent="0.25">
      <c r="B19" s="1" t="s">
        <v>13</v>
      </c>
      <c r="C19" s="6">
        <v>-0.47130000000000005</v>
      </c>
      <c r="D19" s="34" t="s">
        <v>32</v>
      </c>
      <c r="E19" s="6">
        <v>1E-4</v>
      </c>
      <c r="F19" s="6">
        <v>6.1509999999999995E-2</v>
      </c>
      <c r="G19" s="6" t="s">
        <v>28</v>
      </c>
      <c r="H19" s="6">
        <v>0.76680000000000004</v>
      </c>
      <c r="I19" s="6">
        <v>-0.11539999999999999</v>
      </c>
      <c r="J19" s="6" t="s">
        <v>28</v>
      </c>
      <c r="K19" s="6">
        <v>0.40210000000000001</v>
      </c>
      <c r="L19" s="6">
        <v>0</v>
      </c>
      <c r="M19" s="5"/>
      <c r="N19" s="5"/>
    </row>
    <row r="20" spans="1:14" x14ac:dyDescent="0.25">
      <c r="B20" s="1" t="s">
        <v>14</v>
      </c>
      <c r="C20" s="6">
        <v>-0.36869999999999997</v>
      </c>
      <c r="D20" s="34" t="s">
        <v>33</v>
      </c>
      <c r="E20" s="6">
        <v>4.4999999999999997E-3</v>
      </c>
      <c r="F20" s="6">
        <v>0.1867</v>
      </c>
      <c r="G20" s="35" t="s">
        <v>32</v>
      </c>
      <c r="H20" s="6">
        <v>2.0000000000000001E-4</v>
      </c>
      <c r="I20" s="6">
        <v>-0.15579999999999999</v>
      </c>
      <c r="J20" s="6" t="s">
        <v>28</v>
      </c>
      <c r="K20" s="6">
        <v>9.1899999999999996E-2</v>
      </c>
      <c r="L20" s="6">
        <v>0.21760000000000002</v>
      </c>
      <c r="M20" s="35" t="s">
        <v>30</v>
      </c>
      <c r="N20" s="6" t="s">
        <v>31</v>
      </c>
    </row>
    <row r="21" spans="1:14" x14ac:dyDescent="0.25">
      <c r="A21" t="s">
        <v>24</v>
      </c>
      <c r="B21" s="1" t="s">
        <v>15</v>
      </c>
      <c r="C21" s="6">
        <v>-0.40229999999999999</v>
      </c>
      <c r="D21" s="34" t="s">
        <v>33</v>
      </c>
      <c r="E21" s="6">
        <v>1.4E-3</v>
      </c>
      <c r="F21" s="6">
        <v>-8.7639999999999996E-2</v>
      </c>
      <c r="G21" s="6" t="s">
        <v>28</v>
      </c>
      <c r="H21" s="6">
        <v>0.28670000000000001</v>
      </c>
      <c r="I21" s="6">
        <v>-1.1509999999999999E-2</v>
      </c>
      <c r="J21" s="6" t="s">
        <v>28</v>
      </c>
      <c r="K21" s="6">
        <v>0.99970000000000003</v>
      </c>
      <c r="L21" s="6">
        <v>4.7449999999999999E-2</v>
      </c>
      <c r="M21" s="6" t="s">
        <v>28</v>
      </c>
      <c r="N21" s="6">
        <v>0.81</v>
      </c>
    </row>
    <row r="22" spans="1:14" x14ac:dyDescent="0.25">
      <c r="B22" s="1" t="s">
        <v>16</v>
      </c>
      <c r="C22" s="6">
        <v>-0.1865</v>
      </c>
      <c r="D22" s="6" t="s">
        <v>28</v>
      </c>
      <c r="E22" s="6">
        <v>0.49070000000000003</v>
      </c>
      <c r="F22" s="6">
        <v>-8.7080000000000005E-2</v>
      </c>
      <c r="G22" s="6" t="s">
        <v>28</v>
      </c>
      <c r="H22" s="6">
        <v>0.29449999999999998</v>
      </c>
      <c r="I22" s="6">
        <v>-5.7709999999999997E-2</v>
      </c>
      <c r="J22" s="6" t="s">
        <v>28</v>
      </c>
      <c r="K22" s="6">
        <v>0.98740000000000006</v>
      </c>
      <c r="L22" s="6">
        <v>5.6870000000000004E-2</v>
      </c>
      <c r="M22" s="6" t="s">
        <v>28</v>
      </c>
      <c r="N22" s="6">
        <v>0.58230000000000004</v>
      </c>
    </row>
    <row r="23" spans="1:14" x14ac:dyDescent="0.25">
      <c r="B23" s="1" t="s">
        <v>17</v>
      </c>
      <c r="C23" s="6">
        <v>-0.15789999999999998</v>
      </c>
      <c r="D23" s="6" t="s">
        <v>28</v>
      </c>
      <c r="E23" s="6">
        <v>0.72160000000000002</v>
      </c>
      <c r="F23" s="6">
        <v>-0.1013</v>
      </c>
      <c r="G23" s="6" t="s">
        <v>28</v>
      </c>
      <c r="H23" s="6">
        <v>0.13850000000000001</v>
      </c>
      <c r="I23" s="6">
        <v>-0.12390000000000001</v>
      </c>
      <c r="J23" s="6" t="s">
        <v>28</v>
      </c>
      <c r="K23" s="6">
        <v>0.30809999999999998</v>
      </c>
      <c r="L23" s="6">
        <v>-5.1200000000000002E-2</v>
      </c>
      <c r="M23" s="6" t="s">
        <v>28</v>
      </c>
      <c r="N23" s="6">
        <v>0.72309999999999997</v>
      </c>
    </row>
    <row r="24" spans="1:14" x14ac:dyDescent="0.25">
      <c r="B24" s="1" t="s">
        <v>18</v>
      </c>
      <c r="C24" s="6">
        <v>8.7010000000000004E-2</v>
      </c>
      <c r="D24" s="6" t="s">
        <v>28</v>
      </c>
      <c r="E24" s="6">
        <v>0.99439999999999995</v>
      </c>
      <c r="F24" s="6">
        <v>3.9529999999999996E-2</v>
      </c>
      <c r="G24" s="6" t="s">
        <v>28</v>
      </c>
      <c r="H24" s="6">
        <v>0.98799999999999999</v>
      </c>
      <c r="I24" s="6">
        <v>0.99519999999999997</v>
      </c>
      <c r="J24" s="35" t="s">
        <v>30</v>
      </c>
      <c r="K24" s="6" t="s">
        <v>31</v>
      </c>
      <c r="L24" s="6">
        <v>6.062E-2</v>
      </c>
      <c r="M24" s="6" t="s">
        <v>28</v>
      </c>
      <c r="N24" s="6">
        <v>0.49170000000000003</v>
      </c>
    </row>
    <row r="25" spans="1:14" x14ac:dyDescent="0.25">
      <c r="B25" s="1" t="s">
        <v>19</v>
      </c>
      <c r="C25" s="6">
        <v>-0.44429999999999997</v>
      </c>
      <c r="D25" s="34" t="s">
        <v>32</v>
      </c>
      <c r="E25" s="6">
        <v>2.9999999999999997E-4</v>
      </c>
      <c r="F25" s="6">
        <v>1.5049999999999999E-2</v>
      </c>
      <c r="G25" s="6" t="s">
        <v>28</v>
      </c>
      <c r="H25" s="6">
        <v>0.99950000000000006</v>
      </c>
      <c r="I25" s="6">
        <v>-0.1139</v>
      </c>
      <c r="J25" s="6" t="s">
        <v>28</v>
      </c>
      <c r="K25" s="6">
        <v>0.42020000000000002</v>
      </c>
      <c r="L25" s="6">
        <v>-2.8340000000000001E-2</v>
      </c>
      <c r="M25" s="6" t="s">
        <v>28</v>
      </c>
      <c r="N25" s="6">
        <v>0.99439999999999995</v>
      </c>
    </row>
    <row r="26" spans="1:14" x14ac:dyDescent="0.25">
      <c r="A26" t="s">
        <v>25</v>
      </c>
      <c r="B26" s="1" t="s">
        <v>20</v>
      </c>
      <c r="C26" s="6">
        <v>0.23019999999999999</v>
      </c>
      <c r="D26" s="6" t="s">
        <v>28</v>
      </c>
      <c r="E26" s="6">
        <v>0.21809999999999999</v>
      </c>
      <c r="F26" s="6">
        <v>0.13289999999999999</v>
      </c>
      <c r="G26" s="35" t="s">
        <v>29</v>
      </c>
      <c r="H26" s="6">
        <v>1.6500000000000001E-2</v>
      </c>
      <c r="I26" s="6">
        <v>-0.1085</v>
      </c>
      <c r="J26" s="6" t="s">
        <v>28</v>
      </c>
      <c r="K26" s="6">
        <v>0.48930000000000001</v>
      </c>
      <c r="L26" s="6">
        <v>0.1096</v>
      </c>
      <c r="M26" s="35" t="s">
        <v>29</v>
      </c>
      <c r="N26" s="6">
        <v>1.3599999999999999E-2</v>
      </c>
    </row>
    <row r="27" spans="1:14" x14ac:dyDescent="0.25">
      <c r="B27" s="1" t="s">
        <v>21</v>
      </c>
      <c r="C27" s="6">
        <v>-0.28499999999999998</v>
      </c>
      <c r="D27" s="6" t="s">
        <v>28</v>
      </c>
      <c r="E27" s="6">
        <v>5.8299999999999998E-2</v>
      </c>
      <c r="F27" s="6">
        <v>0.18489999999999998</v>
      </c>
      <c r="G27" s="35" t="s">
        <v>32</v>
      </c>
      <c r="H27" s="6">
        <v>2.0000000000000001E-4</v>
      </c>
      <c r="I27" s="6">
        <v>-0.14529999999999998</v>
      </c>
      <c r="J27" s="6" t="s">
        <v>28</v>
      </c>
      <c r="K27" s="6">
        <v>0.1419</v>
      </c>
      <c r="L27" s="6">
        <v>0.2213</v>
      </c>
      <c r="M27" s="35" t="s">
        <v>30</v>
      </c>
      <c r="N27" s="6" t="s">
        <v>31</v>
      </c>
    </row>
    <row r="28" spans="1:14" x14ac:dyDescent="0.25">
      <c r="B28" s="1" t="s">
        <v>22</v>
      </c>
      <c r="C28" s="6">
        <v>-1.3090000000000002</v>
      </c>
      <c r="D28" s="34" t="s">
        <v>30</v>
      </c>
      <c r="E28" s="6" t="s">
        <v>31</v>
      </c>
      <c r="F28" s="6">
        <v>0.30030000000000001</v>
      </c>
      <c r="G28" s="35" t="s">
        <v>30</v>
      </c>
      <c r="H28" s="6" t="s">
        <v>31</v>
      </c>
      <c r="I28" s="6">
        <v>-0.3322</v>
      </c>
      <c r="J28" s="34" t="s">
        <v>30</v>
      </c>
      <c r="K28" s="6" t="s">
        <v>31</v>
      </c>
      <c r="L28" s="6">
        <v>0.31690000000000002</v>
      </c>
      <c r="M28" s="35" t="s">
        <v>30</v>
      </c>
      <c r="N28" s="6" t="s">
        <v>31</v>
      </c>
    </row>
    <row r="29" spans="1:14" x14ac:dyDescent="0.25">
      <c r="A29" t="s">
        <v>112</v>
      </c>
      <c r="B29" t="s">
        <v>113</v>
      </c>
      <c r="C29" s="6">
        <v>8.2749999999999994E-3</v>
      </c>
      <c r="D29" s="6" t="s">
        <v>28</v>
      </c>
      <c r="E29" s="6" t="s">
        <v>37</v>
      </c>
      <c r="F29" s="6">
        <v>-0.17600000000000002</v>
      </c>
      <c r="G29" s="34" t="s">
        <v>29</v>
      </c>
      <c r="H29" s="6">
        <v>2.1399999999999999E-2</v>
      </c>
      <c r="I29" s="6">
        <v>0.1636</v>
      </c>
      <c r="J29" s="35" t="s">
        <v>32</v>
      </c>
      <c r="K29" s="6">
        <v>8.9999999999999998E-4</v>
      </c>
      <c r="L29" s="6">
        <v>1.9519999999999999E-2</v>
      </c>
      <c r="M29" s="6" t="s">
        <v>28</v>
      </c>
      <c r="N29" s="6">
        <v>0.99760000000000004</v>
      </c>
    </row>
    <row r="30" spans="1:14" x14ac:dyDescent="0.25">
      <c r="B30" t="s">
        <v>114</v>
      </c>
      <c r="C30" s="6">
        <v>-3.7989999999999996E-2</v>
      </c>
      <c r="D30" s="6" t="s">
        <v>28</v>
      </c>
      <c r="E30" s="6">
        <v>0.99690000000000001</v>
      </c>
      <c r="F30" s="6">
        <v>0.2722</v>
      </c>
      <c r="G30" s="35" t="s">
        <v>32</v>
      </c>
      <c r="H30" s="6">
        <v>2.9999999999999997E-4</v>
      </c>
      <c r="I30" s="6">
        <v>0.15329999999999999</v>
      </c>
      <c r="J30" s="35" t="s">
        <v>32</v>
      </c>
      <c r="K30" s="6">
        <v>8.0000000000000004E-4</v>
      </c>
      <c r="L30" s="6">
        <v>-0.1981</v>
      </c>
      <c r="M30" s="34" t="s">
        <v>29</v>
      </c>
      <c r="N30" s="6">
        <v>1.3599999999999999E-2</v>
      </c>
    </row>
    <row r="31" spans="1:14" x14ac:dyDescent="0.25">
      <c r="B31" t="s">
        <v>115</v>
      </c>
      <c r="C31" s="6">
        <v>-2.794E-2</v>
      </c>
      <c r="D31" s="6" t="s">
        <v>28</v>
      </c>
      <c r="E31" s="6">
        <v>0.99929999999999997</v>
      </c>
      <c r="F31" s="6">
        <v>0.21199999999999999</v>
      </c>
      <c r="G31" s="35" t="s">
        <v>33</v>
      </c>
      <c r="H31" s="6">
        <v>2.8E-3</v>
      </c>
      <c r="I31" s="6">
        <v>-8.7690000000000004E-2</v>
      </c>
      <c r="J31" s="6" t="s">
        <v>28</v>
      </c>
      <c r="K31" s="6">
        <v>5.3999999999999999E-2</v>
      </c>
      <c r="L31" s="6">
        <v>-0.1434</v>
      </c>
      <c r="M31" s="6" t="s">
        <v>28</v>
      </c>
      <c r="N31" s="6">
        <v>9.06E-2</v>
      </c>
    </row>
    <row r="32" spans="1:14" x14ac:dyDescent="0.25">
      <c r="B32" t="s">
        <v>116</v>
      </c>
      <c r="C32" s="6">
        <v>-0.2873</v>
      </c>
      <c r="D32" s="34" t="s">
        <v>29</v>
      </c>
      <c r="E32" s="6">
        <v>3.1E-2</v>
      </c>
      <c r="F32" s="6">
        <v>-1.15E-2</v>
      </c>
      <c r="G32" s="6" t="s">
        <v>28</v>
      </c>
      <c r="H32" s="6">
        <v>0.99970000000000003</v>
      </c>
      <c r="I32" s="6">
        <v>-0.11449999999999999</v>
      </c>
      <c r="J32" s="34" t="s">
        <v>33</v>
      </c>
      <c r="K32" s="6">
        <v>9.7000000000000003E-3</v>
      </c>
      <c r="L32" s="6">
        <v>-1.2110000000000001E-2</v>
      </c>
      <c r="M32" s="6" t="s">
        <v>28</v>
      </c>
      <c r="N32" s="6">
        <v>0.99970000000000003</v>
      </c>
    </row>
    <row r="33" spans="2:14" x14ac:dyDescent="0.25">
      <c r="B33" t="s">
        <v>117</v>
      </c>
      <c r="C33" s="6">
        <v>-0.61939999999999995</v>
      </c>
      <c r="D33" s="34" t="s">
        <v>30</v>
      </c>
      <c r="E33" s="6" t="s">
        <v>31</v>
      </c>
      <c r="F33" s="6">
        <v>0.23269999999999999</v>
      </c>
      <c r="G33" s="35" t="s">
        <v>33</v>
      </c>
      <c r="H33" s="6">
        <v>1.1999999999999999E-3</v>
      </c>
      <c r="I33" s="6">
        <v>-0.33390000000000003</v>
      </c>
      <c r="J33" s="34" t="s">
        <v>30</v>
      </c>
      <c r="K33" s="6" t="s">
        <v>31</v>
      </c>
      <c r="L33" s="6">
        <v>0.23039999999999999</v>
      </c>
      <c r="M33" s="35" t="s">
        <v>33</v>
      </c>
      <c r="N33" s="6">
        <v>4.1999999999999997E-3</v>
      </c>
    </row>
    <row r="34" spans="2:14" x14ac:dyDescent="0.25">
      <c r="B34" s="4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2:14" x14ac:dyDescent="0.25"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2:14" x14ac:dyDescent="0.25">
      <c r="B36" s="4"/>
      <c r="C36" s="2" t="s">
        <v>26</v>
      </c>
      <c r="D36" s="1"/>
      <c r="E36" s="1"/>
      <c r="F36" s="36" t="s">
        <v>118</v>
      </c>
      <c r="G36" s="5"/>
      <c r="H36" s="5"/>
      <c r="I36" s="5"/>
      <c r="J36" s="5"/>
      <c r="K36" s="5"/>
      <c r="L36" s="5"/>
      <c r="M36" s="5"/>
      <c r="N36" s="5"/>
    </row>
    <row r="37" spans="2:14" x14ac:dyDescent="0.25">
      <c r="B37" s="4"/>
      <c r="C37" s="3" t="s">
        <v>27</v>
      </c>
      <c r="D37" s="1"/>
      <c r="E37" s="1"/>
      <c r="F37" s="36" t="s">
        <v>119</v>
      </c>
      <c r="G37" s="5"/>
      <c r="H37" s="5"/>
      <c r="I37" s="5"/>
      <c r="J37" s="5"/>
      <c r="K37" s="5"/>
      <c r="L37" s="5"/>
      <c r="M37" s="5"/>
      <c r="N37" s="5"/>
    </row>
    <row r="38" spans="2:14" x14ac:dyDescent="0.25">
      <c r="C38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1BB2A-3461-473A-921F-6BC03BBC00E1}">
  <dimension ref="A1:BM89"/>
  <sheetViews>
    <sheetView workbookViewId="0">
      <selection activeCell="A2" sqref="A2"/>
    </sheetView>
  </sheetViews>
  <sheetFormatPr defaultColWidth="12.5703125" defaultRowHeight="15" x14ac:dyDescent="0.25"/>
  <cols>
    <col min="2" max="2" width="18.7109375" customWidth="1"/>
    <col min="3" max="3" width="17.5703125" customWidth="1"/>
    <col min="4" max="5" width="24" bestFit="1" customWidth="1"/>
    <col min="6" max="7" width="17.28515625" bestFit="1" customWidth="1"/>
    <col min="9" max="9" width="13.140625" customWidth="1"/>
    <col min="13" max="13" width="14.85546875" style="38" customWidth="1"/>
    <col min="15" max="15" width="21.5703125" customWidth="1"/>
    <col min="16" max="16" width="21.140625" customWidth="1"/>
    <col min="17" max="18" width="24" bestFit="1" customWidth="1"/>
    <col min="19" max="20" width="17.28515625" bestFit="1" customWidth="1"/>
    <col min="21" max="21" width="13.85546875" bestFit="1" customWidth="1"/>
    <col min="26" max="26" width="14.42578125" style="38" bestFit="1" customWidth="1"/>
    <col min="28" max="28" width="23" customWidth="1"/>
    <col min="29" max="29" width="21.7109375" customWidth="1"/>
    <col min="30" max="30" width="22.140625" customWidth="1"/>
    <col min="31" max="31" width="21.7109375" customWidth="1"/>
    <col min="32" max="32" width="16.7109375" customWidth="1"/>
    <col min="33" max="33" width="17.28515625" customWidth="1"/>
    <col min="36" max="36" width="21" bestFit="1" customWidth="1"/>
    <col min="38" max="38" width="14.7109375" bestFit="1" customWidth="1"/>
    <col min="39" max="39" width="14.42578125" style="38" bestFit="1" customWidth="1"/>
    <col min="41" max="42" width="19.5703125" customWidth="1"/>
    <col min="43" max="43" width="22.42578125" customWidth="1"/>
    <col min="44" max="44" width="22.7109375" customWidth="1"/>
    <col min="45" max="46" width="16.7109375" customWidth="1"/>
    <col min="51" max="51" width="14.7109375" bestFit="1" customWidth="1"/>
    <col min="52" max="52" width="14.42578125" style="38" bestFit="1" customWidth="1"/>
    <col min="54" max="55" width="21" bestFit="1" customWidth="1"/>
    <col min="56" max="56" width="23" customWidth="1"/>
    <col min="57" max="57" width="22.28515625" customWidth="1"/>
    <col min="58" max="58" width="17" customWidth="1"/>
    <col min="59" max="59" width="16.42578125" customWidth="1"/>
    <col min="61" max="61" width="12" customWidth="1"/>
    <col min="62" max="62" width="11" bestFit="1" customWidth="1"/>
    <col min="63" max="63" width="17.28515625" customWidth="1"/>
    <col min="64" max="64" width="14.7109375" bestFit="1" customWidth="1"/>
    <col min="65" max="65" width="14.42578125" style="38" bestFit="1" customWidth="1"/>
  </cols>
  <sheetData>
    <row r="1" spans="1:65" ht="15.75" x14ac:dyDescent="0.25">
      <c r="A1" s="37" t="s">
        <v>120</v>
      </c>
    </row>
    <row r="2" spans="1:65" x14ac:dyDescent="0.25">
      <c r="A2" s="28" t="s">
        <v>201</v>
      </c>
    </row>
    <row r="3" spans="1:65" x14ac:dyDescent="0.25">
      <c r="A3" t="s">
        <v>121</v>
      </c>
      <c r="L3" s="39" t="s">
        <v>122</v>
      </c>
      <c r="N3" t="s">
        <v>123</v>
      </c>
      <c r="Y3" s="39" t="s">
        <v>122</v>
      </c>
      <c r="AA3" t="s">
        <v>124</v>
      </c>
      <c r="AL3" s="40" t="s">
        <v>122</v>
      </c>
      <c r="AN3" t="s">
        <v>125</v>
      </c>
      <c r="AY3" s="40" t="s">
        <v>122</v>
      </c>
      <c r="BA3" t="s">
        <v>126</v>
      </c>
      <c r="BL3" s="40" t="s">
        <v>122</v>
      </c>
    </row>
    <row r="4" spans="1:65" x14ac:dyDescent="0.25">
      <c r="A4" t="s">
        <v>127</v>
      </c>
      <c r="L4" s="41" t="s">
        <v>128</v>
      </c>
      <c r="N4" t="s">
        <v>129</v>
      </c>
      <c r="Y4" s="41" t="s">
        <v>128</v>
      </c>
      <c r="AA4" t="s">
        <v>130</v>
      </c>
      <c r="AL4" s="42" t="s">
        <v>128</v>
      </c>
      <c r="AN4" t="s">
        <v>131</v>
      </c>
      <c r="AY4" s="42" t="s">
        <v>128</v>
      </c>
      <c r="BA4" t="s">
        <v>132</v>
      </c>
      <c r="BL4" s="42" t="s">
        <v>128</v>
      </c>
    </row>
    <row r="6" spans="1:65" ht="15.75" x14ac:dyDescent="0.25">
      <c r="A6" s="43" t="s">
        <v>133</v>
      </c>
      <c r="B6" s="43" t="s">
        <v>134</v>
      </c>
      <c r="C6" s="43" t="s">
        <v>135</v>
      </c>
      <c r="D6" s="43" t="s">
        <v>136</v>
      </c>
      <c r="E6" s="43" t="s">
        <v>137</v>
      </c>
      <c r="F6" s="43" t="s">
        <v>138</v>
      </c>
      <c r="G6" s="43" t="s">
        <v>139</v>
      </c>
      <c r="H6" s="43" t="s">
        <v>140</v>
      </c>
      <c r="I6" s="43" t="s">
        <v>141</v>
      </c>
      <c r="J6" s="43" t="s">
        <v>142</v>
      </c>
      <c r="K6" s="43" t="s">
        <v>143</v>
      </c>
      <c r="L6" s="43" t="s">
        <v>144</v>
      </c>
      <c r="M6" s="44" t="s">
        <v>145</v>
      </c>
      <c r="N6" s="43" t="s">
        <v>133</v>
      </c>
      <c r="O6" s="43" t="s">
        <v>146</v>
      </c>
      <c r="P6" s="43" t="s">
        <v>147</v>
      </c>
      <c r="Q6" s="43" t="s">
        <v>136</v>
      </c>
      <c r="R6" s="43" t="s">
        <v>137</v>
      </c>
      <c r="S6" s="43" t="s">
        <v>138</v>
      </c>
      <c r="T6" s="43" t="s">
        <v>139</v>
      </c>
      <c r="U6" s="43" t="s">
        <v>140</v>
      </c>
      <c r="V6" s="43" t="s">
        <v>141</v>
      </c>
      <c r="W6" s="43" t="s">
        <v>142</v>
      </c>
      <c r="X6" s="43" t="s">
        <v>143</v>
      </c>
      <c r="Y6" s="43" t="s">
        <v>144</v>
      </c>
      <c r="Z6" s="44" t="s">
        <v>145</v>
      </c>
      <c r="AA6" s="43" t="s">
        <v>133</v>
      </c>
      <c r="AB6" s="43" t="s">
        <v>148</v>
      </c>
      <c r="AC6" s="43" t="s">
        <v>149</v>
      </c>
      <c r="AD6" s="43" t="s">
        <v>150</v>
      </c>
      <c r="AE6" s="43" t="s">
        <v>151</v>
      </c>
      <c r="AF6" s="43" t="s">
        <v>138</v>
      </c>
      <c r="AG6" s="43" t="s">
        <v>152</v>
      </c>
      <c r="AH6" s="43" t="s">
        <v>140</v>
      </c>
      <c r="AI6" s="43" t="s">
        <v>141</v>
      </c>
      <c r="AJ6" s="43" t="s">
        <v>142</v>
      </c>
      <c r="AK6" s="43" t="s">
        <v>143</v>
      </c>
      <c r="AL6" s="43" t="s">
        <v>144</v>
      </c>
      <c r="AM6" s="45" t="s">
        <v>145</v>
      </c>
      <c r="AN6" s="43" t="s">
        <v>133</v>
      </c>
      <c r="AO6" s="43" t="s">
        <v>153</v>
      </c>
      <c r="AP6" s="43" t="s">
        <v>154</v>
      </c>
      <c r="AQ6" s="43" t="s">
        <v>150</v>
      </c>
      <c r="AR6" s="43" t="s">
        <v>151</v>
      </c>
      <c r="AS6" s="43" t="s">
        <v>138</v>
      </c>
      <c r="AT6" s="43" t="s">
        <v>152</v>
      </c>
      <c r="AU6" s="43" t="s">
        <v>140</v>
      </c>
      <c r="AV6" s="43" t="s">
        <v>141</v>
      </c>
      <c r="AW6" s="43" t="s">
        <v>142</v>
      </c>
      <c r="AX6" s="43" t="s">
        <v>143</v>
      </c>
      <c r="AY6" s="43" t="s">
        <v>144</v>
      </c>
      <c r="AZ6" s="45" t="s">
        <v>145</v>
      </c>
      <c r="BA6" s="43" t="s">
        <v>133</v>
      </c>
      <c r="BB6" s="43" t="s">
        <v>155</v>
      </c>
      <c r="BC6" s="43" t="s">
        <v>156</v>
      </c>
      <c r="BD6" s="43" t="s">
        <v>150</v>
      </c>
      <c r="BE6" s="43" t="s">
        <v>151</v>
      </c>
      <c r="BF6" s="43" t="s">
        <v>138</v>
      </c>
      <c r="BG6" s="43" t="s">
        <v>152</v>
      </c>
      <c r="BH6" s="43" t="s">
        <v>140</v>
      </c>
      <c r="BI6" s="43" t="s">
        <v>141</v>
      </c>
      <c r="BJ6" s="43" t="s">
        <v>142</v>
      </c>
      <c r="BK6" s="43" t="s">
        <v>143</v>
      </c>
      <c r="BL6" s="43" t="s">
        <v>144</v>
      </c>
      <c r="BM6" s="45" t="s">
        <v>157</v>
      </c>
    </row>
    <row r="7" spans="1:65" x14ac:dyDescent="0.25">
      <c r="A7" s="42" t="s">
        <v>158</v>
      </c>
      <c r="B7" s="42">
        <v>358.48063260260898</v>
      </c>
      <c r="C7" s="42">
        <v>50.785460031455401</v>
      </c>
      <c r="D7" s="42">
        <f t="shared" ref="D7:D48" si="0">C7/B7</f>
        <v>0.14166862980224998</v>
      </c>
      <c r="E7" s="42">
        <f t="shared" ref="E7:E48" si="1">B7/C7</f>
        <v>7.0587257136309081</v>
      </c>
      <c r="F7" s="42">
        <f t="shared" ref="F7:G48" si="2">LOG(D7,2)</f>
        <v>-2.8194077624545515</v>
      </c>
      <c r="G7" s="42">
        <f t="shared" si="2"/>
        <v>2.819407762454551</v>
      </c>
      <c r="H7" s="46">
        <v>7.0990022850407704E-23</v>
      </c>
      <c r="I7" s="46">
        <v>2.9815809597171201E-21</v>
      </c>
      <c r="J7" s="42">
        <v>204.63304631703201</v>
      </c>
      <c r="K7" s="42">
        <v>0.28613524588330802</v>
      </c>
      <c r="L7" s="42">
        <v>9.8464752132863005</v>
      </c>
      <c r="M7" s="41" t="s">
        <v>128</v>
      </c>
      <c r="N7" s="42" t="s">
        <v>158</v>
      </c>
      <c r="O7" s="42">
        <v>551.39270050162304</v>
      </c>
      <c r="P7" s="42">
        <v>133.32659708000699</v>
      </c>
      <c r="Q7" s="42">
        <f t="shared" ref="Q7:Q48" si="3">P7/O7</f>
        <v>0.2417997136318901</v>
      </c>
      <c r="R7" s="42">
        <f t="shared" ref="R7:R48" si="4">O7/P7</f>
        <v>4.1356541948696242</v>
      </c>
      <c r="S7" s="42">
        <f t="shared" ref="S7:T48" si="5">LOG(Q7,2)</f>
        <v>-2.0481155589111477</v>
      </c>
      <c r="T7" s="42">
        <f t="shared" si="5"/>
        <v>2.0481155589111477</v>
      </c>
      <c r="U7" s="46">
        <v>4.2432840784887102E-27</v>
      </c>
      <c r="V7" s="46">
        <v>1.78217931296526E-25</v>
      </c>
      <c r="W7" s="42">
        <v>342.35964879081502</v>
      </c>
      <c r="X7" s="42">
        <v>0.18993228084510599</v>
      </c>
      <c r="Y7" s="42">
        <v>10.780767922938301</v>
      </c>
      <c r="Z7" s="41" t="s">
        <v>128</v>
      </c>
      <c r="AA7" s="40" t="s">
        <v>159</v>
      </c>
      <c r="AB7" s="40">
        <v>2745.0733062569898</v>
      </c>
      <c r="AC7" s="40">
        <v>6044.2596456782903</v>
      </c>
      <c r="AD7" s="40">
        <f t="shared" ref="AD7:AD48" si="6">AC7/AB7</f>
        <v>2.201857280787836</v>
      </c>
      <c r="AE7" s="40">
        <f t="shared" ref="AE7:AE48" si="7">AB7/AC7</f>
        <v>0.45416204252902109</v>
      </c>
      <c r="AF7" s="40">
        <f t="shared" ref="AF7:AG48" si="8">LOG(AD7,2)</f>
        <v>1.1387209598321317</v>
      </c>
      <c r="AG7" s="40">
        <f t="shared" si="8"/>
        <v>-1.1387209598321317</v>
      </c>
      <c r="AH7" s="47">
        <v>7.2752047706842997E-31</v>
      </c>
      <c r="AI7" s="47">
        <v>3.0555860036874001E-29</v>
      </c>
      <c r="AJ7" s="40">
        <v>4394.6664759676396</v>
      </c>
      <c r="AK7" s="40">
        <v>9.8538131657943798E-2</v>
      </c>
      <c r="AL7" s="40">
        <v>-11.5512528901208</v>
      </c>
      <c r="AM7" s="39" t="s">
        <v>122</v>
      </c>
      <c r="AN7" s="40" t="s">
        <v>160</v>
      </c>
      <c r="AO7" s="40">
        <v>35629.633928319497</v>
      </c>
      <c r="AP7" s="40">
        <v>66143.797978623901</v>
      </c>
      <c r="AQ7" s="40">
        <f t="shared" ref="AQ7:AQ48" si="9">AP7/AO7</f>
        <v>1.856426538417248</v>
      </c>
      <c r="AR7" s="40">
        <f t="shared" ref="AR7:AR48" si="10">AO7/AP7</f>
        <v>0.5386693086452965</v>
      </c>
      <c r="AS7" s="40">
        <f t="shared" ref="AS7:AT48" si="11">LOG(AQ7,2)</f>
        <v>0.89252822671538379</v>
      </c>
      <c r="AT7" s="40">
        <f t="shared" si="11"/>
        <v>-0.89252822671538379</v>
      </c>
      <c r="AU7" s="47">
        <v>1.51191741148542E-21</v>
      </c>
      <c r="AV7" s="47">
        <v>6.3500531282387697E-20</v>
      </c>
      <c r="AW7" s="40">
        <v>50886.715953471699</v>
      </c>
      <c r="AX7" s="40">
        <v>9.3619536164998296E-2</v>
      </c>
      <c r="AY7" s="40">
        <v>-9.5340996682497892</v>
      </c>
      <c r="AZ7" s="39" t="s">
        <v>122</v>
      </c>
      <c r="BA7" s="42" t="s">
        <v>158</v>
      </c>
      <c r="BB7" s="42">
        <v>280.29995632545399</v>
      </c>
      <c r="BC7" s="42">
        <v>63.4466521690427</v>
      </c>
      <c r="BD7" s="42">
        <f t="shared" ref="BD7:BD48" si="12">BC7/BB7</f>
        <v>0.22635270087368586</v>
      </c>
      <c r="BE7" s="42">
        <f t="shared" ref="BE7:BE48" si="13">BB7/BC7</f>
        <v>4.4178841080320979</v>
      </c>
      <c r="BF7" s="42">
        <f t="shared" ref="BF7:BG48" si="14">LOG(BD7,2)</f>
        <v>-2.1433555737496968</v>
      </c>
      <c r="BG7" s="42">
        <f t="shared" si="14"/>
        <v>2.1433555737496968</v>
      </c>
      <c r="BH7" s="46">
        <v>1.03319369715822E-18</v>
      </c>
      <c r="BI7" s="46">
        <v>4.2360941583487E-17</v>
      </c>
      <c r="BJ7" s="42">
        <v>171.873304247248</v>
      </c>
      <c r="BK7" s="42">
        <v>0.24235489875939001</v>
      </c>
      <c r="BL7" s="42">
        <v>8.8314586751231605</v>
      </c>
      <c r="BM7" s="41" t="s">
        <v>128</v>
      </c>
    </row>
    <row r="8" spans="1:65" x14ac:dyDescent="0.25">
      <c r="A8" s="42" t="s">
        <v>161</v>
      </c>
      <c r="B8" s="42">
        <v>1236.5148355143101</v>
      </c>
      <c r="C8" s="42">
        <v>396.97876328952799</v>
      </c>
      <c r="D8" s="42">
        <f t="shared" si="0"/>
        <v>0.32104650254714534</v>
      </c>
      <c r="E8" s="42">
        <f t="shared" si="1"/>
        <v>3.1148135614813341</v>
      </c>
      <c r="F8" s="42">
        <f t="shared" si="2"/>
        <v>-1.6391458126952083</v>
      </c>
      <c r="G8" s="42">
        <f t="shared" si="2"/>
        <v>1.6391458126952081</v>
      </c>
      <c r="H8" s="46">
        <v>1.06386667760736E-20</v>
      </c>
      <c r="I8" s="46">
        <v>2.2341200229754498E-19</v>
      </c>
      <c r="J8" s="42">
        <v>816.74679940192004</v>
      </c>
      <c r="K8" s="42">
        <v>0.17582735046685399</v>
      </c>
      <c r="L8" s="42">
        <v>9.3294848993463901</v>
      </c>
      <c r="M8" s="41" t="s">
        <v>128</v>
      </c>
      <c r="N8" s="40" t="s">
        <v>162</v>
      </c>
      <c r="O8" s="40">
        <v>2736.8768231909098</v>
      </c>
      <c r="P8" s="40">
        <v>4479.2448457032997</v>
      </c>
      <c r="Q8" s="40">
        <f t="shared" si="3"/>
        <v>1.6366263939057997</v>
      </c>
      <c r="R8" s="40">
        <f t="shared" si="4"/>
        <v>0.61101299827720956</v>
      </c>
      <c r="S8" s="40">
        <f t="shared" si="5"/>
        <v>0.71072502359850598</v>
      </c>
      <c r="T8" s="40">
        <f t="shared" si="5"/>
        <v>-0.71072502359850587</v>
      </c>
      <c r="U8" s="47">
        <v>1.79883455811447E-16</v>
      </c>
      <c r="V8" s="47">
        <v>3.7775525720403796E-15</v>
      </c>
      <c r="W8" s="40">
        <v>3608.0608344471002</v>
      </c>
      <c r="X8" s="40">
        <v>8.6315020086488295E-2</v>
      </c>
      <c r="Y8" s="40">
        <v>-8.2347829611247203</v>
      </c>
      <c r="Z8" s="39" t="s">
        <v>122</v>
      </c>
      <c r="AA8" s="42" t="s">
        <v>161</v>
      </c>
      <c r="AB8" s="42">
        <v>1099.4940982077901</v>
      </c>
      <c r="AC8" s="42">
        <v>410.76508530554901</v>
      </c>
      <c r="AD8" s="42">
        <f t="shared" si="6"/>
        <v>0.37359462499626783</v>
      </c>
      <c r="AE8" s="42">
        <f t="shared" si="7"/>
        <v>2.676698038709711</v>
      </c>
      <c r="AF8" s="42">
        <f t="shared" si="8"/>
        <v>-1.4204543961219391</v>
      </c>
      <c r="AG8" s="42">
        <f t="shared" si="8"/>
        <v>1.4204543961219391</v>
      </c>
      <c r="AH8" s="46">
        <v>1.1404985392926001E-27</v>
      </c>
      <c r="AI8" s="46">
        <v>2.3950469325144499E-26</v>
      </c>
      <c r="AJ8" s="42">
        <v>755.12959175666697</v>
      </c>
      <c r="AK8" s="42">
        <v>0.13049212305509</v>
      </c>
      <c r="AL8" s="42">
        <v>10.900958193470499</v>
      </c>
      <c r="AM8" s="41" t="s">
        <v>128</v>
      </c>
      <c r="AN8" s="42" t="s">
        <v>158</v>
      </c>
      <c r="AO8" s="42">
        <v>334.59703995412502</v>
      </c>
      <c r="AP8" s="42">
        <v>55.147088908601297</v>
      </c>
      <c r="AQ8" s="42">
        <f t="shared" si="9"/>
        <v>0.16481642789237541</v>
      </c>
      <c r="AR8" s="42">
        <f t="shared" si="10"/>
        <v>6.0673563478332193</v>
      </c>
      <c r="AS8" s="42">
        <f t="shared" si="11"/>
        <v>-2.6010680461910751</v>
      </c>
      <c r="AT8" s="42">
        <f t="shared" si="11"/>
        <v>2.6010680461910751</v>
      </c>
      <c r="AU8" s="46">
        <v>8.9232798623294503E-20</v>
      </c>
      <c r="AV8" s="46">
        <v>1.87388877108918E-18</v>
      </c>
      <c r="AW8" s="42">
        <v>194.87206443136299</v>
      </c>
      <c r="AX8" s="42">
        <v>0.28571632146915399</v>
      </c>
      <c r="AY8" s="42">
        <v>9.1013294053515796</v>
      </c>
      <c r="AZ8" s="41" t="s">
        <v>128</v>
      </c>
      <c r="BA8" s="42" t="s">
        <v>161</v>
      </c>
      <c r="BB8" s="42">
        <v>1227.35768788921</v>
      </c>
      <c r="BC8" s="42">
        <v>502.59478862118499</v>
      </c>
      <c r="BD8" s="42">
        <f t="shared" si="12"/>
        <v>0.40949333155319984</v>
      </c>
      <c r="BE8" s="42">
        <f t="shared" si="13"/>
        <v>2.442042209105141</v>
      </c>
      <c r="BF8" s="42">
        <f t="shared" si="14"/>
        <v>-1.2880881365826464</v>
      </c>
      <c r="BG8" s="42">
        <f t="shared" si="14"/>
        <v>1.2880881365826464</v>
      </c>
      <c r="BH8" s="46">
        <v>3.72974280061003E-16</v>
      </c>
      <c r="BI8" s="46">
        <v>7.6459727412505593E-15</v>
      </c>
      <c r="BJ8" s="42">
        <v>864.97623825519599</v>
      </c>
      <c r="BK8" s="42">
        <v>0.158361140989243</v>
      </c>
      <c r="BL8" s="42">
        <v>8.1470289936663907</v>
      </c>
      <c r="BM8" s="41" t="s">
        <v>128</v>
      </c>
    </row>
    <row r="9" spans="1:65" x14ac:dyDescent="0.25">
      <c r="A9" s="42" t="s">
        <v>163</v>
      </c>
      <c r="B9" s="42">
        <v>538.46066596969899</v>
      </c>
      <c r="C9" s="42">
        <v>165.16820876014401</v>
      </c>
      <c r="D9" s="42">
        <f t="shared" si="0"/>
        <v>0.30674145615204246</v>
      </c>
      <c r="E9" s="42">
        <f t="shared" si="1"/>
        <v>3.2600745023011504</v>
      </c>
      <c r="F9" s="42">
        <f t="shared" si="2"/>
        <v>-1.7049049346625589</v>
      </c>
      <c r="G9" s="42">
        <f t="shared" si="2"/>
        <v>1.7049049346625589</v>
      </c>
      <c r="H9" s="46">
        <v>5.7144834526161902E-19</v>
      </c>
      <c r="I9" s="46">
        <v>8.0002768336626594E-18</v>
      </c>
      <c r="J9" s="42">
        <v>351.81443736492201</v>
      </c>
      <c r="K9" s="42">
        <v>0.19168800020232901</v>
      </c>
      <c r="L9" s="42">
        <v>8.8974491894661796</v>
      </c>
      <c r="M9" s="41" t="s">
        <v>128</v>
      </c>
      <c r="N9" s="42" t="s">
        <v>161</v>
      </c>
      <c r="O9" s="42">
        <v>1051.42149937315</v>
      </c>
      <c r="P9" s="42">
        <v>365.92011968838699</v>
      </c>
      <c r="Q9" s="42">
        <f t="shared" si="3"/>
        <v>0.34802419382383371</v>
      </c>
      <c r="R9" s="42">
        <f t="shared" si="4"/>
        <v>2.8733634550309164</v>
      </c>
      <c r="S9" s="42">
        <f t="shared" si="5"/>
        <v>-1.522740492559324</v>
      </c>
      <c r="T9" s="42">
        <f t="shared" si="5"/>
        <v>1.5227404925593242</v>
      </c>
      <c r="U9" s="46">
        <v>1.7579506165338199E-15</v>
      </c>
      <c r="V9" s="46">
        <v>2.4611308631473401E-14</v>
      </c>
      <c r="W9" s="42">
        <v>708.67080953076697</v>
      </c>
      <c r="X9" s="42">
        <v>0.19134348976851101</v>
      </c>
      <c r="Y9" s="42">
        <v>7.9573274260105</v>
      </c>
      <c r="Z9" s="41" t="s">
        <v>128</v>
      </c>
      <c r="AA9" s="40" t="s">
        <v>164</v>
      </c>
      <c r="AB9" s="40">
        <v>193.279338159031</v>
      </c>
      <c r="AC9" s="40">
        <v>545.76997927487901</v>
      </c>
      <c r="AD9" s="40">
        <f t="shared" si="6"/>
        <v>2.8237367970797651</v>
      </c>
      <c r="AE9" s="40">
        <f t="shared" si="7"/>
        <v>0.35414065540179734</v>
      </c>
      <c r="AF9" s="40">
        <f t="shared" si="8"/>
        <v>1.4976056200381636</v>
      </c>
      <c r="AG9" s="40">
        <f t="shared" si="8"/>
        <v>-1.4976056200381636</v>
      </c>
      <c r="AH9" s="47">
        <v>2.3279912441411199E-20</v>
      </c>
      <c r="AI9" s="47">
        <v>3.2591877417975702E-19</v>
      </c>
      <c r="AJ9" s="40">
        <v>369.524658716955</v>
      </c>
      <c r="AK9" s="40">
        <v>0.16224157081878399</v>
      </c>
      <c r="AL9" s="40">
        <v>-9.2461157065162602</v>
      </c>
      <c r="AM9" s="39" t="s">
        <v>122</v>
      </c>
      <c r="AN9" s="42" t="s">
        <v>165</v>
      </c>
      <c r="AO9" s="42">
        <v>67802.340499272002</v>
      </c>
      <c r="AP9" s="42">
        <v>39229.044855368797</v>
      </c>
      <c r="AQ9" s="42">
        <f t="shared" si="9"/>
        <v>0.57857950870870012</v>
      </c>
      <c r="AR9" s="42">
        <f t="shared" si="10"/>
        <v>1.7283709238715439</v>
      </c>
      <c r="AS9" s="42">
        <f t="shared" si="11"/>
        <v>-0.78941286599910609</v>
      </c>
      <c r="AT9" s="42">
        <f t="shared" si="11"/>
        <v>0.78941286599910609</v>
      </c>
      <c r="AU9" s="46">
        <v>1.9338828374337899E-19</v>
      </c>
      <c r="AV9" s="46">
        <v>2.70743597240731E-18</v>
      </c>
      <c r="AW9" s="42">
        <v>53515.692677320403</v>
      </c>
      <c r="AX9" s="42">
        <v>8.7552926671153997E-2</v>
      </c>
      <c r="AY9" s="42">
        <v>9.0169558687125999</v>
      </c>
      <c r="AZ9" s="41" t="s">
        <v>128</v>
      </c>
      <c r="BA9" s="42" t="s">
        <v>166</v>
      </c>
      <c r="BB9" s="42">
        <v>383.44462305015202</v>
      </c>
      <c r="BC9" s="42">
        <v>144.75650647350801</v>
      </c>
      <c r="BD9" s="42">
        <f t="shared" si="12"/>
        <v>0.37751606821873418</v>
      </c>
      <c r="BE9" s="42">
        <f t="shared" si="13"/>
        <v>2.6488938728313847</v>
      </c>
      <c r="BF9" s="42">
        <f t="shared" si="14"/>
        <v>-1.4053900437049074</v>
      </c>
      <c r="BG9" s="42">
        <f t="shared" si="14"/>
        <v>1.4053900437049074</v>
      </c>
      <c r="BH9" s="46">
        <v>5.9973761586920003E-15</v>
      </c>
      <c r="BI9" s="46">
        <v>7.0756110700089403E-14</v>
      </c>
      <c r="BJ9" s="42">
        <v>264.10056476183001</v>
      </c>
      <c r="BK9" s="42">
        <v>0.18054103337228</v>
      </c>
      <c r="BL9" s="42">
        <v>7.8040030084119199</v>
      </c>
      <c r="BM9" s="41" t="s">
        <v>128</v>
      </c>
    </row>
    <row r="10" spans="1:65" x14ac:dyDescent="0.25">
      <c r="A10" s="40" t="s">
        <v>159</v>
      </c>
      <c r="B10" s="40">
        <v>2926.86016289179</v>
      </c>
      <c r="C10" s="40">
        <v>4910.2360593923204</v>
      </c>
      <c r="D10" s="40">
        <f t="shared" si="0"/>
        <v>1.6776462783042287</v>
      </c>
      <c r="E10" s="40">
        <f t="shared" si="1"/>
        <v>0.59607320859722812</v>
      </c>
      <c r="F10" s="40">
        <f t="shared" si="2"/>
        <v>0.74643856420995414</v>
      </c>
      <c r="G10" s="40">
        <f t="shared" si="2"/>
        <v>-0.74643856420995425</v>
      </c>
      <c r="H10" s="47">
        <v>2.08362882751775E-14</v>
      </c>
      <c r="I10" s="47">
        <v>2.1878102688936399E-13</v>
      </c>
      <c r="J10" s="40">
        <v>3918.54811114206</v>
      </c>
      <c r="K10" s="40">
        <v>9.7630908320448004E-2</v>
      </c>
      <c r="L10" s="40">
        <v>-7.6453591743121603</v>
      </c>
      <c r="M10" s="39" t="s">
        <v>122</v>
      </c>
      <c r="N10" s="42" t="s">
        <v>163</v>
      </c>
      <c r="O10" s="42">
        <v>348.95754040428199</v>
      </c>
      <c r="P10" s="42">
        <v>120.359170505317</v>
      </c>
      <c r="Q10" s="42">
        <f t="shared" si="3"/>
        <v>0.34491064547817435</v>
      </c>
      <c r="R10" s="42">
        <f t="shared" si="4"/>
        <v>2.8993016397439066</v>
      </c>
      <c r="S10" s="42">
        <f t="shared" si="5"/>
        <v>-1.5357054374091041</v>
      </c>
      <c r="T10" s="42">
        <f t="shared" si="5"/>
        <v>1.5357054374091044</v>
      </c>
      <c r="U10" s="46">
        <v>1.4180184284344399E-12</v>
      </c>
      <c r="V10" s="46">
        <v>1.04083120672426E-11</v>
      </c>
      <c r="W10" s="42">
        <v>234.65835545479899</v>
      </c>
      <c r="X10" s="42">
        <v>0.21695587210212</v>
      </c>
      <c r="Y10" s="42">
        <v>7.0822799315503397</v>
      </c>
      <c r="Z10" s="41" t="s">
        <v>128</v>
      </c>
      <c r="AA10" s="42" t="s">
        <v>167</v>
      </c>
      <c r="AB10" s="42">
        <v>3921.7458632421999</v>
      </c>
      <c r="AC10" s="42">
        <v>2190.8522648800799</v>
      </c>
      <c r="AD10" s="42">
        <f t="shared" si="6"/>
        <v>0.55864207964481682</v>
      </c>
      <c r="AE10" s="42">
        <f t="shared" si="7"/>
        <v>1.7900549142946722</v>
      </c>
      <c r="AF10" s="42">
        <f t="shared" si="8"/>
        <v>-0.84000384635287351</v>
      </c>
      <c r="AG10" s="42">
        <f t="shared" si="8"/>
        <v>0.84000384635287351</v>
      </c>
      <c r="AH10" s="46">
        <v>7.4939132002463504E-16</v>
      </c>
      <c r="AI10" s="46">
        <v>7.8686088602586707E-15</v>
      </c>
      <c r="AJ10" s="42">
        <v>3056.2990640611401</v>
      </c>
      <c r="AK10" s="42">
        <v>0.104160405617225</v>
      </c>
      <c r="AL10" s="42">
        <v>8.0621907674771904</v>
      </c>
      <c r="AM10" s="41" t="s">
        <v>128</v>
      </c>
      <c r="AN10" s="42" t="s">
        <v>168</v>
      </c>
      <c r="AO10" s="42">
        <v>14360.457755447</v>
      </c>
      <c r="AP10" s="42">
        <v>7414.6412698782297</v>
      </c>
      <c r="AQ10" s="42">
        <f t="shared" si="9"/>
        <v>0.51632346239560611</v>
      </c>
      <c r="AR10" s="42">
        <f t="shared" si="10"/>
        <v>1.9367704023370562</v>
      </c>
      <c r="AS10" s="42">
        <f t="shared" si="11"/>
        <v>-0.95365293739877344</v>
      </c>
      <c r="AT10" s="42">
        <f t="shared" si="11"/>
        <v>0.95365293739877344</v>
      </c>
      <c r="AU10" s="46">
        <v>3.73329500308021E-18</v>
      </c>
      <c r="AV10" s="46">
        <v>3.91995975323422E-17</v>
      </c>
      <c r="AW10" s="42">
        <v>10887.549512662599</v>
      </c>
      <c r="AX10" s="42">
        <v>0.109762990304806</v>
      </c>
      <c r="AY10" s="42">
        <v>8.6866361335320406</v>
      </c>
      <c r="AZ10" s="41" t="s">
        <v>128</v>
      </c>
      <c r="BA10" s="42" t="s">
        <v>169</v>
      </c>
      <c r="BB10" s="42">
        <v>547.88850390473999</v>
      </c>
      <c r="BC10" s="42">
        <v>212.886196540464</v>
      </c>
      <c r="BD10" s="42">
        <f t="shared" si="12"/>
        <v>0.38855751676344352</v>
      </c>
      <c r="BE10" s="42">
        <f t="shared" si="13"/>
        <v>2.573621553714033</v>
      </c>
      <c r="BF10" s="42">
        <f t="shared" si="14"/>
        <v>-1.3637999235194138</v>
      </c>
      <c r="BG10" s="42">
        <f t="shared" si="14"/>
        <v>1.3637999235194136</v>
      </c>
      <c r="BH10" s="46">
        <v>6.9030351902526299E-15</v>
      </c>
      <c r="BI10" s="46">
        <v>7.0756110700089403E-14</v>
      </c>
      <c r="BJ10" s="42">
        <v>380.38735022260198</v>
      </c>
      <c r="BK10" s="42">
        <v>0.17546303182908399</v>
      </c>
      <c r="BL10" s="42">
        <v>7.7862444154602199</v>
      </c>
      <c r="BM10" s="41" t="s">
        <v>128</v>
      </c>
    </row>
    <row r="11" spans="1:65" x14ac:dyDescent="0.25">
      <c r="A11" s="42" t="s">
        <v>169</v>
      </c>
      <c r="B11" s="42">
        <v>459.17721546030901</v>
      </c>
      <c r="C11" s="42">
        <v>202.08938409605699</v>
      </c>
      <c r="D11" s="42">
        <f t="shared" si="0"/>
        <v>0.4401119595916132</v>
      </c>
      <c r="E11" s="42">
        <f t="shared" si="1"/>
        <v>2.2721491161656133</v>
      </c>
      <c r="F11" s="42">
        <f t="shared" si="2"/>
        <v>-1.184057518862518</v>
      </c>
      <c r="G11" s="42">
        <f t="shared" si="2"/>
        <v>1.184057518862518</v>
      </c>
      <c r="H11" s="46">
        <v>6.8914058504590695E-11</v>
      </c>
      <c r="I11" s="46">
        <v>5.7887809143856205E-10</v>
      </c>
      <c r="J11" s="42">
        <v>330.63329977818302</v>
      </c>
      <c r="K11" s="42">
        <v>0.181269668674502</v>
      </c>
      <c r="L11" s="42">
        <v>6.5230017500106596</v>
      </c>
      <c r="M11" s="41" t="s">
        <v>128</v>
      </c>
      <c r="N11" s="42" t="s">
        <v>170</v>
      </c>
      <c r="O11" s="42">
        <v>27652.872810509401</v>
      </c>
      <c r="P11" s="42">
        <v>16036.018000202101</v>
      </c>
      <c r="Q11" s="42">
        <f t="shared" si="3"/>
        <v>0.57990423310042694</v>
      </c>
      <c r="R11" s="42">
        <f t="shared" si="4"/>
        <v>1.7244226596752943</v>
      </c>
      <c r="S11" s="42">
        <f t="shared" si="5"/>
        <v>-0.78611342540356599</v>
      </c>
      <c r="T11" s="42">
        <f t="shared" si="5"/>
        <v>0.78611342540356599</v>
      </c>
      <c r="U11" s="46">
        <v>1.4869017238917901E-12</v>
      </c>
      <c r="V11" s="46">
        <v>1.04083120672426E-11</v>
      </c>
      <c r="W11" s="42">
        <v>21844.4454053558</v>
      </c>
      <c r="X11" s="42">
        <v>0.11108327922983199</v>
      </c>
      <c r="Y11" s="42">
        <v>7.0757056521875201</v>
      </c>
      <c r="Z11" s="41" t="s">
        <v>128</v>
      </c>
      <c r="AA11" s="42" t="s">
        <v>171</v>
      </c>
      <c r="AB11" s="42">
        <v>123081.564180762</v>
      </c>
      <c r="AC11" s="42">
        <v>75476.727601561404</v>
      </c>
      <c r="AD11" s="42">
        <f t="shared" si="6"/>
        <v>0.61322528766951301</v>
      </c>
      <c r="AE11" s="42">
        <f t="shared" si="7"/>
        <v>1.6307220529022484</v>
      </c>
      <c r="AF11" s="42">
        <f t="shared" si="8"/>
        <v>-0.70551090401725947</v>
      </c>
      <c r="AG11" s="42">
        <f t="shared" si="8"/>
        <v>0.70551090401725958</v>
      </c>
      <c r="AH11" s="46">
        <v>1.8667267196997302E-12</v>
      </c>
      <c r="AI11" s="46">
        <v>1.56805044454777E-11</v>
      </c>
      <c r="AJ11" s="42">
        <v>99279.145891161606</v>
      </c>
      <c r="AK11" s="42">
        <v>0.100156986226393</v>
      </c>
      <c r="AL11" s="42">
        <v>7.0440935721378404</v>
      </c>
      <c r="AM11" s="41" t="s">
        <v>128</v>
      </c>
      <c r="AN11" s="42" t="s">
        <v>166</v>
      </c>
      <c r="AO11" s="42">
        <v>435.10337230519798</v>
      </c>
      <c r="AP11" s="42">
        <v>141.44539783788599</v>
      </c>
      <c r="AQ11" s="42">
        <f t="shared" si="9"/>
        <v>0.32508458182822547</v>
      </c>
      <c r="AR11" s="42">
        <f t="shared" si="10"/>
        <v>3.076122510566802</v>
      </c>
      <c r="AS11" s="42">
        <f t="shared" si="11"/>
        <v>-1.6211129616442059</v>
      </c>
      <c r="AT11" s="42">
        <f t="shared" si="11"/>
        <v>1.6211129616442057</v>
      </c>
      <c r="AU11" s="46">
        <v>4.0382012479647201E-16</v>
      </c>
      <c r="AV11" s="46">
        <v>3.3920890482903602E-15</v>
      </c>
      <c r="AW11" s="42">
        <v>288.27438507154199</v>
      </c>
      <c r="AX11" s="42">
        <v>0.19896725339257501</v>
      </c>
      <c r="AY11" s="42">
        <v>8.1374109731909492</v>
      </c>
      <c r="AZ11" s="41" t="s">
        <v>128</v>
      </c>
      <c r="BA11" s="40" t="s">
        <v>160</v>
      </c>
      <c r="BB11" s="40">
        <v>33670.089530831603</v>
      </c>
      <c r="BC11" s="40">
        <v>66175.797949861706</v>
      </c>
      <c r="BD11" s="40">
        <f t="shared" si="12"/>
        <v>1.9654179383534076</v>
      </c>
      <c r="BE11" s="40">
        <f t="shared" si="13"/>
        <v>0.50879763559997948</v>
      </c>
      <c r="BF11" s="40">
        <f t="shared" si="14"/>
        <v>0.97483612850273182</v>
      </c>
      <c r="BG11" s="40">
        <f t="shared" si="14"/>
        <v>-0.97483612850273182</v>
      </c>
      <c r="BH11" s="47">
        <v>4.93844836415261E-12</v>
      </c>
      <c r="BI11" s="47">
        <v>4.0495276586051398E-11</v>
      </c>
      <c r="BJ11" s="40">
        <v>49922.943740346702</v>
      </c>
      <c r="BK11" s="40">
        <v>0.141130493508663</v>
      </c>
      <c r="BL11" s="40">
        <v>-6.9073344193197102</v>
      </c>
      <c r="BM11" s="39" t="s">
        <v>122</v>
      </c>
    </row>
    <row r="12" spans="1:65" x14ac:dyDescent="0.25">
      <c r="A12" s="40" t="s">
        <v>164</v>
      </c>
      <c r="B12" s="40">
        <v>180.93443483371999</v>
      </c>
      <c r="C12" s="40">
        <v>384.626379012781</v>
      </c>
      <c r="D12" s="40">
        <f t="shared" si="0"/>
        <v>2.1257776573389986</v>
      </c>
      <c r="E12" s="40">
        <f t="shared" si="1"/>
        <v>0.47041608352012593</v>
      </c>
      <c r="F12" s="40">
        <f t="shared" si="2"/>
        <v>1.0879907081440894</v>
      </c>
      <c r="G12" s="40">
        <f t="shared" si="2"/>
        <v>-1.0879907081440894</v>
      </c>
      <c r="H12" s="47">
        <v>1.6442552274040499E-9</v>
      </c>
      <c r="I12" s="47">
        <v>1.1509786591828299E-8</v>
      </c>
      <c r="J12" s="40">
        <v>282.78040692324998</v>
      </c>
      <c r="K12" s="40">
        <v>0.180437047961372</v>
      </c>
      <c r="L12" s="40">
        <v>-6.0295414690306899</v>
      </c>
      <c r="M12" s="39" t="s">
        <v>122</v>
      </c>
      <c r="N12" s="42" t="s">
        <v>168</v>
      </c>
      <c r="O12" s="42">
        <v>10427.2363919486</v>
      </c>
      <c r="P12" s="42">
        <v>6299.1304393599803</v>
      </c>
      <c r="Q12" s="42">
        <f t="shared" si="3"/>
        <v>0.60410354216423634</v>
      </c>
      <c r="R12" s="42">
        <f t="shared" si="4"/>
        <v>1.6553453674802856</v>
      </c>
      <c r="S12" s="42">
        <f t="shared" si="5"/>
        <v>-0.727132249038274</v>
      </c>
      <c r="T12" s="42">
        <f t="shared" si="5"/>
        <v>0.727132249038274</v>
      </c>
      <c r="U12" s="46">
        <v>1.06786920815426E-12</v>
      </c>
      <c r="V12" s="46">
        <v>1.04083120672426E-11</v>
      </c>
      <c r="W12" s="42">
        <v>8363.18341565429</v>
      </c>
      <c r="X12" s="42">
        <v>0.10208664469451301</v>
      </c>
      <c r="Y12" s="42">
        <v>7.1214636232272603</v>
      </c>
      <c r="Z12" s="41" t="s">
        <v>128</v>
      </c>
      <c r="AA12" s="40" t="s">
        <v>160</v>
      </c>
      <c r="AB12" s="40">
        <v>26864.945058400201</v>
      </c>
      <c r="AC12" s="40">
        <v>45066.655918315497</v>
      </c>
      <c r="AD12" s="40">
        <f t="shared" si="6"/>
        <v>1.6775264501880653</v>
      </c>
      <c r="AE12" s="40">
        <f t="shared" si="7"/>
        <v>0.59611578695995604</v>
      </c>
      <c r="AF12" s="40">
        <f t="shared" si="8"/>
        <v>0.74633551411804477</v>
      </c>
      <c r="AG12" s="40">
        <f t="shared" si="8"/>
        <v>-0.74633551411804466</v>
      </c>
      <c r="AH12" s="47">
        <v>5.1889226317226103E-12</v>
      </c>
      <c r="AI12" s="47">
        <v>3.63224584220582E-11</v>
      </c>
      <c r="AJ12" s="40">
        <v>35965.800488357898</v>
      </c>
      <c r="AK12" s="40">
        <v>0.10817070333916499</v>
      </c>
      <c r="AL12" s="40">
        <v>-6.9003098731971804</v>
      </c>
      <c r="AM12" s="39" t="s">
        <v>122</v>
      </c>
      <c r="AN12" s="42" t="s">
        <v>161</v>
      </c>
      <c r="AO12" s="42">
        <v>1039.04477489276</v>
      </c>
      <c r="AP12" s="42">
        <v>492.63818824549901</v>
      </c>
      <c r="AQ12" s="42">
        <f t="shared" si="9"/>
        <v>0.47412604360225408</v>
      </c>
      <c r="AR12" s="42">
        <f t="shared" si="10"/>
        <v>2.1091437888590301</v>
      </c>
      <c r="AS12" s="42">
        <f t="shared" si="11"/>
        <v>-1.0766574528378952</v>
      </c>
      <c r="AT12" s="42">
        <f t="shared" si="11"/>
        <v>1.0766574528378952</v>
      </c>
      <c r="AU12" s="46">
        <v>1.8641728040363301E-12</v>
      </c>
      <c r="AV12" s="46">
        <v>1.3049209628254299E-11</v>
      </c>
      <c r="AW12" s="42">
        <v>765.84148156913102</v>
      </c>
      <c r="AX12" s="42">
        <v>0.152939823614445</v>
      </c>
      <c r="AY12" s="42">
        <v>7.0442842245227197</v>
      </c>
      <c r="AZ12" s="41" t="s">
        <v>128</v>
      </c>
      <c r="BA12" s="42" t="s">
        <v>163</v>
      </c>
      <c r="BB12" s="42">
        <v>537.16097546471997</v>
      </c>
      <c r="BC12" s="42">
        <v>166.106209092092</v>
      </c>
      <c r="BD12" s="42">
        <f t="shared" si="12"/>
        <v>0.3092298522773117</v>
      </c>
      <c r="BE12" s="42">
        <f t="shared" si="13"/>
        <v>3.2338404349888519</v>
      </c>
      <c r="BF12" s="42">
        <f t="shared" si="14"/>
        <v>-1.6932484947269815</v>
      </c>
      <c r="BG12" s="42">
        <f t="shared" si="14"/>
        <v>1.6932484947269815</v>
      </c>
      <c r="BH12" s="46">
        <v>8.8074111918499905E-11</v>
      </c>
      <c r="BI12" s="46">
        <v>5.1586265552264203E-10</v>
      </c>
      <c r="BJ12" s="42">
        <v>351.63359227840601</v>
      </c>
      <c r="BK12" s="42">
        <v>0.26171570008514899</v>
      </c>
      <c r="BL12" s="42">
        <v>6.4861215657012998</v>
      </c>
      <c r="BM12" s="41" t="s">
        <v>128</v>
      </c>
    </row>
    <row r="13" spans="1:65" x14ac:dyDescent="0.25">
      <c r="A13" s="42" t="s">
        <v>168</v>
      </c>
      <c r="B13" s="42">
        <v>9064.7654609513302</v>
      </c>
      <c r="C13" s="42">
        <v>4432.3732085104302</v>
      </c>
      <c r="D13" s="42">
        <f t="shared" si="0"/>
        <v>0.48896722453591879</v>
      </c>
      <c r="E13" s="42">
        <f t="shared" si="1"/>
        <v>2.0451268506781921</v>
      </c>
      <c r="F13" s="42">
        <f t="shared" si="2"/>
        <v>-1.0321903302910673</v>
      </c>
      <c r="G13" s="42">
        <f t="shared" si="2"/>
        <v>1.0321903302910673</v>
      </c>
      <c r="H13" s="46">
        <v>3.65226330152963E-9</v>
      </c>
      <c r="I13" s="46">
        <v>2.19135798091777E-8</v>
      </c>
      <c r="J13" s="42">
        <v>6748.5693347308797</v>
      </c>
      <c r="K13" s="42">
        <v>0.174994556894285</v>
      </c>
      <c r="L13" s="42">
        <v>5.8992189435174103</v>
      </c>
      <c r="M13" s="41" t="s">
        <v>128</v>
      </c>
      <c r="N13" s="42" t="s">
        <v>166</v>
      </c>
      <c r="O13" s="42">
        <v>349.47233624124601</v>
      </c>
      <c r="P13" s="42">
        <v>115.303098337912</v>
      </c>
      <c r="Q13" s="42">
        <f t="shared" si="3"/>
        <v>0.3299348371263256</v>
      </c>
      <c r="R13" s="42">
        <f t="shared" si="4"/>
        <v>3.0309015219787763</v>
      </c>
      <c r="S13" s="42">
        <f t="shared" si="5"/>
        <v>-1.599746977803234</v>
      </c>
      <c r="T13" s="42">
        <f t="shared" si="5"/>
        <v>1.5997469778032338</v>
      </c>
      <c r="U13" s="46">
        <v>1.03343346098303E-9</v>
      </c>
      <c r="V13" s="46">
        <v>6.2006007658981902E-9</v>
      </c>
      <c r="W13" s="42">
        <v>232.387717289579</v>
      </c>
      <c r="X13" s="42">
        <v>0.26240738822093002</v>
      </c>
      <c r="Y13" s="42">
        <v>6.1041590383337399</v>
      </c>
      <c r="Z13" s="41" t="s">
        <v>128</v>
      </c>
      <c r="AA13" s="42" t="s">
        <v>158</v>
      </c>
      <c r="AB13" s="42">
        <v>314.18236267011599</v>
      </c>
      <c r="AC13" s="42">
        <v>117.346851916137</v>
      </c>
      <c r="AD13" s="42">
        <f t="shared" si="6"/>
        <v>0.37349917073272632</v>
      </c>
      <c r="AE13" s="42">
        <f t="shared" si="7"/>
        <v>2.6773821158376645</v>
      </c>
      <c r="AF13" s="42">
        <f t="shared" si="8"/>
        <v>-1.4208230550351297</v>
      </c>
      <c r="AG13" s="42">
        <f t="shared" si="8"/>
        <v>1.4208230550351293</v>
      </c>
      <c r="AH13" s="46">
        <v>4.3165197574391398E-11</v>
      </c>
      <c r="AI13" s="46">
        <v>2.5899118544634899E-10</v>
      </c>
      <c r="AJ13" s="42">
        <v>215.76460729312601</v>
      </c>
      <c r="AK13" s="42">
        <v>0.21486865857583801</v>
      </c>
      <c r="AL13" s="42">
        <v>6.5927848263164703</v>
      </c>
      <c r="AM13" s="41" t="s">
        <v>128</v>
      </c>
      <c r="AN13" s="40" t="s">
        <v>172</v>
      </c>
      <c r="AO13" s="40">
        <v>4989.8569677737296</v>
      </c>
      <c r="AP13" s="40">
        <v>7856.3403280926595</v>
      </c>
      <c r="AQ13" s="40">
        <f t="shared" si="9"/>
        <v>1.5744620294392602</v>
      </c>
      <c r="AR13" s="40">
        <f t="shared" si="10"/>
        <v>0.63513757798030035</v>
      </c>
      <c r="AS13" s="40">
        <f t="shared" si="11"/>
        <v>0.65485896509464714</v>
      </c>
      <c r="AT13" s="40">
        <f t="shared" si="11"/>
        <v>-0.65485896509464703</v>
      </c>
      <c r="AU13" s="47">
        <v>3.58425360774992E-12</v>
      </c>
      <c r="AV13" s="47">
        <v>2.1505521646499501E-11</v>
      </c>
      <c r="AW13" s="40">
        <v>6423.0986479331996</v>
      </c>
      <c r="AX13" s="40">
        <v>9.4164226971529305E-2</v>
      </c>
      <c r="AY13" s="40">
        <v>-6.9526743788963996</v>
      </c>
      <c r="AZ13" s="39" t="s">
        <v>122</v>
      </c>
      <c r="BA13" s="40" t="s">
        <v>164</v>
      </c>
      <c r="BB13" s="40">
        <v>178.52500226923399</v>
      </c>
      <c r="BC13" s="40">
        <v>390.88258929663903</v>
      </c>
      <c r="BD13" s="40">
        <f t="shared" si="12"/>
        <v>2.1895117452912731</v>
      </c>
      <c r="BE13" s="40">
        <f t="shared" si="13"/>
        <v>0.456722829713329</v>
      </c>
      <c r="BF13" s="40">
        <f t="shared" si="14"/>
        <v>1.1306091889218837</v>
      </c>
      <c r="BG13" s="40">
        <f t="shared" si="14"/>
        <v>-1.1306091889218837</v>
      </c>
      <c r="BH13" s="47">
        <v>7.5729767458042095E-11</v>
      </c>
      <c r="BI13" s="47">
        <v>5.1586265552264203E-10</v>
      </c>
      <c r="BJ13" s="40">
        <v>284.70379578293603</v>
      </c>
      <c r="BK13" s="40">
        <v>0.17383408420625299</v>
      </c>
      <c r="BL13" s="40">
        <v>-6.5088470742308999</v>
      </c>
      <c r="BM13" s="39" t="s">
        <v>122</v>
      </c>
    </row>
    <row r="14" spans="1:65" x14ac:dyDescent="0.25">
      <c r="A14" s="42" t="s">
        <v>166</v>
      </c>
      <c r="B14" s="42">
        <v>286.69316236091299</v>
      </c>
      <c r="C14" s="42">
        <v>90.196956190141606</v>
      </c>
      <c r="D14" s="42">
        <f t="shared" si="0"/>
        <v>0.31461146630554876</v>
      </c>
      <c r="E14" s="42">
        <f t="shared" si="1"/>
        <v>3.1785236938211461</v>
      </c>
      <c r="F14" s="42">
        <f t="shared" si="2"/>
        <v>-1.6683568428219457</v>
      </c>
      <c r="G14" s="42">
        <f t="shared" si="2"/>
        <v>1.6683568428219457</v>
      </c>
      <c r="H14" s="46">
        <v>1.7437929842563301E-6</v>
      </c>
      <c r="I14" s="46">
        <v>9.1549131673457193E-6</v>
      </c>
      <c r="J14" s="42">
        <v>188.445059275527</v>
      </c>
      <c r="K14" s="42">
        <v>0.34944112249271703</v>
      </c>
      <c r="L14" s="42">
        <v>4.78105309097029</v>
      </c>
      <c r="M14" s="41" t="s">
        <v>128</v>
      </c>
      <c r="N14" s="42" t="s">
        <v>167</v>
      </c>
      <c r="O14" s="42">
        <v>3357.2574105915301</v>
      </c>
      <c r="P14" s="42">
        <v>2142.3739230083802</v>
      </c>
      <c r="Q14" s="42">
        <f t="shared" si="3"/>
        <v>0.63813215997366901</v>
      </c>
      <c r="R14" s="42">
        <f t="shared" si="4"/>
        <v>1.5670735040861481</v>
      </c>
      <c r="S14" s="42">
        <f t="shared" si="5"/>
        <v>-0.64807285147196025</v>
      </c>
      <c r="T14" s="42">
        <f t="shared" si="5"/>
        <v>0.64807285147196003</v>
      </c>
      <c r="U14" s="46">
        <v>4.4319324513062402E-9</v>
      </c>
      <c r="V14" s="46">
        <v>2.3267645369357799E-8</v>
      </c>
      <c r="W14" s="42">
        <v>2749.8156667999601</v>
      </c>
      <c r="X14" s="42">
        <v>0.110413856632619</v>
      </c>
      <c r="Y14" s="42">
        <v>5.8672084928161103</v>
      </c>
      <c r="Z14" s="41" t="s">
        <v>128</v>
      </c>
      <c r="AA14" s="40" t="s">
        <v>172</v>
      </c>
      <c r="AB14" s="40">
        <v>5304.1587102127396</v>
      </c>
      <c r="AC14" s="40">
        <v>8280.9164592425604</v>
      </c>
      <c r="AD14" s="40">
        <f t="shared" si="6"/>
        <v>1.5612120435420433</v>
      </c>
      <c r="AE14" s="40">
        <f t="shared" si="7"/>
        <v>0.64052798217673368</v>
      </c>
      <c r="AF14" s="40">
        <f t="shared" si="8"/>
        <v>0.64266649720756686</v>
      </c>
      <c r="AG14" s="40">
        <f t="shared" si="8"/>
        <v>-0.64266649720756697</v>
      </c>
      <c r="AH14" s="47">
        <v>7.5761768324844701E-11</v>
      </c>
      <c r="AI14" s="47">
        <v>3.9774928370543501E-10</v>
      </c>
      <c r="AJ14" s="40">
        <v>6792.53758472765</v>
      </c>
      <c r="AK14" s="40">
        <v>9.8677462771941005E-2</v>
      </c>
      <c r="AL14" s="40">
        <v>-6.5087836004420598</v>
      </c>
      <c r="AM14" s="39" t="s">
        <v>122</v>
      </c>
      <c r="AN14" s="40" t="s">
        <v>173</v>
      </c>
      <c r="AO14" s="40">
        <v>40822.770876000002</v>
      </c>
      <c r="AP14" s="40">
        <v>59903.790337573002</v>
      </c>
      <c r="AQ14" s="40">
        <f t="shared" si="9"/>
        <v>1.467411178911201</v>
      </c>
      <c r="AR14" s="40">
        <f t="shared" si="10"/>
        <v>0.68147225152120372</v>
      </c>
      <c r="AS14" s="40">
        <f t="shared" si="11"/>
        <v>0.5532731809350474</v>
      </c>
      <c r="AT14" s="40">
        <f t="shared" si="11"/>
        <v>-0.55327318093504729</v>
      </c>
      <c r="AU14" s="47">
        <v>1.8592123102173601E-9</v>
      </c>
      <c r="AV14" s="47">
        <v>9.7608646286411506E-9</v>
      </c>
      <c r="AW14" s="40">
        <v>50363.280606786502</v>
      </c>
      <c r="AX14" s="40">
        <v>9.2064303593883304E-2</v>
      </c>
      <c r="AY14" s="40">
        <v>-6.00965265180964</v>
      </c>
      <c r="AZ14" s="39" t="s">
        <v>122</v>
      </c>
      <c r="BA14" s="40" t="s">
        <v>172</v>
      </c>
      <c r="BB14" s="40">
        <v>4113.0544121782696</v>
      </c>
      <c r="BC14" s="40">
        <v>6288.08459583678</v>
      </c>
      <c r="BD14" s="40">
        <f t="shared" si="12"/>
        <v>1.5288114295834507</v>
      </c>
      <c r="BE14" s="40">
        <f t="shared" si="13"/>
        <v>0.65410290677409844</v>
      </c>
      <c r="BF14" s="40">
        <f t="shared" si="14"/>
        <v>0.61241046923499654</v>
      </c>
      <c r="BG14" s="40">
        <f t="shared" si="14"/>
        <v>-0.61241046923499642</v>
      </c>
      <c r="BH14" s="47">
        <v>5.8531513480896196E-10</v>
      </c>
      <c r="BI14" s="47">
        <v>2.9997400658959301E-9</v>
      </c>
      <c r="BJ14" s="40">
        <v>5200.5695040075198</v>
      </c>
      <c r="BK14" s="40">
        <v>9.8857945485583507E-2</v>
      </c>
      <c r="BL14" s="40">
        <v>-6.1943352854429401</v>
      </c>
      <c r="BM14" s="39" t="s">
        <v>122</v>
      </c>
    </row>
    <row r="15" spans="1:65" x14ac:dyDescent="0.25">
      <c r="A15" s="40" t="s">
        <v>174</v>
      </c>
      <c r="B15" s="40">
        <v>5493.7538085716096</v>
      </c>
      <c r="C15" s="40">
        <v>8326.9351121637701</v>
      </c>
      <c r="D15" s="40">
        <f t="shared" si="0"/>
        <v>1.5157095498476287</v>
      </c>
      <c r="E15" s="40">
        <f t="shared" si="1"/>
        <v>0.65975700958044903</v>
      </c>
      <c r="F15" s="40">
        <f t="shared" si="2"/>
        <v>0.59999332135820416</v>
      </c>
      <c r="G15" s="40">
        <f t="shared" si="2"/>
        <v>-0.59999332135820393</v>
      </c>
      <c r="H15" s="47">
        <v>3.65505119860723E-6</v>
      </c>
      <c r="I15" s="47">
        <v>1.70569055935004E-5</v>
      </c>
      <c r="J15" s="40">
        <v>6910.3444603676899</v>
      </c>
      <c r="K15" s="40">
        <v>0.12956564075853699</v>
      </c>
      <c r="L15" s="40">
        <v>-4.6300909694057903</v>
      </c>
      <c r="M15" s="39" t="s">
        <v>122</v>
      </c>
      <c r="N15" s="40" t="s">
        <v>160</v>
      </c>
      <c r="O15" s="40">
        <v>26607.85975444</v>
      </c>
      <c r="P15" s="40">
        <v>42608.055324797599</v>
      </c>
      <c r="Q15" s="40">
        <f t="shared" si="3"/>
        <v>1.601333429972235</v>
      </c>
      <c r="R15" s="40">
        <f t="shared" si="4"/>
        <v>0.62447956264632443</v>
      </c>
      <c r="S15" s="40">
        <f t="shared" si="5"/>
        <v>0.67927373738762409</v>
      </c>
      <c r="T15" s="40">
        <f t="shared" si="5"/>
        <v>-0.6792737373876242</v>
      </c>
      <c r="U15" s="47">
        <v>1.22848655429608E-8</v>
      </c>
      <c r="V15" s="47">
        <v>5.7329372533816902E-8</v>
      </c>
      <c r="W15" s="40">
        <v>34607.957539618801</v>
      </c>
      <c r="X15" s="40">
        <v>0.11926502805365</v>
      </c>
      <c r="Y15" s="40">
        <v>-5.6957251378484202</v>
      </c>
      <c r="Z15" s="39" t="s">
        <v>122</v>
      </c>
      <c r="AA15" s="42" t="s">
        <v>168</v>
      </c>
      <c r="AB15" s="42">
        <v>9646.9315009563597</v>
      </c>
      <c r="AC15" s="42">
        <v>5994.3978573355598</v>
      </c>
      <c r="AD15" s="42">
        <f t="shared" si="6"/>
        <v>0.62137871060256811</v>
      </c>
      <c r="AE15" s="42">
        <f t="shared" si="7"/>
        <v>1.6093245277590416</v>
      </c>
      <c r="AF15" s="42">
        <f t="shared" si="8"/>
        <v>-0.68645528154838265</v>
      </c>
      <c r="AG15" s="42">
        <f t="shared" si="8"/>
        <v>0.68645528154838287</v>
      </c>
      <c r="AH15" s="46">
        <v>1.15155802285616E-10</v>
      </c>
      <c r="AI15" s="46">
        <v>5.3739374399954198E-10</v>
      </c>
      <c r="AJ15" s="42">
        <v>7820.6646791459598</v>
      </c>
      <c r="AK15" s="42">
        <v>0.106418457745988</v>
      </c>
      <c r="AL15" s="42">
        <v>6.4455844247556398</v>
      </c>
      <c r="AM15" s="41" t="s">
        <v>128</v>
      </c>
      <c r="AN15" s="42" t="s">
        <v>163</v>
      </c>
      <c r="AO15" s="42">
        <v>540.45679914276002</v>
      </c>
      <c r="AP15" s="42">
        <v>193.80193894860199</v>
      </c>
      <c r="AQ15" s="42">
        <f t="shared" si="9"/>
        <v>0.35858914025320604</v>
      </c>
      <c r="AR15" s="42">
        <f t="shared" si="10"/>
        <v>2.7887068729797075</v>
      </c>
      <c r="AS15" s="42">
        <f t="shared" si="11"/>
        <v>-1.4795962975346217</v>
      </c>
      <c r="AT15" s="42">
        <f t="shared" si="11"/>
        <v>1.4795962975346217</v>
      </c>
      <c r="AU15" s="46">
        <v>1.14358559446255E-8</v>
      </c>
      <c r="AV15" s="46">
        <v>5.3367327741585702E-8</v>
      </c>
      <c r="AW15" s="42">
        <v>367.12936904568102</v>
      </c>
      <c r="AX15" s="42">
        <v>0.259617081821853</v>
      </c>
      <c r="AY15" s="42">
        <v>5.7079298084409098</v>
      </c>
      <c r="AZ15" s="41" t="s">
        <v>128</v>
      </c>
      <c r="BA15" s="42" t="s">
        <v>175</v>
      </c>
      <c r="BB15" s="42">
        <v>4800.1144121392899</v>
      </c>
      <c r="BC15" s="42">
        <v>3294.2109215771602</v>
      </c>
      <c r="BD15" s="42">
        <f t="shared" si="12"/>
        <v>0.68627758397721472</v>
      </c>
      <c r="BE15" s="42">
        <f t="shared" si="13"/>
        <v>1.4571363298865978</v>
      </c>
      <c r="BF15" s="42">
        <f t="shared" si="14"/>
        <v>-0.54313586247463774</v>
      </c>
      <c r="BG15" s="42">
        <f t="shared" si="14"/>
        <v>0.54313586247463785</v>
      </c>
      <c r="BH15" s="46">
        <v>6.7809099921397204E-7</v>
      </c>
      <c r="BI15" s="46">
        <v>3.0890812186414301E-6</v>
      </c>
      <c r="BJ15" s="42">
        <v>4047.1626668582198</v>
      </c>
      <c r="BK15" s="42">
        <v>0.109417733497978</v>
      </c>
      <c r="BL15" s="42">
        <v>4.9675356368910002</v>
      </c>
      <c r="BM15" s="41" t="s">
        <v>128</v>
      </c>
    </row>
    <row r="16" spans="1:65" x14ac:dyDescent="0.25">
      <c r="A16" s="40" t="s">
        <v>172</v>
      </c>
      <c r="B16" s="40">
        <v>4835.5708595354499</v>
      </c>
      <c r="C16" s="40">
        <v>8033.3957449129603</v>
      </c>
      <c r="D16" s="40">
        <f t="shared" si="0"/>
        <v>1.6613127960004133</v>
      </c>
      <c r="E16" s="40">
        <f t="shared" si="1"/>
        <v>0.60193360480186853</v>
      </c>
      <c r="F16" s="40">
        <f t="shared" si="2"/>
        <v>0.73232373299499509</v>
      </c>
      <c r="G16" s="40">
        <f t="shared" si="2"/>
        <v>-0.73232373299499509</v>
      </c>
      <c r="H16" s="47">
        <v>4.8901237769162498E-6</v>
      </c>
      <c r="I16" s="47">
        <v>2.0538519863048201E-5</v>
      </c>
      <c r="J16" s="40">
        <v>6434.4833022242001</v>
      </c>
      <c r="K16" s="40">
        <v>0.16028702064143499</v>
      </c>
      <c r="L16" s="40">
        <v>-4.5694471841799302</v>
      </c>
      <c r="M16" s="39" t="s">
        <v>122</v>
      </c>
      <c r="N16" s="40" t="s">
        <v>176</v>
      </c>
      <c r="O16" s="40">
        <v>28882.665447046598</v>
      </c>
      <c r="P16" s="40">
        <v>41113.3890556814</v>
      </c>
      <c r="Q16" s="40">
        <f t="shared" si="3"/>
        <v>1.4234624270069041</v>
      </c>
      <c r="R16" s="40">
        <f t="shared" si="4"/>
        <v>0.70251239585064917</v>
      </c>
      <c r="S16" s="40">
        <f t="shared" si="5"/>
        <v>0.50940441293531968</v>
      </c>
      <c r="T16" s="40">
        <f t="shared" si="5"/>
        <v>-0.50940441293531968</v>
      </c>
      <c r="U16" s="47">
        <v>1.09714406331065E-7</v>
      </c>
      <c r="V16" s="47">
        <v>4.60800506590473E-7</v>
      </c>
      <c r="W16" s="40">
        <v>34998.027251364001</v>
      </c>
      <c r="X16" s="40">
        <v>9.59383063065255E-2</v>
      </c>
      <c r="Y16" s="40">
        <v>-5.3098518096876903</v>
      </c>
      <c r="Z16" s="39" t="s">
        <v>122</v>
      </c>
      <c r="AA16" s="42" t="s">
        <v>166</v>
      </c>
      <c r="AB16" s="42">
        <v>303.60300688803602</v>
      </c>
      <c r="AC16" s="42">
        <v>132.740305452066</v>
      </c>
      <c r="AD16" s="42">
        <f t="shared" si="6"/>
        <v>0.43721670220815212</v>
      </c>
      <c r="AE16" s="42">
        <f t="shared" si="7"/>
        <v>2.287195331169932</v>
      </c>
      <c r="AF16" s="42">
        <f t="shared" si="8"/>
        <v>-1.193579580124994</v>
      </c>
      <c r="AG16" s="42">
        <f t="shared" si="8"/>
        <v>1.193579580124994</v>
      </c>
      <c r="AH16" s="46">
        <v>1.18264760402175E-9</v>
      </c>
      <c r="AI16" s="46">
        <v>4.9671199368913298E-9</v>
      </c>
      <c r="AJ16" s="42">
        <v>218.17165617005099</v>
      </c>
      <c r="AK16" s="42">
        <v>0.19532263572626801</v>
      </c>
      <c r="AL16" s="42">
        <v>6.0825787711055899</v>
      </c>
      <c r="AM16" s="41" t="s">
        <v>128</v>
      </c>
      <c r="AN16" s="40" t="s">
        <v>177</v>
      </c>
      <c r="AO16" s="40">
        <v>1.83764351030249</v>
      </c>
      <c r="AP16" s="40">
        <v>26.484556816243298</v>
      </c>
      <c r="AQ16" s="40">
        <f t="shared" si="9"/>
        <v>14.412238645722827</v>
      </c>
      <c r="AR16" s="40">
        <f t="shared" si="10"/>
        <v>6.9385473317621876E-2</v>
      </c>
      <c r="AS16" s="40">
        <f t="shared" si="11"/>
        <v>3.8492225408953127</v>
      </c>
      <c r="AT16" s="40">
        <f t="shared" si="11"/>
        <v>-3.8492225408953127</v>
      </c>
      <c r="AU16" s="47">
        <v>5.4386883375375801E-8</v>
      </c>
      <c r="AV16" s="47">
        <v>2.2842491017657799E-7</v>
      </c>
      <c r="AW16" s="40">
        <v>14.1611001632729</v>
      </c>
      <c r="AX16" s="40">
        <v>0.68716359602134502</v>
      </c>
      <c r="AY16" s="40">
        <v>-5.4363375339837603</v>
      </c>
      <c r="AZ16" s="39" t="s">
        <v>122</v>
      </c>
      <c r="BA16" s="42" t="s">
        <v>168</v>
      </c>
      <c r="BB16" s="42">
        <v>12609.361096643601</v>
      </c>
      <c r="BC16" s="42">
        <v>7579.2077190487198</v>
      </c>
      <c r="BD16" s="42">
        <f t="shared" si="12"/>
        <v>0.6010778548538972</v>
      </c>
      <c r="BE16" s="42">
        <f t="shared" si="13"/>
        <v>1.6636779943308144</v>
      </c>
      <c r="BF16" s="42">
        <f t="shared" si="14"/>
        <v>-0.73437622618532239</v>
      </c>
      <c r="BG16" s="42">
        <f t="shared" si="14"/>
        <v>0.7343762261853225</v>
      </c>
      <c r="BH16" s="46">
        <v>7.6018345867637102E-7</v>
      </c>
      <c r="BI16" s="46">
        <v>3.11675218057312E-6</v>
      </c>
      <c r="BJ16" s="42">
        <v>10094.2844078462</v>
      </c>
      <c r="BK16" s="42">
        <v>0.148510450197199</v>
      </c>
      <c r="BL16" s="42">
        <v>4.9453213808082301</v>
      </c>
      <c r="BM16" s="41" t="s">
        <v>128</v>
      </c>
    </row>
    <row r="17" spans="1:65" x14ac:dyDescent="0.25">
      <c r="A17" s="42" t="s">
        <v>171</v>
      </c>
      <c r="B17" s="42">
        <v>118078.335911919</v>
      </c>
      <c r="C17" s="42">
        <v>92846.558123066396</v>
      </c>
      <c r="D17" s="42">
        <f t="shared" si="0"/>
        <v>0.78631323354968052</v>
      </c>
      <c r="E17" s="42">
        <f t="shared" si="1"/>
        <v>1.2717578152483406</v>
      </c>
      <c r="F17" s="42">
        <f t="shared" si="2"/>
        <v>-0.34682395992523657</v>
      </c>
      <c r="G17" s="42">
        <f t="shared" si="2"/>
        <v>0.34682395992523646</v>
      </c>
      <c r="H17" s="42">
        <v>3.5507793156267799E-4</v>
      </c>
      <c r="I17" s="42">
        <v>1.35575210233022E-3</v>
      </c>
      <c r="J17" s="42">
        <v>105462.447017493</v>
      </c>
      <c r="K17" s="42">
        <v>9.7112112458214495E-2</v>
      </c>
      <c r="L17" s="42">
        <v>3.57140013947659</v>
      </c>
      <c r="M17" s="41" t="s">
        <v>128</v>
      </c>
      <c r="N17" s="40" t="s">
        <v>178</v>
      </c>
      <c r="O17" s="40">
        <v>84283.743024500902</v>
      </c>
      <c r="P17" s="40">
        <v>117631.185478627</v>
      </c>
      <c r="Q17" s="40">
        <f t="shared" si="3"/>
        <v>1.3956568758987382</v>
      </c>
      <c r="R17" s="40">
        <f t="shared" si="4"/>
        <v>0.71650848949248103</v>
      </c>
      <c r="S17" s="40">
        <f t="shared" si="5"/>
        <v>0.48094429664398392</v>
      </c>
      <c r="T17" s="40">
        <f t="shared" si="5"/>
        <v>-0.48094429664398392</v>
      </c>
      <c r="U17" s="47">
        <v>3.0190810010105201E-7</v>
      </c>
      <c r="V17" s="47">
        <v>1.15274001856765E-6</v>
      </c>
      <c r="W17" s="40">
        <v>100957.464251564</v>
      </c>
      <c r="X17" s="40">
        <v>9.3893429462547306E-2</v>
      </c>
      <c r="Y17" s="40">
        <v>-5.1222519587441404</v>
      </c>
      <c r="Z17" s="39" t="s">
        <v>122</v>
      </c>
      <c r="AA17" s="40" t="s">
        <v>174</v>
      </c>
      <c r="AB17" s="40">
        <v>5777.7644853971997</v>
      </c>
      <c r="AC17" s="40">
        <v>8591.1604993109195</v>
      </c>
      <c r="AD17" s="40">
        <f t="shared" si="6"/>
        <v>1.486935045729942</v>
      </c>
      <c r="AE17" s="40">
        <f t="shared" si="7"/>
        <v>0.67252433310501214</v>
      </c>
      <c r="AF17" s="40">
        <f t="shared" si="8"/>
        <v>0.57234162704733749</v>
      </c>
      <c r="AG17" s="40">
        <f t="shared" si="8"/>
        <v>-0.57234162704733749</v>
      </c>
      <c r="AH17" s="47">
        <v>6.1638919552575502E-9</v>
      </c>
      <c r="AI17" s="47">
        <v>2.35348601928016E-8</v>
      </c>
      <c r="AJ17" s="40">
        <v>7184.4624923540596</v>
      </c>
      <c r="AK17" s="40">
        <v>9.8436815412388107E-2</v>
      </c>
      <c r="AL17" s="40">
        <v>-5.8122493912215996</v>
      </c>
      <c r="AM17" s="39" t="s">
        <v>122</v>
      </c>
      <c r="AN17" s="42" t="s">
        <v>169</v>
      </c>
      <c r="AO17" s="42">
        <v>558.03427646605098</v>
      </c>
      <c r="AP17" s="42">
        <v>225.26947142104299</v>
      </c>
      <c r="AQ17" s="42">
        <f t="shared" si="9"/>
        <v>0.40368393290756516</v>
      </c>
      <c r="AR17" s="42">
        <f t="shared" si="10"/>
        <v>2.4771855367079429</v>
      </c>
      <c r="AS17" s="42">
        <f t="shared" si="11"/>
        <v>-1.3087019278753922</v>
      </c>
      <c r="AT17" s="42">
        <f t="shared" si="11"/>
        <v>1.3087019278753922</v>
      </c>
      <c r="AU17" s="46">
        <v>1.29348014419604E-7</v>
      </c>
      <c r="AV17" s="46">
        <v>4.9387423687485097E-7</v>
      </c>
      <c r="AW17" s="42">
        <v>391.651873943547</v>
      </c>
      <c r="AX17" s="42">
        <v>0.24814349352654899</v>
      </c>
      <c r="AY17" s="42">
        <v>5.2797673552619999</v>
      </c>
      <c r="AZ17" s="41" t="s">
        <v>128</v>
      </c>
      <c r="BA17" s="40" t="s">
        <v>173</v>
      </c>
      <c r="BB17" s="40">
        <v>36737.260401105901</v>
      </c>
      <c r="BC17" s="40">
        <v>56339.887303594303</v>
      </c>
      <c r="BD17" s="40">
        <f t="shared" si="12"/>
        <v>1.5335897856416725</v>
      </c>
      <c r="BE17" s="40">
        <f t="shared" si="13"/>
        <v>0.65206485421496718</v>
      </c>
      <c r="BF17" s="40">
        <f t="shared" si="14"/>
        <v>0.61691263318991962</v>
      </c>
      <c r="BG17" s="40">
        <f t="shared" si="14"/>
        <v>-0.61691263318991962</v>
      </c>
      <c r="BH17" s="47">
        <v>1.45564014689465E-6</v>
      </c>
      <c r="BI17" s="47">
        <v>5.4255678202436998E-6</v>
      </c>
      <c r="BJ17" s="40">
        <v>46538.573852350099</v>
      </c>
      <c r="BK17" s="40">
        <v>0.12805971391694099</v>
      </c>
      <c r="BL17" s="40">
        <v>-4.81723116542529</v>
      </c>
      <c r="BM17" s="39" t="s">
        <v>122</v>
      </c>
    </row>
    <row r="18" spans="1:65" x14ac:dyDescent="0.25">
      <c r="A18" s="40" t="s">
        <v>160</v>
      </c>
      <c r="B18" s="40">
        <v>29278.232657942099</v>
      </c>
      <c r="C18" s="40">
        <v>45420.181650861399</v>
      </c>
      <c r="D18" s="40">
        <f t="shared" si="0"/>
        <v>1.5513293504258219</v>
      </c>
      <c r="E18" s="40">
        <f t="shared" si="1"/>
        <v>0.64460844483185442</v>
      </c>
      <c r="F18" s="40">
        <f t="shared" si="2"/>
        <v>0.63350500602879334</v>
      </c>
      <c r="G18" s="40">
        <f t="shared" si="2"/>
        <v>-0.63350500602879334</v>
      </c>
      <c r="H18" s="40">
        <v>4.2578328727829002E-4</v>
      </c>
      <c r="I18" s="40">
        <v>1.4902415054740201E-3</v>
      </c>
      <c r="J18" s="40">
        <v>37349.207154401804</v>
      </c>
      <c r="K18" s="40">
        <v>0.17978967636150001</v>
      </c>
      <c r="L18" s="40">
        <v>-3.52356460131602</v>
      </c>
      <c r="M18" s="39" t="s">
        <v>122</v>
      </c>
      <c r="N18" s="40" t="s">
        <v>164</v>
      </c>
      <c r="O18" s="40">
        <v>271.15758486502602</v>
      </c>
      <c r="P18" s="40">
        <v>524.17520159839501</v>
      </c>
      <c r="Q18" s="40">
        <f t="shared" si="3"/>
        <v>1.9331017491519311</v>
      </c>
      <c r="R18" s="40">
        <f t="shared" si="4"/>
        <v>0.51730334445080761</v>
      </c>
      <c r="S18" s="40">
        <f t="shared" si="5"/>
        <v>0.95091757605592586</v>
      </c>
      <c r="T18" s="40">
        <f t="shared" si="5"/>
        <v>-0.95091757605592575</v>
      </c>
      <c r="U18" s="47">
        <v>4.2785595860567702E-7</v>
      </c>
      <c r="V18" s="47">
        <v>1.4974958551198699E-6</v>
      </c>
      <c r="W18" s="40">
        <v>397.66639323171</v>
      </c>
      <c r="X18" s="40">
        <v>0.18870131755505701</v>
      </c>
      <c r="Y18" s="40">
        <v>-5.0561272262135502</v>
      </c>
      <c r="Z18" s="39" t="s">
        <v>122</v>
      </c>
      <c r="AA18" s="42" t="s">
        <v>169</v>
      </c>
      <c r="AB18" s="42">
        <v>415.44890931175598</v>
      </c>
      <c r="AC18" s="42">
        <v>224.15934905279599</v>
      </c>
      <c r="AD18" s="42">
        <f t="shared" si="6"/>
        <v>0.53955936344650535</v>
      </c>
      <c r="AE18" s="42">
        <f t="shared" si="7"/>
        <v>1.8533641851980298</v>
      </c>
      <c r="AF18" s="42">
        <f t="shared" si="8"/>
        <v>-0.89014639812424512</v>
      </c>
      <c r="AG18" s="42">
        <f t="shared" si="8"/>
        <v>0.89014639812424512</v>
      </c>
      <c r="AH18" s="46">
        <v>2.8874910987942198E-8</v>
      </c>
      <c r="AI18" s="46">
        <v>1.01062188457798E-7</v>
      </c>
      <c r="AJ18" s="42">
        <v>319.80412918227597</v>
      </c>
      <c r="AK18" s="42">
        <v>0.160549181156079</v>
      </c>
      <c r="AL18" s="42">
        <v>5.5481251844003401</v>
      </c>
      <c r="AM18" s="41" t="s">
        <v>128</v>
      </c>
      <c r="AN18" s="40" t="s">
        <v>164</v>
      </c>
      <c r="AO18" s="40">
        <v>265.39502645011902</v>
      </c>
      <c r="AP18" s="40">
        <v>510.14364656640299</v>
      </c>
      <c r="AQ18" s="40">
        <f t="shared" si="9"/>
        <v>1.9222049990536823</v>
      </c>
      <c r="AR18" s="40">
        <f t="shared" si="10"/>
        <v>0.52023587520181691</v>
      </c>
      <c r="AS18" s="40">
        <f t="shared" si="11"/>
        <v>0.9427622046584696</v>
      </c>
      <c r="AT18" s="40">
        <f t="shared" si="11"/>
        <v>-0.94276220465846949</v>
      </c>
      <c r="AU18" s="47">
        <v>4.0789627147796499E-7</v>
      </c>
      <c r="AV18" s="47">
        <v>1.4276369501728799E-6</v>
      </c>
      <c r="AW18" s="40">
        <v>387.76933650826101</v>
      </c>
      <c r="AX18" s="40">
        <v>0.185576347468039</v>
      </c>
      <c r="AY18" s="40">
        <v>-5.0652352673662202</v>
      </c>
      <c r="AZ18" s="39" t="s">
        <v>122</v>
      </c>
      <c r="BA18" s="40" t="s">
        <v>174</v>
      </c>
      <c r="BB18" s="40">
        <v>5512.7269305271302</v>
      </c>
      <c r="BC18" s="40">
        <v>7388.1702763377198</v>
      </c>
      <c r="BD18" s="40">
        <f t="shared" si="12"/>
        <v>1.3402024750083636</v>
      </c>
      <c r="BE18" s="40">
        <f t="shared" si="13"/>
        <v>0.74615591199662523</v>
      </c>
      <c r="BF18" s="40">
        <f t="shared" si="14"/>
        <v>0.42245097652162689</v>
      </c>
      <c r="BG18" s="40">
        <f t="shared" si="14"/>
        <v>-0.42245097652162694</v>
      </c>
      <c r="BH18" s="47">
        <v>9.8230033666363805E-6</v>
      </c>
      <c r="BI18" s="47">
        <v>3.3561928169340898E-5</v>
      </c>
      <c r="BJ18" s="40">
        <v>6450.44860343243</v>
      </c>
      <c r="BK18" s="40">
        <v>9.55788139646013E-2</v>
      </c>
      <c r="BL18" s="40">
        <v>-4.4210332978832998</v>
      </c>
      <c r="BM18" s="39" t="s">
        <v>122</v>
      </c>
    </row>
    <row r="19" spans="1:65" x14ac:dyDescent="0.25">
      <c r="A19" s="42" t="s">
        <v>167</v>
      </c>
      <c r="B19" s="42">
        <v>3448.22905280549</v>
      </c>
      <c r="C19" s="42">
        <v>2595.5771913036601</v>
      </c>
      <c r="D19" s="42">
        <f t="shared" si="0"/>
        <v>0.75272760351922974</v>
      </c>
      <c r="E19" s="42">
        <f t="shared" si="1"/>
        <v>1.3285018316382935</v>
      </c>
      <c r="F19" s="42">
        <f t="shared" si="2"/>
        <v>-0.40980021690908291</v>
      </c>
      <c r="G19" s="42">
        <f t="shared" si="2"/>
        <v>0.4098002169090828</v>
      </c>
      <c r="H19" s="42">
        <v>4.7789827730844702E-4</v>
      </c>
      <c r="I19" s="42">
        <v>1.5439790497657499E-3</v>
      </c>
      <c r="J19" s="42">
        <v>3021.9031220545698</v>
      </c>
      <c r="K19" s="42">
        <v>0.117415048410381</v>
      </c>
      <c r="L19" s="42">
        <v>3.4928480965686499</v>
      </c>
      <c r="M19" s="41" t="s">
        <v>128</v>
      </c>
      <c r="N19" s="42" t="s">
        <v>179</v>
      </c>
      <c r="O19" s="42">
        <v>5867.8033128527404</v>
      </c>
      <c r="P19" s="42">
        <v>4245.8092307078496</v>
      </c>
      <c r="Q19" s="42">
        <f t="shared" si="3"/>
        <v>0.72357729193272358</v>
      </c>
      <c r="R19" s="42">
        <f t="shared" si="4"/>
        <v>1.3820223646446019</v>
      </c>
      <c r="S19" s="42">
        <f t="shared" si="5"/>
        <v>-0.46678096239823297</v>
      </c>
      <c r="T19" s="42">
        <f t="shared" si="5"/>
        <v>0.46678096239823313</v>
      </c>
      <c r="U19" s="46">
        <v>1.5024365673822899E-5</v>
      </c>
      <c r="V19" s="46">
        <v>4.8540258330812497E-5</v>
      </c>
      <c r="W19" s="42">
        <v>5056.8062717802904</v>
      </c>
      <c r="X19" s="42">
        <v>0.10774985060217999</v>
      </c>
      <c r="Y19" s="42">
        <v>4.3283308501480802</v>
      </c>
      <c r="Z19" s="41" t="s">
        <v>128</v>
      </c>
      <c r="AA19" s="40" t="s">
        <v>176</v>
      </c>
      <c r="AB19" s="40">
        <v>21517.679269420001</v>
      </c>
      <c r="AC19" s="40">
        <v>31396.244703378099</v>
      </c>
      <c r="AD19" s="40">
        <f t="shared" si="6"/>
        <v>1.4590906533306818</v>
      </c>
      <c r="AE19" s="40">
        <f t="shared" si="7"/>
        <v>0.68535837558638957</v>
      </c>
      <c r="AF19" s="40">
        <f t="shared" si="8"/>
        <v>0.54506952071138293</v>
      </c>
      <c r="AG19" s="40">
        <f t="shared" si="8"/>
        <v>-0.54506952071138304</v>
      </c>
      <c r="AH19" s="47">
        <v>1.09225399088178E-7</v>
      </c>
      <c r="AI19" s="47">
        <v>3.5288205859257601E-7</v>
      </c>
      <c r="AJ19" s="40">
        <v>26456.961986399001</v>
      </c>
      <c r="AK19" s="40">
        <v>0.10262934647239901</v>
      </c>
      <c r="AL19" s="40">
        <v>-5.3106659086388603</v>
      </c>
      <c r="AM19" s="39" t="s">
        <v>122</v>
      </c>
      <c r="AN19" s="40" t="s">
        <v>176</v>
      </c>
      <c r="AO19" s="40">
        <v>25645.9230376083</v>
      </c>
      <c r="AP19" s="40">
        <v>33737.249343647898</v>
      </c>
      <c r="AQ19" s="40">
        <f t="shared" si="9"/>
        <v>1.3155014656393582</v>
      </c>
      <c r="AR19" s="40">
        <f t="shared" si="10"/>
        <v>0.76016638986713814</v>
      </c>
      <c r="AS19" s="40">
        <f t="shared" si="11"/>
        <v>0.3956128558542058</v>
      </c>
      <c r="AT19" s="40">
        <f t="shared" si="11"/>
        <v>-0.3956128558542058</v>
      </c>
      <c r="AU19" s="47">
        <v>2.88823772859715E-6</v>
      </c>
      <c r="AV19" s="47">
        <v>9.3312295846984992E-6</v>
      </c>
      <c r="AW19" s="40">
        <v>29691.586190628099</v>
      </c>
      <c r="AX19" s="40">
        <v>8.4546442009682296E-2</v>
      </c>
      <c r="AY19" s="40">
        <v>-4.6786117299275203</v>
      </c>
      <c r="AZ19" s="39" t="s">
        <v>122</v>
      </c>
      <c r="BA19" s="40" t="s">
        <v>177</v>
      </c>
      <c r="BB19" s="40">
        <v>2.9793063088384701</v>
      </c>
      <c r="BC19" s="40">
        <v>14.550508350055701</v>
      </c>
      <c r="BD19" s="40">
        <f t="shared" si="12"/>
        <v>4.8838577983371056</v>
      </c>
      <c r="BE19" s="40">
        <f t="shared" si="13"/>
        <v>0.20475616639380612</v>
      </c>
      <c r="BF19" s="40">
        <f t="shared" si="14"/>
        <v>2.2880211944652569</v>
      </c>
      <c r="BG19" s="40">
        <f t="shared" si="14"/>
        <v>-2.2880211944652569</v>
      </c>
      <c r="BH19" s="47">
        <v>2.6875891330197099E-5</v>
      </c>
      <c r="BI19" s="47">
        <v>8.47624265029293E-5</v>
      </c>
      <c r="BJ19" s="40">
        <v>8.7649073294470696</v>
      </c>
      <c r="BK19" s="40">
        <v>0.53435926225720698</v>
      </c>
      <c r="BL19" s="40">
        <v>-4.1984409504426097</v>
      </c>
      <c r="BM19" s="39" t="s">
        <v>122</v>
      </c>
    </row>
    <row r="20" spans="1:65" x14ac:dyDescent="0.25">
      <c r="A20" s="40" t="s">
        <v>176</v>
      </c>
      <c r="B20" s="40">
        <v>21368.412883966299</v>
      </c>
      <c r="C20" s="40">
        <v>26980.707860961302</v>
      </c>
      <c r="D20" s="40">
        <f t="shared" si="0"/>
        <v>1.2626444466170983</v>
      </c>
      <c r="E20" s="40">
        <f t="shared" si="1"/>
        <v>0.7919885940014384</v>
      </c>
      <c r="F20" s="40">
        <f t="shared" si="2"/>
        <v>0.33644844172395905</v>
      </c>
      <c r="G20" s="40">
        <f t="shared" si="2"/>
        <v>-0.33644844172395916</v>
      </c>
      <c r="H20" s="40">
        <v>1.3018174866186001E-3</v>
      </c>
      <c r="I20" s="40">
        <v>3.90545245985579E-3</v>
      </c>
      <c r="J20" s="40">
        <v>24174.560372463799</v>
      </c>
      <c r="K20" s="40">
        <v>0.10463929909794099</v>
      </c>
      <c r="L20" s="40">
        <v>-3.2155787998354</v>
      </c>
      <c r="M20" s="39" t="s">
        <v>122</v>
      </c>
      <c r="N20" s="40" t="s">
        <v>180</v>
      </c>
      <c r="O20" s="40">
        <v>502.74173741011799</v>
      </c>
      <c r="P20" s="40">
        <v>779.04842344754604</v>
      </c>
      <c r="Q20" s="40">
        <f t="shared" si="3"/>
        <v>1.5495996561988792</v>
      </c>
      <c r="R20" s="40">
        <f t="shared" si="4"/>
        <v>0.64532796971120243</v>
      </c>
      <c r="S20" s="40">
        <f t="shared" si="5"/>
        <v>0.63189553897105588</v>
      </c>
      <c r="T20" s="40">
        <f t="shared" si="5"/>
        <v>-0.63189553897105588</v>
      </c>
      <c r="U20" s="47">
        <v>2.2577917425304299E-5</v>
      </c>
      <c r="V20" s="47">
        <v>6.7733752275913001E-5</v>
      </c>
      <c r="W20" s="40">
        <v>640.89508042883199</v>
      </c>
      <c r="X20" s="40">
        <v>0.14968543601102</v>
      </c>
      <c r="Y20" s="40">
        <v>-4.23774183056294</v>
      </c>
      <c r="Z20" s="39" t="s">
        <v>122</v>
      </c>
      <c r="AA20" s="40" t="s">
        <v>173</v>
      </c>
      <c r="AB20" s="40">
        <v>30763.930860832599</v>
      </c>
      <c r="AC20" s="40">
        <v>42449.624156607802</v>
      </c>
      <c r="AD20" s="40">
        <f t="shared" si="6"/>
        <v>1.3798504602236301</v>
      </c>
      <c r="AE20" s="40">
        <f t="shared" si="7"/>
        <v>0.72471621297131827</v>
      </c>
      <c r="AF20" s="40">
        <f t="shared" si="8"/>
        <v>0.46451192498629162</v>
      </c>
      <c r="AG20" s="40">
        <f t="shared" si="8"/>
        <v>-0.4645119249862919</v>
      </c>
      <c r="AH20" s="47">
        <v>1.9622754488655899E-6</v>
      </c>
      <c r="AI20" s="47">
        <v>5.8868263465967802E-6</v>
      </c>
      <c r="AJ20" s="40">
        <v>36606.777508720203</v>
      </c>
      <c r="AK20" s="40">
        <v>9.7657803508115107E-2</v>
      </c>
      <c r="AL20" s="40">
        <v>-4.7572711199131898</v>
      </c>
      <c r="AM20" s="39" t="s">
        <v>122</v>
      </c>
      <c r="AN20" s="42" t="s">
        <v>167</v>
      </c>
      <c r="AO20" s="42">
        <v>3760.4148244599601</v>
      </c>
      <c r="AP20" s="42">
        <v>2675.6928332791899</v>
      </c>
      <c r="AQ20" s="42">
        <f t="shared" si="9"/>
        <v>0.71154193305347657</v>
      </c>
      <c r="AR20" s="42">
        <f t="shared" si="10"/>
        <v>1.4053985486261482</v>
      </c>
      <c r="AS20" s="42">
        <f t="shared" si="11"/>
        <v>-0.49097931378472315</v>
      </c>
      <c r="AT20" s="42">
        <f t="shared" si="11"/>
        <v>0.49097931378472304</v>
      </c>
      <c r="AU20" s="46">
        <v>5.7346981729048498E-6</v>
      </c>
      <c r="AV20" s="46">
        <v>1.7204094518714598E-5</v>
      </c>
      <c r="AW20" s="42">
        <v>3218.0538288695702</v>
      </c>
      <c r="AX20" s="42">
        <v>0.108106896793322</v>
      </c>
      <c r="AY20" s="42">
        <v>4.5359418458097203</v>
      </c>
      <c r="AZ20" s="41" t="s">
        <v>128</v>
      </c>
      <c r="BA20" s="40" t="s">
        <v>180</v>
      </c>
      <c r="BB20" s="40">
        <v>667.78040367864503</v>
      </c>
      <c r="BC20" s="40">
        <v>1000.36651080968</v>
      </c>
      <c r="BD20" s="40">
        <f t="shared" si="12"/>
        <v>1.498047120428956</v>
      </c>
      <c r="BE20" s="40">
        <f t="shared" si="13"/>
        <v>0.66753574461239684</v>
      </c>
      <c r="BF20" s="40">
        <f t="shared" si="14"/>
        <v>0.5830830038634337</v>
      </c>
      <c r="BG20" s="40">
        <f t="shared" si="14"/>
        <v>-0.58308300386343348</v>
      </c>
      <c r="BH20" s="40">
        <v>1.01843440454242E-4</v>
      </c>
      <c r="BI20" s="40">
        <v>2.9825578990170902E-4</v>
      </c>
      <c r="BJ20" s="40">
        <v>834.07345724416405</v>
      </c>
      <c r="BK20" s="40">
        <v>0.15037552428212</v>
      </c>
      <c r="BL20" s="40">
        <v>-3.88615750982451</v>
      </c>
      <c r="BM20" s="39" t="s">
        <v>122</v>
      </c>
    </row>
    <row r="21" spans="1:65" x14ac:dyDescent="0.25">
      <c r="A21" s="42" t="s">
        <v>181</v>
      </c>
      <c r="B21" s="42">
        <v>680.96230673453897</v>
      </c>
      <c r="C21" s="42">
        <v>432.81429062692098</v>
      </c>
      <c r="D21" s="42">
        <f t="shared" si="0"/>
        <v>0.63559214121912611</v>
      </c>
      <c r="E21" s="42">
        <f t="shared" si="1"/>
        <v>1.573336004567182</v>
      </c>
      <c r="F21" s="42">
        <f t="shared" si="2"/>
        <v>-0.65382680829766915</v>
      </c>
      <c r="G21" s="42">
        <f t="shared" si="2"/>
        <v>0.65382680829766915</v>
      </c>
      <c r="H21" s="42">
        <v>1.45582224743518E-3</v>
      </c>
      <c r="I21" s="42">
        <v>4.0763022928184903E-3</v>
      </c>
      <c r="J21" s="42">
        <v>556.88829868073003</v>
      </c>
      <c r="K21" s="42">
        <v>0.20512071818498001</v>
      </c>
      <c r="L21" s="42">
        <v>3.1833486016139401</v>
      </c>
      <c r="M21" s="41" t="s">
        <v>128</v>
      </c>
      <c r="N21" s="40" t="s">
        <v>172</v>
      </c>
      <c r="O21" s="40">
        <v>5220.8600464677702</v>
      </c>
      <c r="P21" s="40">
        <v>7039.8066374178397</v>
      </c>
      <c r="Q21" s="40">
        <f t="shared" si="3"/>
        <v>1.3483997990294143</v>
      </c>
      <c r="R21" s="40">
        <f t="shared" si="4"/>
        <v>0.74161980795295701</v>
      </c>
      <c r="S21" s="40">
        <f t="shared" si="5"/>
        <v>0.43124831741007313</v>
      </c>
      <c r="T21" s="40">
        <f t="shared" si="5"/>
        <v>-0.43124831741007297</v>
      </c>
      <c r="U21" s="47">
        <v>6.3011607034166095E-5</v>
      </c>
      <c r="V21" s="40">
        <v>1.7643249969566499E-4</v>
      </c>
      <c r="W21" s="40">
        <v>6130.33334194281</v>
      </c>
      <c r="X21" s="40">
        <v>0.10778380382465</v>
      </c>
      <c r="Y21" s="40">
        <v>-4.0012392472193099</v>
      </c>
      <c r="Z21" s="39" t="s">
        <v>122</v>
      </c>
      <c r="AA21" s="40" t="s">
        <v>182</v>
      </c>
      <c r="AB21" s="40">
        <v>223.208883528679</v>
      </c>
      <c r="AC21" s="40">
        <v>676.14206624436895</v>
      </c>
      <c r="AD21" s="40">
        <f t="shared" si="6"/>
        <v>3.029189768594021</v>
      </c>
      <c r="AE21" s="40">
        <f t="shared" si="7"/>
        <v>0.33012127875505914</v>
      </c>
      <c r="AF21" s="40">
        <f t="shared" si="8"/>
        <v>1.5989319609770249</v>
      </c>
      <c r="AG21" s="40">
        <f t="shared" si="8"/>
        <v>-1.5989319609770254</v>
      </c>
      <c r="AH21" s="47">
        <v>1.4939248869137501E-5</v>
      </c>
      <c r="AI21" s="47">
        <v>4.1829896833584903E-5</v>
      </c>
      <c r="AJ21" s="40">
        <v>449.675474886524</v>
      </c>
      <c r="AK21" s="40">
        <v>0.36877404384329898</v>
      </c>
      <c r="AL21" s="40">
        <v>-4.3295822170282499</v>
      </c>
      <c r="AM21" s="39" t="s">
        <v>122</v>
      </c>
      <c r="AN21" s="40" t="s">
        <v>159</v>
      </c>
      <c r="AO21" s="40">
        <v>3948.7943392966499</v>
      </c>
      <c r="AP21" s="40">
        <v>5443.6154668425597</v>
      </c>
      <c r="AQ21" s="40">
        <f t="shared" si="9"/>
        <v>1.3785512739091303</v>
      </c>
      <c r="AR21" s="40">
        <f t="shared" si="10"/>
        <v>0.72539920634531052</v>
      </c>
      <c r="AS21" s="40">
        <f t="shared" si="11"/>
        <v>0.46315292802183716</v>
      </c>
      <c r="AT21" s="40">
        <f t="shared" si="11"/>
        <v>-0.46315292802183722</v>
      </c>
      <c r="AU21" s="47">
        <v>4.3180513372638999E-5</v>
      </c>
      <c r="AV21" s="40">
        <v>1.20905437443389E-4</v>
      </c>
      <c r="AW21" s="40">
        <v>4696.2049030696098</v>
      </c>
      <c r="AX21" s="40">
        <v>0.11316869546157</v>
      </c>
      <c r="AY21" s="40">
        <v>-4.0897678638739396</v>
      </c>
      <c r="AZ21" s="39" t="s">
        <v>122</v>
      </c>
      <c r="BA21" s="40" t="s">
        <v>183</v>
      </c>
      <c r="BB21" s="40">
        <v>548.49445221411304</v>
      </c>
      <c r="BC21" s="40">
        <v>864.75281787440997</v>
      </c>
      <c r="BD21" s="40">
        <f t="shared" si="12"/>
        <v>1.5765935541985039</v>
      </c>
      <c r="BE21" s="40">
        <f t="shared" si="13"/>
        <v>0.63427888395013265</v>
      </c>
      <c r="BF21" s="40">
        <f t="shared" si="14"/>
        <v>0.65681078129535375</v>
      </c>
      <c r="BG21" s="40">
        <f t="shared" si="14"/>
        <v>-0.65681078129535375</v>
      </c>
      <c r="BH21" s="40">
        <v>1.43638210825853E-4</v>
      </c>
      <c r="BI21" s="40">
        <v>3.9261110959066398E-4</v>
      </c>
      <c r="BJ21" s="40">
        <v>706.62363504426196</v>
      </c>
      <c r="BK21" s="40">
        <v>0.17306088665368599</v>
      </c>
      <c r="BL21" s="40">
        <v>-3.8018180290646799</v>
      </c>
      <c r="BM21" s="39" t="s">
        <v>122</v>
      </c>
    </row>
    <row r="22" spans="1:65" x14ac:dyDescent="0.25">
      <c r="A22" s="48" t="s">
        <v>165</v>
      </c>
      <c r="B22" s="48">
        <v>53041.809133634299</v>
      </c>
      <c r="C22" s="48">
        <v>37270.624471983901</v>
      </c>
      <c r="D22" s="48">
        <f t="shared" si="0"/>
        <v>0.70266503124136948</v>
      </c>
      <c r="E22" s="48">
        <f t="shared" si="1"/>
        <v>1.4231532174489188</v>
      </c>
      <c r="F22" s="48">
        <f t="shared" si="2"/>
        <v>-0.509090991558237</v>
      </c>
      <c r="G22" s="48">
        <f t="shared" si="2"/>
        <v>0.509090991558237</v>
      </c>
      <c r="H22" s="48">
        <v>2.79003787479632E-3</v>
      </c>
      <c r="I22" s="48">
        <v>7.3238494213403501E-3</v>
      </c>
      <c r="J22" s="48">
        <v>45156.216802809096</v>
      </c>
      <c r="K22" s="48">
        <v>0.17026198126311901</v>
      </c>
      <c r="L22" s="48">
        <v>2.9899711609255299</v>
      </c>
      <c r="M22" s="49" t="s">
        <v>128</v>
      </c>
      <c r="N22" s="40" t="s">
        <v>184</v>
      </c>
      <c r="O22" s="40">
        <v>47740.346195702397</v>
      </c>
      <c r="P22" s="40">
        <v>60510.512113742603</v>
      </c>
      <c r="Q22" s="40">
        <f t="shared" si="3"/>
        <v>1.2674921096234066</v>
      </c>
      <c r="R22" s="40">
        <f t="shared" si="4"/>
        <v>0.78895954649936006</v>
      </c>
      <c r="S22" s="40">
        <f t="shared" si="5"/>
        <v>0.34197676620880213</v>
      </c>
      <c r="T22" s="40">
        <f t="shared" si="5"/>
        <v>-0.34197676620880202</v>
      </c>
      <c r="U22" s="40">
        <v>1.26903539100064E-3</v>
      </c>
      <c r="V22" s="40">
        <v>3.3312179013766799E-3</v>
      </c>
      <c r="W22" s="40">
        <v>54125.4291547225</v>
      </c>
      <c r="X22" s="40">
        <v>0.10611108247303</v>
      </c>
      <c r="Y22" s="40">
        <v>-3.2228916672432799</v>
      </c>
      <c r="Z22" s="39" t="s">
        <v>122</v>
      </c>
      <c r="AA22" s="40" t="s">
        <v>185</v>
      </c>
      <c r="AB22" s="40">
        <v>13682.785629005901</v>
      </c>
      <c r="AC22" s="40">
        <v>18168.554317890201</v>
      </c>
      <c r="AD22" s="40">
        <f t="shared" si="6"/>
        <v>1.3278403104829031</v>
      </c>
      <c r="AE22" s="40">
        <f t="shared" si="7"/>
        <v>0.75310260737326495</v>
      </c>
      <c r="AF22" s="40">
        <f t="shared" si="8"/>
        <v>0.40908165487227205</v>
      </c>
      <c r="AG22" s="40">
        <f t="shared" si="8"/>
        <v>-0.40908165487227205</v>
      </c>
      <c r="AH22" s="47">
        <v>2.6593273471792101E-5</v>
      </c>
      <c r="AI22" s="47">
        <v>6.7247894650351105E-5</v>
      </c>
      <c r="AJ22" s="40">
        <v>15925.669973448001</v>
      </c>
      <c r="AK22" s="40">
        <v>9.7377556086457595E-2</v>
      </c>
      <c r="AL22" s="40">
        <v>-4.2008346769680402</v>
      </c>
      <c r="AM22" s="39" t="s">
        <v>122</v>
      </c>
      <c r="AN22" s="42" t="s">
        <v>170</v>
      </c>
      <c r="AO22" s="42">
        <v>45178.907158171503</v>
      </c>
      <c r="AP22" s="42">
        <v>34701.276883823397</v>
      </c>
      <c r="AQ22" s="42">
        <f t="shared" si="9"/>
        <v>0.76808579637249996</v>
      </c>
      <c r="AR22" s="42">
        <f t="shared" si="10"/>
        <v>1.3019378886092932</v>
      </c>
      <c r="AS22" s="42">
        <f t="shared" si="11"/>
        <v>-0.38066062367038744</v>
      </c>
      <c r="AT22" s="42">
        <f t="shared" si="11"/>
        <v>0.38066062367038755</v>
      </c>
      <c r="AU22" s="42">
        <v>1.63917133722904E-4</v>
      </c>
      <c r="AV22" s="42">
        <v>4.3028247602262403E-4</v>
      </c>
      <c r="AW22" s="42">
        <v>39940.092020997501</v>
      </c>
      <c r="AX22" s="42">
        <v>0.10101210120578399</v>
      </c>
      <c r="AY22" s="42">
        <v>3.76897830344191</v>
      </c>
      <c r="AZ22" s="41" t="s">
        <v>128</v>
      </c>
      <c r="BA22" s="42" t="s">
        <v>186</v>
      </c>
      <c r="BB22" s="42">
        <v>22218.7294369189</v>
      </c>
      <c r="BC22" s="42">
        <v>16152.1113822119</v>
      </c>
      <c r="BD22" s="42">
        <f t="shared" si="12"/>
        <v>0.72695927226933887</v>
      </c>
      <c r="BE22" s="42">
        <f t="shared" si="13"/>
        <v>1.3755928813980371</v>
      </c>
      <c r="BF22" s="42">
        <f t="shared" si="14"/>
        <v>-0.46005355514546947</v>
      </c>
      <c r="BG22" s="42">
        <f t="shared" si="14"/>
        <v>0.46005355514546958</v>
      </c>
      <c r="BH22" s="42">
        <v>6.8299648960564005E-4</v>
      </c>
      <c r="BI22" s="42">
        <v>1.7501785046144501E-3</v>
      </c>
      <c r="BJ22" s="42">
        <v>19185.420409565399</v>
      </c>
      <c r="BK22" s="42">
        <v>0.13543921086206301</v>
      </c>
      <c r="BL22" s="42">
        <v>3.3963152425934799</v>
      </c>
      <c r="BM22" s="41" t="s">
        <v>128</v>
      </c>
    </row>
    <row r="23" spans="1:65" x14ac:dyDescent="0.25">
      <c r="A23" t="s">
        <v>186</v>
      </c>
      <c r="B23">
        <v>24501.514154800501</v>
      </c>
      <c r="C23">
        <v>17277.4673827234</v>
      </c>
      <c r="D23">
        <f t="shared" si="0"/>
        <v>0.70515916990127248</v>
      </c>
      <c r="E23">
        <f t="shared" si="1"/>
        <v>1.4181195433365879</v>
      </c>
      <c r="F23">
        <f t="shared" si="2"/>
        <v>-0.50397915268288207</v>
      </c>
      <c r="G23">
        <f t="shared" si="2"/>
        <v>0.50397915268288196</v>
      </c>
      <c r="H23">
        <v>5.0007287000835097E-3</v>
      </c>
      <c r="I23">
        <v>1.2354741494324001E-2</v>
      </c>
      <c r="J23">
        <v>20889.490768762</v>
      </c>
      <c r="K23">
        <v>0.17954783151055001</v>
      </c>
      <c r="L23">
        <v>2.8069868245169101</v>
      </c>
      <c r="N23" s="40" t="s">
        <v>173</v>
      </c>
      <c r="O23" s="40">
        <v>28655.518027368998</v>
      </c>
      <c r="P23" s="40">
        <v>36716.010141648301</v>
      </c>
      <c r="Q23" s="40">
        <f t="shared" si="3"/>
        <v>1.2812893525980125</v>
      </c>
      <c r="R23" s="40">
        <f t="shared" si="4"/>
        <v>0.78046383353794768</v>
      </c>
      <c r="S23" s="40">
        <f t="shared" si="5"/>
        <v>0.3575963151945793</v>
      </c>
      <c r="T23" s="40">
        <f t="shared" si="5"/>
        <v>-0.35759631519457941</v>
      </c>
      <c r="U23" s="40">
        <v>1.37019306992846E-3</v>
      </c>
      <c r="V23" s="40">
        <v>3.3851828786467899E-3</v>
      </c>
      <c r="W23" s="40">
        <v>32685.764084508701</v>
      </c>
      <c r="X23" s="40">
        <v>0.11171578747896301</v>
      </c>
      <c r="Y23" s="40">
        <v>-3.2008574368515301</v>
      </c>
      <c r="Z23" s="39" t="s">
        <v>122</v>
      </c>
      <c r="AA23" s="40" t="s">
        <v>177</v>
      </c>
      <c r="AB23" s="40">
        <v>1.1722771422855001</v>
      </c>
      <c r="AC23" s="40">
        <v>18.2128400050679</v>
      </c>
      <c r="AD23" s="40">
        <f t="shared" si="6"/>
        <v>15.536292015009099</v>
      </c>
      <c r="AE23" s="40">
        <f t="shared" si="7"/>
        <v>6.436542252385144E-2</v>
      </c>
      <c r="AF23" s="40">
        <f t="shared" si="8"/>
        <v>3.9575703174310415</v>
      </c>
      <c r="AG23" s="40">
        <f t="shared" si="8"/>
        <v>-3.9575703174310415</v>
      </c>
      <c r="AH23" s="47">
        <v>2.7219385929903999E-5</v>
      </c>
      <c r="AI23" s="47">
        <v>6.7247894650351105E-5</v>
      </c>
      <c r="AJ23" s="40">
        <v>9.6925585736766902</v>
      </c>
      <c r="AK23" s="40">
        <v>0.923406390156017</v>
      </c>
      <c r="AL23" s="40">
        <v>-4.1955636268358898</v>
      </c>
      <c r="AM23" s="39" t="s">
        <v>122</v>
      </c>
      <c r="AN23" s="42" t="s">
        <v>175</v>
      </c>
      <c r="AO23" s="42">
        <v>5734.2122443245398</v>
      </c>
      <c r="AP23" s="42">
        <v>4053.03704741911</v>
      </c>
      <c r="AQ23" s="42">
        <f t="shared" si="9"/>
        <v>0.70681671251890266</v>
      </c>
      <c r="AR23" s="42">
        <f t="shared" si="10"/>
        <v>1.4147939377894332</v>
      </c>
      <c r="AS23" s="42">
        <f t="shared" si="11"/>
        <v>-0.50059194240149829</v>
      </c>
      <c r="AT23" s="42">
        <f t="shared" si="11"/>
        <v>0.5005919424014984</v>
      </c>
      <c r="AU23" s="42">
        <v>2.48653239464009E-4</v>
      </c>
      <c r="AV23" s="42">
        <v>5.9094214123341603E-4</v>
      </c>
      <c r="AW23" s="42">
        <v>4893.6246458718297</v>
      </c>
      <c r="AX23" s="42">
        <v>0.13674269400783001</v>
      </c>
      <c r="AY23" s="42">
        <v>3.6636430539177698</v>
      </c>
      <c r="AZ23" s="41" t="s">
        <v>128</v>
      </c>
      <c r="BA23" s="40" t="s">
        <v>176</v>
      </c>
      <c r="BB23" s="40">
        <v>20414.401506953898</v>
      </c>
      <c r="BC23" s="40">
        <v>26334.436147978799</v>
      </c>
      <c r="BD23" s="40">
        <f t="shared" si="12"/>
        <v>1.2899930541195792</v>
      </c>
      <c r="BE23" s="40">
        <f t="shared" si="13"/>
        <v>0.77519797242823174</v>
      </c>
      <c r="BF23" s="40">
        <f t="shared" si="14"/>
        <v>0.36736329757549396</v>
      </c>
      <c r="BG23" s="40">
        <f t="shared" si="14"/>
        <v>-0.36736329757549391</v>
      </c>
      <c r="BH23" s="40">
        <v>2.49454679990847E-3</v>
      </c>
      <c r="BI23" s="40">
        <v>6.01625992919103E-3</v>
      </c>
      <c r="BJ23" s="40">
        <v>23374.418827466299</v>
      </c>
      <c r="BK23" s="40">
        <v>0.121477730605839</v>
      </c>
      <c r="BL23" s="40">
        <v>-3.0240021327820998</v>
      </c>
      <c r="BM23" s="39" t="s">
        <v>122</v>
      </c>
    </row>
    <row r="24" spans="1:65" x14ac:dyDescent="0.25">
      <c r="A24" t="s">
        <v>173</v>
      </c>
      <c r="B24">
        <v>31050.936667314902</v>
      </c>
      <c r="C24">
        <v>41107.585443120297</v>
      </c>
      <c r="D24">
        <f t="shared" si="0"/>
        <v>1.3238758586755068</v>
      </c>
      <c r="E24">
        <f t="shared" si="1"/>
        <v>0.75535783317362271</v>
      </c>
      <c r="F24">
        <f t="shared" si="2"/>
        <v>0.40476784535504995</v>
      </c>
      <c r="G24">
        <f t="shared" si="2"/>
        <v>-0.40476784535504995</v>
      </c>
      <c r="H24">
        <v>1.01586486863265E-2</v>
      </c>
      <c r="I24">
        <v>2.3347367222270599E-2</v>
      </c>
      <c r="J24">
        <v>36079.261055217597</v>
      </c>
      <c r="K24">
        <v>0.15747336048563901</v>
      </c>
      <c r="L24">
        <v>-2.5703817999335299</v>
      </c>
      <c r="N24" s="42" t="s">
        <v>169</v>
      </c>
      <c r="O24" s="42">
        <v>374.93134681843998</v>
      </c>
      <c r="P24" s="42">
        <v>232.87782509412099</v>
      </c>
      <c r="Q24" s="42">
        <f t="shared" si="3"/>
        <v>0.62112124545001512</v>
      </c>
      <c r="R24" s="42">
        <f t="shared" si="4"/>
        <v>1.6099916197126367</v>
      </c>
      <c r="S24" s="42">
        <f t="shared" si="5"/>
        <v>-0.68705317887996309</v>
      </c>
      <c r="T24" s="42">
        <f t="shared" si="5"/>
        <v>0.68705317887996309</v>
      </c>
      <c r="U24" s="42">
        <v>1.6505899650635699E-3</v>
      </c>
      <c r="V24" s="42">
        <v>3.8513765851483301E-3</v>
      </c>
      <c r="W24" s="42">
        <v>303.90458595628002</v>
      </c>
      <c r="X24" s="42">
        <v>0.21836582337129101</v>
      </c>
      <c r="Y24" s="42">
        <v>3.1468156456037799</v>
      </c>
      <c r="Z24" s="41" t="s">
        <v>128</v>
      </c>
      <c r="AA24" s="40" t="s">
        <v>183</v>
      </c>
      <c r="AB24" s="40">
        <v>923.62326400164397</v>
      </c>
      <c r="AC24" s="40">
        <v>1733.03292586934</v>
      </c>
      <c r="AD24" s="40">
        <f t="shared" si="6"/>
        <v>1.8763417871924188</v>
      </c>
      <c r="AE24" s="40">
        <f t="shared" si="7"/>
        <v>0.53295194235177468</v>
      </c>
      <c r="AF24" s="40">
        <f t="shared" si="8"/>
        <v>0.90792264756261809</v>
      </c>
      <c r="AG24" s="40">
        <f t="shared" si="8"/>
        <v>-0.90792264756261831</v>
      </c>
      <c r="AH24" s="47">
        <v>6.6832121895583796E-5</v>
      </c>
      <c r="AI24" s="40">
        <v>1.55941617756362E-4</v>
      </c>
      <c r="AJ24" s="40">
        <v>1328.3280949354901</v>
      </c>
      <c r="AK24" s="40">
        <v>0.227430546598307</v>
      </c>
      <c r="AL24" s="40">
        <v>-3.9872906861461699</v>
      </c>
      <c r="AM24" s="39" t="s">
        <v>122</v>
      </c>
      <c r="AN24" s="40" t="s">
        <v>180</v>
      </c>
      <c r="AO24" s="40">
        <v>682.27390341564205</v>
      </c>
      <c r="AP24" s="40">
        <v>1033.9334079523701</v>
      </c>
      <c r="AQ24" s="40">
        <f t="shared" si="9"/>
        <v>1.5154227690319508</v>
      </c>
      <c r="AR24" s="40">
        <f t="shared" si="10"/>
        <v>0.65988186295946849</v>
      </c>
      <c r="AS24" s="40">
        <f t="shared" si="11"/>
        <v>0.59972032947377985</v>
      </c>
      <c r="AT24" s="40">
        <f t="shared" si="11"/>
        <v>-0.59972032947377973</v>
      </c>
      <c r="AU24" s="40">
        <v>2.5326091767146399E-4</v>
      </c>
      <c r="AV24" s="40">
        <v>5.9094214123341603E-4</v>
      </c>
      <c r="AW24" s="40">
        <v>858.10365568400505</v>
      </c>
      <c r="AX24" s="40">
        <v>0.164405815854927</v>
      </c>
      <c r="AY24" s="40">
        <v>-3.6589396993153098</v>
      </c>
      <c r="AZ24" s="39" t="s">
        <v>122</v>
      </c>
      <c r="BA24" s="50" t="s">
        <v>182</v>
      </c>
      <c r="BB24" s="51">
        <v>147.09311202539999</v>
      </c>
      <c r="BC24" s="51">
        <v>227.092819136184</v>
      </c>
      <c r="BD24" s="51">
        <f t="shared" si="12"/>
        <v>1.5438711983805855</v>
      </c>
      <c r="BE24" s="51">
        <f t="shared" si="13"/>
        <v>0.64772242726526086</v>
      </c>
      <c r="BF24" s="51">
        <f t="shared" si="14"/>
        <v>0.6265523969008765</v>
      </c>
      <c r="BG24" s="51">
        <f t="shared" si="14"/>
        <v>-0.62655239690087672</v>
      </c>
      <c r="BH24" s="51">
        <v>3.7191912627404901E-3</v>
      </c>
      <c r="BI24" s="51">
        <v>8.4714912095755698E-3</v>
      </c>
      <c r="BJ24" s="51">
        <v>187.092965580792</v>
      </c>
      <c r="BK24" s="51">
        <v>0.21542046196492001</v>
      </c>
      <c r="BL24" s="51">
        <v>-2.9010461272554799</v>
      </c>
      <c r="BM24" s="52" t="s">
        <v>122</v>
      </c>
    </row>
    <row r="25" spans="1:65" x14ac:dyDescent="0.25">
      <c r="A25" t="s">
        <v>183</v>
      </c>
      <c r="B25">
        <v>956.73619862836301</v>
      </c>
      <c r="C25">
        <v>1400.1734126623101</v>
      </c>
      <c r="D25">
        <f t="shared" si="0"/>
        <v>1.4634895331332571</v>
      </c>
      <c r="E25">
        <f t="shared" si="1"/>
        <v>0.68329836145739331</v>
      </c>
      <c r="F25">
        <f t="shared" si="2"/>
        <v>0.54941242763887899</v>
      </c>
      <c r="G25">
        <f t="shared" si="2"/>
        <v>-0.54941242763887876</v>
      </c>
      <c r="H25">
        <v>1.05619042195986E-2</v>
      </c>
      <c r="I25">
        <v>2.3347367222270599E-2</v>
      </c>
      <c r="J25">
        <v>1178.45480564534</v>
      </c>
      <c r="K25">
        <v>0.21501142204582099</v>
      </c>
      <c r="L25">
        <v>-2.55686880960288</v>
      </c>
      <c r="N25" s="50" t="s">
        <v>159</v>
      </c>
      <c r="O25" s="51">
        <v>3144.40984318441</v>
      </c>
      <c r="P25" s="51">
        <v>4033.0739163353801</v>
      </c>
      <c r="Q25" s="51">
        <f t="shared" si="3"/>
        <v>1.2826171260967054</v>
      </c>
      <c r="R25" s="51">
        <f t="shared" si="4"/>
        <v>0.77965589235754762</v>
      </c>
      <c r="S25" s="51">
        <f t="shared" si="5"/>
        <v>0.35909057594796651</v>
      </c>
      <c r="T25" s="51">
        <f t="shared" si="5"/>
        <v>-0.35909057594796645</v>
      </c>
      <c r="U25" s="51">
        <v>2.69617402831076E-3</v>
      </c>
      <c r="V25" s="51">
        <v>5.9599636415290499E-3</v>
      </c>
      <c r="W25" s="51">
        <v>3588.7418797598998</v>
      </c>
      <c r="X25" s="51">
        <v>0.119982005596278</v>
      </c>
      <c r="Y25" s="51">
        <v>-3.00040888774573</v>
      </c>
      <c r="Z25" s="52" t="s">
        <v>122</v>
      </c>
      <c r="AA25" s="42" t="s">
        <v>163</v>
      </c>
      <c r="AB25" s="42">
        <v>444.01140581982099</v>
      </c>
      <c r="AC25" s="42">
        <v>258.69135956085501</v>
      </c>
      <c r="AD25" s="42">
        <f t="shared" si="6"/>
        <v>0.58262323032717656</v>
      </c>
      <c r="AE25" s="42">
        <f t="shared" si="7"/>
        <v>1.7163750910488798</v>
      </c>
      <c r="AF25" s="42">
        <f t="shared" si="8"/>
        <v>-0.77936486919065429</v>
      </c>
      <c r="AG25" s="42">
        <f t="shared" si="8"/>
        <v>0.7793648691906544</v>
      </c>
      <c r="AH25" s="46">
        <v>7.5098130282950001E-5</v>
      </c>
      <c r="AI25" s="42">
        <v>1.66006393257047E-4</v>
      </c>
      <c r="AJ25" s="42">
        <v>351.35138269033803</v>
      </c>
      <c r="AK25" s="42">
        <v>0.19764798599702199</v>
      </c>
      <c r="AL25" s="42">
        <v>3.9595277119380401</v>
      </c>
      <c r="AM25" s="41" t="s">
        <v>128</v>
      </c>
      <c r="AN25" s="40" t="s">
        <v>184</v>
      </c>
      <c r="AO25" s="40">
        <v>145378.43207464501</v>
      </c>
      <c r="AP25" s="40">
        <v>175727.47345557099</v>
      </c>
      <c r="AQ25" s="40">
        <f t="shared" si="9"/>
        <v>1.2087588987432687</v>
      </c>
      <c r="AR25" s="40">
        <f t="shared" si="10"/>
        <v>0.82729484021973887</v>
      </c>
      <c r="AS25" s="40">
        <f t="shared" si="11"/>
        <v>0.27352651069531375</v>
      </c>
      <c r="AT25" s="40">
        <f t="shared" si="11"/>
        <v>-0.27352651069531375</v>
      </c>
      <c r="AU25" s="40">
        <v>1.7094909060469401E-3</v>
      </c>
      <c r="AV25" s="40">
        <v>3.7788746344195401E-3</v>
      </c>
      <c r="AW25" s="40">
        <v>160552.952765108</v>
      </c>
      <c r="AX25" s="40">
        <v>8.7212663430221202E-2</v>
      </c>
      <c r="AY25" s="40">
        <v>-3.1365486186749001</v>
      </c>
      <c r="AZ25" s="39" t="s">
        <v>122</v>
      </c>
      <c r="BA25" t="s">
        <v>167</v>
      </c>
      <c r="BB25">
        <v>3584.92245256143</v>
      </c>
      <c r="BC25">
        <v>2961.2479866338599</v>
      </c>
      <c r="BD25">
        <f t="shared" si="12"/>
        <v>0.82602846388435702</v>
      </c>
      <c r="BE25">
        <f t="shared" si="13"/>
        <v>1.2106120354467576</v>
      </c>
      <c r="BF25">
        <f t="shared" si="14"/>
        <v>-0.2757365989602209</v>
      </c>
      <c r="BG25">
        <f t="shared" si="14"/>
        <v>0.27573659896022074</v>
      </c>
      <c r="BH25">
        <v>7.3651062081678802E-3</v>
      </c>
      <c r="BI25">
        <v>1.5893123922888601E-2</v>
      </c>
      <c r="BJ25">
        <v>3273.0852195976499</v>
      </c>
      <c r="BK25">
        <v>0.102892466689939</v>
      </c>
      <c r="BL25">
        <v>2.67986861427342</v>
      </c>
    </row>
    <row r="26" spans="1:65" x14ac:dyDescent="0.25">
      <c r="A26" t="s">
        <v>162</v>
      </c>
      <c r="B26">
        <v>2182.8440616067701</v>
      </c>
      <c r="C26">
        <v>2512.06944403131</v>
      </c>
      <c r="D26">
        <f t="shared" si="0"/>
        <v>1.1508240502448903</v>
      </c>
      <c r="E26">
        <f t="shared" si="1"/>
        <v>0.86894256318957219</v>
      </c>
      <c r="F26">
        <f t="shared" si="2"/>
        <v>0.20266727635187906</v>
      </c>
      <c r="G26">
        <f t="shared" si="2"/>
        <v>-0.20266727635187906</v>
      </c>
      <c r="H26">
        <v>2.5969911782834899E-2</v>
      </c>
      <c r="I26">
        <v>5.4536814743953402E-2</v>
      </c>
      <c r="J26">
        <v>2347.45675281904</v>
      </c>
      <c r="K26">
        <v>9.1018466551976804E-2</v>
      </c>
      <c r="L26">
        <v>-2.2266614037562702</v>
      </c>
      <c r="N26" t="s">
        <v>187</v>
      </c>
      <c r="O26">
        <v>16204.126108771399</v>
      </c>
      <c r="P26">
        <v>13845.492674183701</v>
      </c>
      <c r="Q26">
        <f t="shared" si="3"/>
        <v>0.85444241677982535</v>
      </c>
      <c r="R26">
        <f t="shared" si="4"/>
        <v>1.1703538826744393</v>
      </c>
      <c r="S26">
        <f t="shared" si="5"/>
        <v>-0.22694482688933978</v>
      </c>
      <c r="T26">
        <f t="shared" si="5"/>
        <v>0.22694482688933992</v>
      </c>
      <c r="U26">
        <v>7.9816606038821108E-3</v>
      </c>
      <c r="V26">
        <v>1.6322072449569999E-2</v>
      </c>
      <c r="W26">
        <v>15024.8093914775</v>
      </c>
      <c r="X26">
        <v>8.5477919616586198E-2</v>
      </c>
      <c r="Y26">
        <v>2.6528446097863201</v>
      </c>
      <c r="AA26" s="40" t="s">
        <v>188</v>
      </c>
      <c r="AB26" s="40">
        <v>11766.567257799101</v>
      </c>
      <c r="AC26" s="40">
        <v>16227.455968222701</v>
      </c>
      <c r="AD26" s="40">
        <f t="shared" si="6"/>
        <v>1.3791155578927949</v>
      </c>
      <c r="AE26" s="40">
        <f t="shared" si="7"/>
        <v>0.72510239934348897</v>
      </c>
      <c r="AF26" s="40">
        <f t="shared" si="8"/>
        <v>0.46374334721741212</v>
      </c>
      <c r="AG26" s="40">
        <f t="shared" si="8"/>
        <v>-0.46374334721741223</v>
      </c>
      <c r="AH26" s="40">
        <v>3.9716562034802398E-4</v>
      </c>
      <c r="AI26" s="40">
        <v>8.3404780273084998E-4</v>
      </c>
      <c r="AJ26" s="40">
        <v>13997.0116130109</v>
      </c>
      <c r="AK26" s="40">
        <v>0.130884501949625</v>
      </c>
      <c r="AL26" s="40">
        <v>-3.54196005015987</v>
      </c>
      <c r="AM26" s="39" t="s">
        <v>122</v>
      </c>
      <c r="AN26" s="40" t="s">
        <v>189</v>
      </c>
      <c r="AO26" s="40">
        <v>18498.066727709102</v>
      </c>
      <c r="AP26" s="40">
        <v>21918.395597995299</v>
      </c>
      <c r="AQ26" s="40">
        <f t="shared" si="9"/>
        <v>1.1849019641151326</v>
      </c>
      <c r="AR26" s="40">
        <f t="shared" si="10"/>
        <v>0.84395167725693265</v>
      </c>
      <c r="AS26" s="40">
        <f t="shared" si="11"/>
        <v>0.24476769900893927</v>
      </c>
      <c r="AT26" s="40">
        <f t="shared" si="11"/>
        <v>-0.2447676990089393</v>
      </c>
      <c r="AU26" s="40">
        <v>2.9093538920939598E-3</v>
      </c>
      <c r="AV26" s="40">
        <v>6.0998617947508197E-3</v>
      </c>
      <c r="AW26" s="40">
        <v>20208.2311628522</v>
      </c>
      <c r="AX26" s="40">
        <v>8.2212900523343402E-2</v>
      </c>
      <c r="AY26" s="40">
        <v>-2.9771565722335498</v>
      </c>
      <c r="AZ26" s="39" t="s">
        <v>122</v>
      </c>
      <c r="BA26" t="s">
        <v>190</v>
      </c>
      <c r="BB26">
        <v>104.07674528188601</v>
      </c>
      <c r="BC26">
        <v>71.915129162125098</v>
      </c>
      <c r="BD26">
        <f t="shared" si="12"/>
        <v>0.69098172668012459</v>
      </c>
      <c r="BE26">
        <f t="shared" si="13"/>
        <v>1.447216274161949</v>
      </c>
      <c r="BF26">
        <f t="shared" si="14"/>
        <v>-0.53328053648301832</v>
      </c>
      <c r="BG26">
        <f t="shared" si="14"/>
        <v>0.53328053648301843</v>
      </c>
      <c r="BH26">
        <v>2.37772531243713E-2</v>
      </c>
      <c r="BI26">
        <v>4.8743368904961198E-2</v>
      </c>
      <c r="BJ26">
        <v>87.995937222005495</v>
      </c>
      <c r="BK26">
        <v>0.23974143876407999</v>
      </c>
      <c r="BL26">
        <v>2.26070947885216</v>
      </c>
    </row>
    <row r="27" spans="1:65" x14ac:dyDescent="0.25">
      <c r="A27" t="s">
        <v>182</v>
      </c>
      <c r="B27">
        <v>212.74789655299699</v>
      </c>
      <c r="C27">
        <v>444.26631041175102</v>
      </c>
      <c r="D27">
        <f t="shared" si="0"/>
        <v>2.0882289207549518</v>
      </c>
      <c r="E27">
        <f t="shared" si="1"/>
        <v>0.47887470097793333</v>
      </c>
      <c r="F27">
        <f t="shared" si="2"/>
        <v>1.0622798750949805</v>
      </c>
      <c r="G27">
        <f t="shared" si="2"/>
        <v>-1.0622798750949805</v>
      </c>
      <c r="H27">
        <v>3.1536712962575299E-2</v>
      </c>
      <c r="I27">
        <v>6.3073425925150695E-2</v>
      </c>
      <c r="J27">
        <v>328.50710348237402</v>
      </c>
      <c r="K27">
        <v>0.49428503160548198</v>
      </c>
      <c r="L27">
        <v>-2.1502339627572198</v>
      </c>
      <c r="N27" t="s">
        <v>181</v>
      </c>
      <c r="O27">
        <v>535.43560731965795</v>
      </c>
      <c r="P27">
        <v>747.324161773372</v>
      </c>
      <c r="Q27">
        <f t="shared" si="3"/>
        <v>1.3957311608662131</v>
      </c>
      <c r="R27">
        <f t="shared" si="4"/>
        <v>0.71647035477762355</v>
      </c>
      <c r="S27">
        <f t="shared" si="5"/>
        <v>0.48102108321238807</v>
      </c>
      <c r="T27">
        <f t="shared" si="5"/>
        <v>-0.48102108321238801</v>
      </c>
      <c r="U27">
        <v>8.2483646800602297E-3</v>
      </c>
      <c r="V27">
        <v>1.6322072449569999E-2</v>
      </c>
      <c r="W27">
        <v>641.37988454651497</v>
      </c>
      <c r="X27">
        <v>0.18169765282399999</v>
      </c>
      <c r="Y27">
        <v>-2.6417305535313198</v>
      </c>
      <c r="AA27" s="40" t="s">
        <v>191</v>
      </c>
      <c r="AB27" s="40">
        <v>194.636256744886</v>
      </c>
      <c r="AC27" s="40">
        <v>304.89998538678498</v>
      </c>
      <c r="AD27" s="40">
        <f t="shared" si="6"/>
        <v>1.5665117614053998</v>
      </c>
      <c r="AE27" s="40">
        <f t="shared" si="7"/>
        <v>0.63836099072939456</v>
      </c>
      <c r="AF27" s="40">
        <f t="shared" si="8"/>
        <v>0.64755560153631786</v>
      </c>
      <c r="AG27" s="40">
        <f t="shared" si="8"/>
        <v>-0.64755560153631786</v>
      </c>
      <c r="AH27" s="40">
        <v>5.2528690846730499E-4</v>
      </c>
      <c r="AI27" s="40">
        <v>1.05057381693461E-3</v>
      </c>
      <c r="AJ27" s="40">
        <v>249.768121065835</v>
      </c>
      <c r="AK27" s="40">
        <v>0.18522171827679401</v>
      </c>
      <c r="AL27" s="40">
        <v>-3.4675188451864898</v>
      </c>
      <c r="AM27" s="39" t="s">
        <v>122</v>
      </c>
      <c r="AN27" s="40" t="s">
        <v>182</v>
      </c>
      <c r="AO27" s="40">
        <v>231.78261486982899</v>
      </c>
      <c r="AP27" s="40">
        <v>366.70249964047002</v>
      </c>
      <c r="AQ27" s="40">
        <f t="shared" si="9"/>
        <v>1.5820966548609054</v>
      </c>
      <c r="AR27" s="40">
        <f t="shared" si="10"/>
        <v>0.63207263407551917</v>
      </c>
      <c r="AS27" s="40">
        <f t="shared" si="11"/>
        <v>0.6618377409162145</v>
      </c>
      <c r="AT27" s="40">
        <f t="shared" si="11"/>
        <v>-0.6618377409162145</v>
      </c>
      <c r="AU27" s="40">
        <v>3.0499308973754098E-3</v>
      </c>
      <c r="AV27" s="40">
        <v>6.0998617947508197E-3</v>
      </c>
      <c r="AW27" s="40">
        <v>299.24255725515002</v>
      </c>
      <c r="AX27" s="40">
        <v>0.22167688251550199</v>
      </c>
      <c r="AY27" s="40">
        <v>-2.96266016449023</v>
      </c>
      <c r="AZ27" s="39" t="s">
        <v>122</v>
      </c>
      <c r="BA27" t="s">
        <v>188</v>
      </c>
      <c r="BB27">
        <v>11187.5338223699</v>
      </c>
      <c r="BC27">
        <v>9458.89857679132</v>
      </c>
      <c r="BD27">
        <f t="shared" si="12"/>
        <v>0.84548558484604464</v>
      </c>
      <c r="BE27">
        <f t="shared" si="13"/>
        <v>1.1827522762343619</v>
      </c>
      <c r="BF27">
        <f t="shared" si="14"/>
        <v>-0.24214793735253085</v>
      </c>
      <c r="BG27">
        <f t="shared" si="14"/>
        <v>0.24214793735253082</v>
      </c>
      <c r="BH27">
        <v>3.2801282377173203E-2</v>
      </c>
      <c r="BI27">
        <v>6.4040598926861994E-2</v>
      </c>
      <c r="BJ27">
        <v>10323.2161995806</v>
      </c>
      <c r="BK27">
        <v>0.113503687020762</v>
      </c>
      <c r="BL27">
        <v>2.13450723095246</v>
      </c>
    </row>
    <row r="28" spans="1:65" x14ac:dyDescent="0.25">
      <c r="A28" t="s">
        <v>192</v>
      </c>
      <c r="B28">
        <v>846.52617508966296</v>
      </c>
      <c r="C28">
        <v>991.67482415746201</v>
      </c>
      <c r="D28">
        <f t="shared" si="0"/>
        <v>1.1714638641296886</v>
      </c>
      <c r="E28">
        <f t="shared" si="1"/>
        <v>0.85363281840786975</v>
      </c>
      <c r="F28">
        <f t="shared" si="2"/>
        <v>0.22831245241278042</v>
      </c>
      <c r="G28">
        <f t="shared" si="2"/>
        <v>-0.22831245241278059</v>
      </c>
      <c r="H28">
        <v>7.1368492944310302E-2</v>
      </c>
      <c r="I28">
        <v>0.124894862652543</v>
      </c>
      <c r="J28">
        <v>919.10049962356197</v>
      </c>
      <c r="K28">
        <v>0.12637542841486599</v>
      </c>
      <c r="L28">
        <v>-1.80312559096212</v>
      </c>
      <c r="N28" t="s">
        <v>177</v>
      </c>
      <c r="O28">
        <v>2.5576994956389201</v>
      </c>
      <c r="P28">
        <v>12.478345996239399</v>
      </c>
      <c r="Q28">
        <f t="shared" si="3"/>
        <v>4.8787381072389335</v>
      </c>
      <c r="R28">
        <f t="shared" si="4"/>
        <v>0.20497103513636616</v>
      </c>
      <c r="S28">
        <f t="shared" si="5"/>
        <v>2.2865080408518619</v>
      </c>
      <c r="T28">
        <f t="shared" si="5"/>
        <v>-2.2865080408518619</v>
      </c>
      <c r="U28">
        <v>8.5496569973938195E-3</v>
      </c>
      <c r="V28">
        <v>1.6322072449569999E-2</v>
      </c>
      <c r="W28">
        <v>7.5180227459391604</v>
      </c>
      <c r="X28">
        <v>0.86575132204982397</v>
      </c>
      <c r="Y28">
        <v>-2.62955552025092</v>
      </c>
      <c r="AA28" s="42" t="s">
        <v>193</v>
      </c>
      <c r="AB28" s="42">
        <v>17697.107299013001</v>
      </c>
      <c r="AC28" s="42">
        <v>14131.1203075993</v>
      </c>
      <c r="AD28" s="42">
        <f t="shared" si="6"/>
        <v>0.79849887718019419</v>
      </c>
      <c r="AE28" s="42">
        <f t="shared" si="7"/>
        <v>1.2523499137924696</v>
      </c>
      <c r="AF28" s="42">
        <f t="shared" si="8"/>
        <v>-0.32463771591422896</v>
      </c>
      <c r="AG28" s="42">
        <f t="shared" si="8"/>
        <v>0.32463771591422896</v>
      </c>
      <c r="AH28" s="42">
        <v>1.70655564646468E-3</v>
      </c>
      <c r="AI28" s="42">
        <v>3.25796987052349E-3</v>
      </c>
      <c r="AJ28" s="42">
        <v>15914.1138033061</v>
      </c>
      <c r="AK28" s="42">
        <v>0.103486552974667</v>
      </c>
      <c r="AL28" s="42">
        <v>3.1370525026487099</v>
      </c>
      <c r="AM28" s="41" t="s">
        <v>128</v>
      </c>
      <c r="AN28" s="53" t="s">
        <v>194</v>
      </c>
      <c r="AO28" s="48">
        <v>5320.7931257750897</v>
      </c>
      <c r="AP28" s="48">
        <v>4297.3668057640798</v>
      </c>
      <c r="AQ28" s="48">
        <f t="shared" si="9"/>
        <v>0.80765530705313304</v>
      </c>
      <c r="AR28" s="48">
        <f t="shared" si="10"/>
        <v>1.2381519582266711</v>
      </c>
      <c r="AS28" s="48">
        <f t="shared" si="11"/>
        <v>-0.30818838719070252</v>
      </c>
      <c r="AT28" s="48">
        <f t="shared" si="11"/>
        <v>0.30818838719070257</v>
      </c>
      <c r="AU28" s="48">
        <v>3.2921866732300901E-3</v>
      </c>
      <c r="AV28" s="48">
        <v>6.2850836488938097E-3</v>
      </c>
      <c r="AW28" s="48">
        <v>4809.0799657695898</v>
      </c>
      <c r="AX28" s="48">
        <v>0.104888916305528</v>
      </c>
      <c r="AY28" s="48">
        <v>2.93905121565659</v>
      </c>
      <c r="AZ28" s="49" t="s">
        <v>128</v>
      </c>
      <c r="BA28" t="s">
        <v>185</v>
      </c>
      <c r="BB28">
        <v>31894.727747401001</v>
      </c>
      <c r="BC28">
        <v>38440.726030841703</v>
      </c>
      <c r="BD28">
        <f t="shared" si="12"/>
        <v>1.2052376284658557</v>
      </c>
      <c r="BE28">
        <f t="shared" si="13"/>
        <v>0.82971189778807175</v>
      </c>
      <c r="BF28">
        <f t="shared" si="14"/>
        <v>0.26931762082102223</v>
      </c>
      <c r="BG28">
        <f t="shared" si="14"/>
        <v>-0.26931762082102217</v>
      </c>
      <c r="BH28">
        <v>3.9575280073270602E-2</v>
      </c>
      <c r="BI28">
        <v>7.3753931045640694E-2</v>
      </c>
      <c r="BJ28">
        <v>35167.726889121397</v>
      </c>
      <c r="BK28">
        <v>0.13086349605743799</v>
      </c>
      <c r="BL28">
        <v>-2.0581547570528</v>
      </c>
    </row>
    <row r="29" spans="1:65" x14ac:dyDescent="0.25">
      <c r="A29" t="s">
        <v>180</v>
      </c>
      <c r="B29">
        <v>630.03067212899998</v>
      </c>
      <c r="C29">
        <v>748.46008387121901</v>
      </c>
      <c r="D29">
        <f t="shared" si="0"/>
        <v>1.1879740415526474</v>
      </c>
      <c r="E29">
        <f t="shared" si="1"/>
        <v>0.8417692348673117</v>
      </c>
      <c r="F29">
        <f t="shared" si="2"/>
        <v>0.24850331212148724</v>
      </c>
      <c r="G29">
        <f t="shared" si="2"/>
        <v>-0.2485033121214873</v>
      </c>
      <c r="H29">
        <v>7.1108079048143605E-2</v>
      </c>
      <c r="I29">
        <v>0.124894862652543</v>
      </c>
      <c r="J29">
        <v>689.24537800011001</v>
      </c>
      <c r="K29">
        <v>0.13711698429253899</v>
      </c>
      <c r="L29">
        <v>-1.8047866193191699</v>
      </c>
      <c r="N29" t="s">
        <v>175</v>
      </c>
      <c r="O29">
        <v>5988.6499528083004</v>
      </c>
      <c r="P29">
        <v>4223.4278369480999</v>
      </c>
      <c r="Q29">
        <f t="shared" si="3"/>
        <v>0.70523872161998347</v>
      </c>
      <c r="R29">
        <f t="shared" si="4"/>
        <v>1.4179595778617047</v>
      </c>
      <c r="S29">
        <f t="shared" si="5"/>
        <v>-0.50381640588513066</v>
      </c>
      <c r="T29">
        <f t="shared" si="5"/>
        <v>0.50381640588513066</v>
      </c>
      <c r="U29">
        <v>5.8632681877694201E-2</v>
      </c>
      <c r="V29">
        <v>0.107068375602746</v>
      </c>
      <c r="W29">
        <v>5106.0388948782002</v>
      </c>
      <c r="X29">
        <v>0.266400214942494</v>
      </c>
      <c r="Y29">
        <v>1.89093754451284</v>
      </c>
      <c r="AA29" s="42" t="s">
        <v>192</v>
      </c>
      <c r="AB29" s="42">
        <v>899.35870989177897</v>
      </c>
      <c r="AC29" s="42">
        <v>672.35649044327295</v>
      </c>
      <c r="AD29" s="42">
        <f t="shared" si="6"/>
        <v>0.74759546224239992</v>
      </c>
      <c r="AE29" s="42">
        <f t="shared" si="7"/>
        <v>1.3376218162166433</v>
      </c>
      <c r="AF29" s="42">
        <f t="shared" si="8"/>
        <v>-0.4196702826532141</v>
      </c>
      <c r="AG29" s="42">
        <f t="shared" si="8"/>
        <v>0.4196702826532141</v>
      </c>
      <c r="AH29" s="42">
        <v>3.2578580758379399E-3</v>
      </c>
      <c r="AI29" s="42">
        <v>5.9491321384866798E-3</v>
      </c>
      <c r="AJ29" s="42">
        <v>785.85760016752602</v>
      </c>
      <c r="AK29" s="42">
        <v>0.14271356532128801</v>
      </c>
      <c r="AL29" s="42">
        <v>2.9422984240188002</v>
      </c>
      <c r="AM29" s="41" t="s">
        <v>128</v>
      </c>
      <c r="AN29" t="s">
        <v>162</v>
      </c>
      <c r="AO29">
        <v>2376.6479856812498</v>
      </c>
      <c r="AP29">
        <v>2921.7140351881299</v>
      </c>
      <c r="AQ29">
        <f t="shared" si="9"/>
        <v>1.2293423564578245</v>
      </c>
      <c r="AR29">
        <f t="shared" si="10"/>
        <v>0.81344305330970446</v>
      </c>
      <c r="AS29">
        <f t="shared" si="11"/>
        <v>0.29788674417503996</v>
      </c>
      <c r="AT29">
        <f t="shared" si="11"/>
        <v>-0.29788674417504019</v>
      </c>
      <c r="AU29">
        <v>1.1780928734345599E-2</v>
      </c>
      <c r="AV29">
        <v>2.1513000297500699E-2</v>
      </c>
      <c r="AW29">
        <v>2649.1810104346901</v>
      </c>
      <c r="AX29">
        <v>0.118433552869259</v>
      </c>
      <c r="AY29">
        <v>-2.5186392570431502</v>
      </c>
      <c r="AZ29" s="54"/>
      <c r="BA29" t="s">
        <v>170</v>
      </c>
      <c r="BB29">
        <v>36315.177496446297</v>
      </c>
      <c r="BC29">
        <v>30471.443543607798</v>
      </c>
      <c r="BD29">
        <f t="shared" si="12"/>
        <v>0.83908287510338209</v>
      </c>
      <c r="BE29">
        <f t="shared" si="13"/>
        <v>1.1917773913295413</v>
      </c>
      <c r="BF29">
        <f t="shared" si="14"/>
        <v>-0.25311478410795651</v>
      </c>
      <c r="BG29">
        <f t="shared" si="14"/>
        <v>0.25311478410795651</v>
      </c>
      <c r="BH29">
        <v>5.0016889941517602E-2</v>
      </c>
      <c r="BI29">
        <v>8.9160542939227094E-2</v>
      </c>
      <c r="BJ29">
        <v>33393.310520027102</v>
      </c>
      <c r="BK29">
        <v>0.12916002691949099</v>
      </c>
      <c r="BL29">
        <v>1.95981951084501</v>
      </c>
    </row>
    <row r="30" spans="1:65" x14ac:dyDescent="0.25">
      <c r="A30" t="s">
        <v>185</v>
      </c>
      <c r="B30">
        <v>35002.490522218002</v>
      </c>
      <c r="C30">
        <v>41727.326422532402</v>
      </c>
      <c r="D30">
        <f t="shared" si="0"/>
        <v>1.1921244974281409</v>
      </c>
      <c r="E30">
        <f t="shared" si="1"/>
        <v>0.83883856271503066</v>
      </c>
      <c r="F30">
        <f t="shared" si="2"/>
        <v>0.25353490899062248</v>
      </c>
      <c r="G30">
        <f t="shared" si="2"/>
        <v>-0.25353490899062259</v>
      </c>
      <c r="H30">
        <v>6.9251745428860298E-2</v>
      </c>
      <c r="I30">
        <v>0.124894862652543</v>
      </c>
      <c r="J30">
        <v>38364.908472375202</v>
      </c>
      <c r="K30">
        <v>0.139556937376551</v>
      </c>
      <c r="L30">
        <v>-1.8167738698032401</v>
      </c>
      <c r="N30" t="s">
        <v>183</v>
      </c>
      <c r="O30">
        <v>1096.2095530763299</v>
      </c>
      <c r="P30">
        <v>1340.12047685265</v>
      </c>
      <c r="Q30">
        <f t="shared" si="3"/>
        <v>1.2225039209810065</v>
      </c>
      <c r="R30">
        <f t="shared" si="4"/>
        <v>0.81799328643260572</v>
      </c>
      <c r="S30">
        <f t="shared" si="5"/>
        <v>0.28983909239287253</v>
      </c>
      <c r="T30">
        <f t="shared" si="5"/>
        <v>-0.28983909239287253</v>
      </c>
      <c r="U30">
        <v>9.4315574124480897E-2</v>
      </c>
      <c r="V30">
        <v>0.16505225471784099</v>
      </c>
      <c r="W30">
        <v>1218.16501496449</v>
      </c>
      <c r="X30">
        <v>0.173805564831816</v>
      </c>
      <c r="Y30">
        <v>-1.67305954698917</v>
      </c>
      <c r="AA30" s="42" t="s">
        <v>165</v>
      </c>
      <c r="AB30" s="42">
        <v>53160.558048441701</v>
      </c>
      <c r="AC30" s="42">
        <v>42772.244754494197</v>
      </c>
      <c r="AD30" s="42">
        <f t="shared" si="6"/>
        <v>0.80458607517849379</v>
      </c>
      <c r="AE30" s="42">
        <f t="shared" si="7"/>
        <v>1.2428751016827559</v>
      </c>
      <c r="AF30" s="42">
        <f t="shared" si="8"/>
        <v>-0.31368132516241226</v>
      </c>
      <c r="AG30" s="42">
        <f t="shared" si="8"/>
        <v>0.31368132516241226</v>
      </c>
      <c r="AH30" s="42">
        <v>3.5713968127654102E-3</v>
      </c>
      <c r="AI30" s="42">
        <v>6.2499444223394597E-3</v>
      </c>
      <c r="AJ30" s="42">
        <v>47966.401401467898</v>
      </c>
      <c r="AK30" s="42">
        <v>0.107661601858711</v>
      </c>
      <c r="AL30" s="42">
        <v>2.9137290945984802</v>
      </c>
      <c r="AM30" s="41" t="s">
        <v>128</v>
      </c>
      <c r="AN30" t="s">
        <v>171</v>
      </c>
      <c r="AO30">
        <v>113320.77738786901</v>
      </c>
      <c r="AP30">
        <v>100400.694928194</v>
      </c>
      <c r="AQ30">
        <f t="shared" si="9"/>
        <v>0.88598664113066616</v>
      </c>
      <c r="AR30">
        <f t="shared" si="10"/>
        <v>1.128685189568811</v>
      </c>
      <c r="AS30">
        <f t="shared" si="11"/>
        <v>-0.17464314883826076</v>
      </c>
      <c r="AT30">
        <f t="shared" si="11"/>
        <v>0.17464314883826088</v>
      </c>
      <c r="AU30">
        <v>2.32643709694897E-2</v>
      </c>
      <c r="AV30">
        <v>4.0712649196606901E-2</v>
      </c>
      <c r="AW30">
        <v>106860.736158032</v>
      </c>
      <c r="AX30">
        <v>7.6955134757340907E-2</v>
      </c>
      <c r="AY30">
        <v>2.2690650398966801</v>
      </c>
      <c r="BA30" t="s">
        <v>179</v>
      </c>
      <c r="BB30">
        <v>7702.1796331812002</v>
      </c>
      <c r="BC30">
        <v>6857.6725950743703</v>
      </c>
      <c r="BD30">
        <f t="shared" si="12"/>
        <v>0.89035479846916699</v>
      </c>
      <c r="BE30">
        <f t="shared" si="13"/>
        <v>1.123147762801247</v>
      </c>
      <c r="BF30">
        <f t="shared" si="14"/>
        <v>-0.16754774308764192</v>
      </c>
      <c r="BG30">
        <f t="shared" si="14"/>
        <v>0.16754774308764192</v>
      </c>
      <c r="BH30">
        <v>8.4369447591488997E-2</v>
      </c>
      <c r="BI30">
        <v>0.14413113963546001</v>
      </c>
      <c r="BJ30">
        <v>7279.9261141277902</v>
      </c>
      <c r="BK30">
        <v>9.7245972439460093E-2</v>
      </c>
      <c r="BL30">
        <v>1.72587753209217</v>
      </c>
    </row>
    <row r="31" spans="1:65" x14ac:dyDescent="0.25">
      <c r="A31" t="s">
        <v>191</v>
      </c>
      <c r="B31">
        <v>169.881648631888</v>
      </c>
      <c r="C31">
        <v>237.66734563804701</v>
      </c>
      <c r="D31">
        <f t="shared" si="0"/>
        <v>1.3990171837397343</v>
      </c>
      <c r="E31">
        <f t="shared" si="1"/>
        <v>0.71478750341499364</v>
      </c>
      <c r="F31">
        <f t="shared" si="2"/>
        <v>0.4844136828342232</v>
      </c>
      <c r="G31">
        <f t="shared" si="2"/>
        <v>-0.48441368283422304</v>
      </c>
      <c r="H31">
        <v>0.143865408248771</v>
      </c>
      <c r="I31">
        <v>0.241693885857935</v>
      </c>
      <c r="J31">
        <v>203.77449713496699</v>
      </c>
      <c r="K31">
        <v>0.33282019163012799</v>
      </c>
      <c r="L31">
        <v>-1.4615469229196201</v>
      </c>
      <c r="N31" t="s">
        <v>165</v>
      </c>
      <c r="O31">
        <v>63609.258943583198</v>
      </c>
      <c r="P31">
        <v>55913.3401224095</v>
      </c>
      <c r="Q31">
        <f t="shared" si="3"/>
        <v>0.87901260053981423</v>
      </c>
      <c r="R31">
        <f t="shared" si="4"/>
        <v>1.1376401195908747</v>
      </c>
      <c r="S31">
        <f t="shared" si="5"/>
        <v>-0.18604424851071155</v>
      </c>
      <c r="T31">
        <f t="shared" si="5"/>
        <v>0.18604424851071166</v>
      </c>
      <c r="U31">
        <v>0.10143822405828599</v>
      </c>
      <c r="V31">
        <v>0.16951159810458899</v>
      </c>
      <c r="W31">
        <v>59761.299532996301</v>
      </c>
      <c r="X31">
        <v>0.11357653997212599</v>
      </c>
      <c r="Y31">
        <v>1.63792076310432</v>
      </c>
      <c r="AA31" s="40" t="s">
        <v>187</v>
      </c>
      <c r="AB31" s="40">
        <v>16822.522785818601</v>
      </c>
      <c r="AC31" s="40">
        <v>20323.315070849902</v>
      </c>
      <c r="AD31" s="40">
        <f t="shared" si="6"/>
        <v>1.2081015035380109</v>
      </c>
      <c r="AE31" s="40">
        <f t="shared" si="7"/>
        <v>0.82774501734451034</v>
      </c>
      <c r="AF31" s="40">
        <f t="shared" si="8"/>
        <v>0.27274167361906038</v>
      </c>
      <c r="AG31" s="40">
        <f t="shared" si="8"/>
        <v>-0.27274167361906054</v>
      </c>
      <c r="AH31" s="40">
        <v>3.9965317353307999E-3</v>
      </c>
      <c r="AI31" s="40">
        <v>6.7141733153557497E-3</v>
      </c>
      <c r="AJ31" s="40">
        <v>18572.918928334198</v>
      </c>
      <c r="AK31" s="40">
        <v>9.4747850034163097E-2</v>
      </c>
      <c r="AL31" s="40">
        <v>-2.8784353609266802</v>
      </c>
      <c r="AM31" s="39" t="s">
        <v>122</v>
      </c>
      <c r="AN31" t="s">
        <v>174</v>
      </c>
      <c r="AO31">
        <v>6579.3088681749696</v>
      </c>
      <c r="AP31">
        <v>7885.08583680018</v>
      </c>
      <c r="AQ31">
        <f t="shared" si="9"/>
        <v>1.1984671938630871</v>
      </c>
      <c r="AR31">
        <f t="shared" si="10"/>
        <v>0.83439914343974941</v>
      </c>
      <c r="AS31">
        <f t="shared" si="11"/>
        <v>0.26119041804102122</v>
      </c>
      <c r="AT31">
        <f t="shared" si="11"/>
        <v>-0.26119041804102122</v>
      </c>
      <c r="AU31">
        <v>2.4398171582947801E-2</v>
      </c>
      <c r="AV31">
        <v>4.0988928259352402E-2</v>
      </c>
      <c r="AW31">
        <v>7232.1973524875802</v>
      </c>
      <c r="AX31">
        <v>0.11599887353063</v>
      </c>
      <c r="AY31">
        <v>-2.2508005676202201</v>
      </c>
      <c r="BA31" t="s">
        <v>184</v>
      </c>
      <c r="BB31">
        <v>130888.936788425</v>
      </c>
      <c r="BC31">
        <v>141527.54814941599</v>
      </c>
      <c r="BD31">
        <f t="shared" si="12"/>
        <v>1.0812796835395473</v>
      </c>
      <c r="BE31">
        <f t="shared" si="13"/>
        <v>0.92483010198297644</v>
      </c>
      <c r="BF31">
        <f t="shared" si="14"/>
        <v>0.11273973849038822</v>
      </c>
      <c r="BG31">
        <f t="shared" si="14"/>
        <v>-0.11273973849038822</v>
      </c>
      <c r="BH31">
        <v>0.116515881122407</v>
      </c>
      <c r="BI31">
        <v>0.191086045040747</v>
      </c>
      <c r="BJ31">
        <v>136208.24246892001</v>
      </c>
      <c r="BK31">
        <v>7.1843887820943794E-2</v>
      </c>
      <c r="BL31">
        <v>-1.5695669987495899</v>
      </c>
    </row>
    <row r="32" spans="1:65" x14ac:dyDescent="0.25">
      <c r="A32" t="s">
        <v>179</v>
      </c>
      <c r="B32">
        <v>7651.0834967414903</v>
      </c>
      <c r="C32">
        <v>6866.5860454597396</v>
      </c>
      <c r="D32">
        <f t="shared" si="0"/>
        <v>0.89746583583673356</v>
      </c>
      <c r="E32">
        <f t="shared" si="1"/>
        <v>1.1142485430296862</v>
      </c>
      <c r="F32">
        <f t="shared" si="2"/>
        <v>-0.15607107451106042</v>
      </c>
      <c r="G32">
        <f t="shared" si="2"/>
        <v>0.15607107451106031</v>
      </c>
      <c r="H32">
        <v>0.18547241037307499</v>
      </c>
      <c r="I32">
        <v>0.29960927829496797</v>
      </c>
      <c r="J32">
        <v>7258.8347711006199</v>
      </c>
      <c r="K32">
        <v>0.117978042181419</v>
      </c>
      <c r="L32">
        <v>1.3240922462873399</v>
      </c>
      <c r="N32" t="s">
        <v>192</v>
      </c>
      <c r="O32">
        <v>836.10868980757596</v>
      </c>
      <c r="P32">
        <v>980.62219113192805</v>
      </c>
      <c r="Q32">
        <f t="shared" si="3"/>
        <v>1.1728405685600645</v>
      </c>
      <c r="R32">
        <f t="shared" si="4"/>
        <v>0.85263080661315571</v>
      </c>
      <c r="S32">
        <f t="shared" si="5"/>
        <v>0.23000691227481818</v>
      </c>
      <c r="T32">
        <f t="shared" si="5"/>
        <v>-0.23000691227481829</v>
      </c>
      <c r="U32">
        <v>0.104935751207603</v>
      </c>
      <c r="V32">
        <v>0.16951159810458899</v>
      </c>
      <c r="W32">
        <v>908.365440469752</v>
      </c>
      <c r="X32">
        <v>0.14244275878785501</v>
      </c>
      <c r="Y32">
        <v>-1.6213819415784401</v>
      </c>
      <c r="AA32" s="42" t="s">
        <v>186</v>
      </c>
      <c r="AB32" s="42">
        <v>23882.3343796841</v>
      </c>
      <c r="AC32" s="42">
        <v>15884.5276109159</v>
      </c>
      <c r="AD32" s="42">
        <f t="shared" si="6"/>
        <v>0.66511620507366875</v>
      </c>
      <c r="AE32" s="42">
        <f t="shared" si="7"/>
        <v>1.5034966707648316</v>
      </c>
      <c r="AF32" s="42">
        <f t="shared" si="8"/>
        <v>-0.58832167331505181</v>
      </c>
      <c r="AG32" s="42">
        <f t="shared" si="8"/>
        <v>0.58832167331505181</v>
      </c>
      <c r="AH32" s="42">
        <v>5.2407536914168603E-3</v>
      </c>
      <c r="AI32" s="42">
        <v>8.4658328861349306E-3</v>
      </c>
      <c r="AJ32" s="42">
        <v>19883.430995300001</v>
      </c>
      <c r="AK32" s="42">
        <v>0.21071658377103</v>
      </c>
      <c r="AL32" s="42">
        <v>2.7918506655408599</v>
      </c>
      <c r="AM32" s="41" t="s">
        <v>128</v>
      </c>
      <c r="AN32" t="s">
        <v>193</v>
      </c>
      <c r="AO32">
        <v>15674.4841830035</v>
      </c>
      <c r="AP32">
        <v>18106.064219157099</v>
      </c>
      <c r="AQ32">
        <f t="shared" si="9"/>
        <v>1.1551298280545821</v>
      </c>
      <c r="AR32">
        <f t="shared" si="10"/>
        <v>0.86570355618307882</v>
      </c>
      <c r="AS32">
        <f t="shared" si="11"/>
        <v>0.20805500901312765</v>
      </c>
      <c r="AT32">
        <f t="shared" si="11"/>
        <v>-0.20805500901312754</v>
      </c>
      <c r="AU32">
        <v>3.1226409910010501E-2</v>
      </c>
      <c r="AV32">
        <v>5.0442662162324702E-2</v>
      </c>
      <c r="AW32">
        <v>16890.274201080301</v>
      </c>
      <c r="AX32">
        <v>9.66458160295844E-2</v>
      </c>
      <c r="AY32">
        <v>-2.1541755194907499</v>
      </c>
      <c r="BA32" t="s">
        <v>171</v>
      </c>
      <c r="BB32">
        <v>104141.087971824</v>
      </c>
      <c r="BC32">
        <v>94779.211638634297</v>
      </c>
      <c r="BD32">
        <f t="shared" si="12"/>
        <v>0.91010391272537294</v>
      </c>
      <c r="BE32">
        <f t="shared" si="13"/>
        <v>1.0987756299227707</v>
      </c>
      <c r="BF32">
        <f t="shared" si="14"/>
        <v>-0.13589681791131902</v>
      </c>
      <c r="BG32">
        <f t="shared" si="14"/>
        <v>0.13589681791131897</v>
      </c>
      <c r="BH32">
        <v>0.13076365314192601</v>
      </c>
      <c r="BI32">
        <v>0.206204222262269</v>
      </c>
      <c r="BJ32">
        <v>99460.149805229303</v>
      </c>
      <c r="BK32">
        <v>8.9935633500798001E-2</v>
      </c>
      <c r="BL32">
        <v>1.5110973368390801</v>
      </c>
    </row>
    <row r="33" spans="1:64" x14ac:dyDescent="0.25">
      <c r="A33" t="s">
        <v>170</v>
      </c>
      <c r="B33">
        <v>29184.0849342617</v>
      </c>
      <c r="C33">
        <v>26497.316893973901</v>
      </c>
      <c r="D33">
        <f t="shared" si="0"/>
        <v>0.90793721830443375</v>
      </c>
      <c r="E33">
        <f t="shared" si="1"/>
        <v>1.1013977396669483</v>
      </c>
      <c r="F33">
        <f t="shared" si="2"/>
        <v>-0.13933555284727017</v>
      </c>
      <c r="G33">
        <f t="shared" si="2"/>
        <v>0.13933555284727009</v>
      </c>
      <c r="H33">
        <v>0.230873603813741</v>
      </c>
      <c r="I33">
        <v>0.35913671704359701</v>
      </c>
      <c r="J33">
        <v>27840.700914117799</v>
      </c>
      <c r="K33">
        <v>0.116302422667588</v>
      </c>
      <c r="L33">
        <v>1.19811152212568</v>
      </c>
      <c r="N33" t="s">
        <v>174</v>
      </c>
      <c r="O33">
        <v>6121.8105944089803</v>
      </c>
      <c r="P33">
        <v>6726.0940835636602</v>
      </c>
      <c r="Q33">
        <f t="shared" si="3"/>
        <v>1.0987099290047571</v>
      </c>
      <c r="R33">
        <f t="shared" si="4"/>
        <v>0.91015833533590496</v>
      </c>
      <c r="S33">
        <f t="shared" si="5"/>
        <v>0.13581054986897095</v>
      </c>
      <c r="T33">
        <f t="shared" si="5"/>
        <v>-0.13581054986897095</v>
      </c>
      <c r="U33">
        <v>0.148150603015372</v>
      </c>
      <c r="V33">
        <v>0.23045649357946801</v>
      </c>
      <c r="W33">
        <v>6423.9523389863198</v>
      </c>
      <c r="X33">
        <v>9.4172497971013097E-2</v>
      </c>
      <c r="Y33">
        <v>-1.4460948393141899</v>
      </c>
      <c r="AA33" s="50" t="s">
        <v>180</v>
      </c>
      <c r="AB33" s="51">
        <v>590.83670762687802</v>
      </c>
      <c r="AC33" s="51">
        <v>805.75420145942803</v>
      </c>
      <c r="AD33" s="51">
        <f t="shared" si="6"/>
        <v>1.3637510856354469</v>
      </c>
      <c r="AE33" s="51">
        <f t="shared" si="7"/>
        <v>0.73327164358152996</v>
      </c>
      <c r="AF33" s="51">
        <f t="shared" si="8"/>
        <v>0.44758034502936062</v>
      </c>
      <c r="AG33" s="51">
        <f t="shared" si="8"/>
        <v>-0.44758034502936073</v>
      </c>
      <c r="AH33" s="51">
        <v>5.4799286468404399E-3</v>
      </c>
      <c r="AI33" s="51">
        <v>8.52433345064069E-3</v>
      </c>
      <c r="AJ33" s="51">
        <v>698.29545454315303</v>
      </c>
      <c r="AK33" s="51">
        <v>0.16183106658764099</v>
      </c>
      <c r="AL33" s="51">
        <v>-2.7773787205818699</v>
      </c>
      <c r="AM33" s="52" t="s">
        <v>122</v>
      </c>
      <c r="AN33" t="s">
        <v>183</v>
      </c>
      <c r="AO33">
        <v>736.35329949139498</v>
      </c>
      <c r="AP33">
        <v>948.12675040626402</v>
      </c>
      <c r="AQ33">
        <f t="shared" si="9"/>
        <v>1.2875976125334709</v>
      </c>
      <c r="AR33">
        <f t="shared" si="10"/>
        <v>0.77664014771851342</v>
      </c>
      <c r="AS33">
        <f t="shared" si="11"/>
        <v>0.36468180688216234</v>
      </c>
      <c r="AT33">
        <f t="shared" si="11"/>
        <v>-0.36468180688216223</v>
      </c>
      <c r="AU33">
        <v>5.3243012620916803E-2</v>
      </c>
      <c r="AV33">
        <v>8.28224640769816E-2</v>
      </c>
      <c r="AW33">
        <v>842.24002494882996</v>
      </c>
      <c r="AX33">
        <v>0.18921794128185501</v>
      </c>
      <c r="AY33">
        <v>-1.9329446829047501</v>
      </c>
      <c r="BA33" t="s">
        <v>162</v>
      </c>
      <c r="BB33">
        <v>2019.68608130031</v>
      </c>
      <c r="BC33">
        <v>2194.71730527407</v>
      </c>
      <c r="BD33">
        <f t="shared" si="12"/>
        <v>1.0866625886043992</v>
      </c>
      <c r="BE33">
        <f t="shared" si="13"/>
        <v>0.92024885229949804</v>
      </c>
      <c r="BF33">
        <f t="shared" si="14"/>
        <v>0.11990404955306538</v>
      </c>
      <c r="BG33">
        <f t="shared" si="14"/>
        <v>-0.11990404955306538</v>
      </c>
      <c r="BH33">
        <v>0.193364594200164</v>
      </c>
      <c r="BI33">
        <v>0.29362771711876801</v>
      </c>
      <c r="BJ33">
        <v>2107.2016932871902</v>
      </c>
      <c r="BK33">
        <v>9.2540831636548901E-2</v>
      </c>
      <c r="BL33">
        <v>-1.3006899777070799</v>
      </c>
    </row>
    <row r="34" spans="1:64" x14ac:dyDescent="0.25">
      <c r="A34" t="s">
        <v>177</v>
      </c>
      <c r="B34">
        <v>1.43059071743295</v>
      </c>
      <c r="C34">
        <v>17.029140147592599</v>
      </c>
      <c r="D34">
        <f t="shared" si="0"/>
        <v>11.903572377534831</v>
      </c>
      <c r="E34">
        <f t="shared" si="1"/>
        <v>8.4008394142859405E-2</v>
      </c>
      <c r="F34">
        <f t="shared" si="2"/>
        <v>3.5733227001782217</v>
      </c>
      <c r="G34">
        <f t="shared" si="2"/>
        <v>-3.5733227001782208</v>
      </c>
      <c r="H34">
        <v>0.255212115682665</v>
      </c>
      <c r="I34">
        <v>0.382818173523998</v>
      </c>
      <c r="J34">
        <v>9.2298654325127796</v>
      </c>
      <c r="K34">
        <v>3.14186804432005</v>
      </c>
      <c r="L34">
        <v>-1.1377805808627599</v>
      </c>
      <c r="N34" t="s">
        <v>193</v>
      </c>
      <c r="O34">
        <v>17293.786007131199</v>
      </c>
      <c r="P34">
        <v>15870.1843436535</v>
      </c>
      <c r="Q34">
        <f t="shared" si="3"/>
        <v>0.91768131842902023</v>
      </c>
      <c r="R34">
        <f t="shared" si="4"/>
        <v>1.0897029065731678</v>
      </c>
      <c r="S34">
        <f t="shared" si="5"/>
        <v>-0.12393485643663814</v>
      </c>
      <c r="T34">
        <f t="shared" si="5"/>
        <v>0.12393485643663828</v>
      </c>
      <c r="U34">
        <v>0.161790351298334</v>
      </c>
      <c r="V34">
        <v>0.24268552694750201</v>
      </c>
      <c r="W34">
        <v>16581.985175392401</v>
      </c>
      <c r="X34">
        <v>8.8652831392470294E-2</v>
      </c>
      <c r="Y34">
        <v>1.3990754748266501</v>
      </c>
      <c r="AA34" t="s">
        <v>195</v>
      </c>
      <c r="AB34">
        <v>6387.1337469431</v>
      </c>
      <c r="AC34">
        <v>5407.6294962849897</v>
      </c>
      <c r="AD34">
        <f t="shared" si="6"/>
        <v>0.84664416161209965</v>
      </c>
      <c r="AE34">
        <f t="shared" si="7"/>
        <v>1.18113375765315</v>
      </c>
      <c r="AF34">
        <f t="shared" si="8"/>
        <v>-0.24017235218293287</v>
      </c>
      <c r="AG34">
        <f t="shared" si="8"/>
        <v>0.24017235218293295</v>
      </c>
      <c r="AH34">
        <v>7.6367645998942999E-3</v>
      </c>
      <c r="AI34">
        <v>1.1455146899841499E-2</v>
      </c>
      <c r="AJ34">
        <v>5897.3816216140403</v>
      </c>
      <c r="AK34">
        <v>8.9964743856891197E-2</v>
      </c>
      <c r="AL34">
        <v>2.6677209979558598</v>
      </c>
      <c r="AN34" t="s">
        <v>187</v>
      </c>
      <c r="AO34">
        <v>25512.5611077059</v>
      </c>
      <c r="AP34">
        <v>22496.013044169202</v>
      </c>
      <c r="AQ34">
        <f t="shared" si="9"/>
        <v>0.88176224053705177</v>
      </c>
      <c r="AR34">
        <f t="shared" si="10"/>
        <v>1.1340925637629182</v>
      </c>
      <c r="AS34">
        <f t="shared" si="11"/>
        <v>-0.181538396745584</v>
      </c>
      <c r="AT34">
        <f t="shared" si="11"/>
        <v>0.18153839674558403</v>
      </c>
      <c r="AU34">
        <v>8.8065268910115901E-2</v>
      </c>
      <c r="AV34">
        <v>0.13209790336517399</v>
      </c>
      <c r="AW34">
        <v>24004.287075937598</v>
      </c>
      <c r="AX34">
        <v>0.106483889826067</v>
      </c>
      <c r="AY34">
        <v>1.70569291808089</v>
      </c>
      <c r="BA34" t="s">
        <v>181</v>
      </c>
      <c r="BB34">
        <v>696.84668215016302</v>
      </c>
      <c r="BC34">
        <v>608.03457522153406</v>
      </c>
      <c r="BD34">
        <f t="shared" si="12"/>
        <v>0.87255143892686149</v>
      </c>
      <c r="BE34">
        <f t="shared" si="13"/>
        <v>1.1460642380349353</v>
      </c>
      <c r="BF34">
        <f t="shared" si="14"/>
        <v>-0.19668791084621526</v>
      </c>
      <c r="BG34">
        <f t="shared" si="14"/>
        <v>0.19668791084621509</v>
      </c>
      <c r="BH34">
        <v>0.27954497988749599</v>
      </c>
      <c r="BI34">
        <v>0.40933372054954698</v>
      </c>
      <c r="BJ34">
        <v>652.44062868584797</v>
      </c>
      <c r="BK34">
        <v>0.18412834044808901</v>
      </c>
      <c r="BL34">
        <v>1.0813420704797401</v>
      </c>
    </row>
    <row r="35" spans="1:64" x14ac:dyDescent="0.25">
      <c r="A35" t="s">
        <v>175</v>
      </c>
      <c r="B35">
        <v>6622.2927103058701</v>
      </c>
      <c r="C35">
        <v>5661.5353610166903</v>
      </c>
      <c r="D35">
        <f t="shared" si="0"/>
        <v>0.85492073647031464</v>
      </c>
      <c r="E35">
        <f t="shared" si="1"/>
        <v>1.1696990812606438</v>
      </c>
      <c r="F35">
        <f t="shared" si="2"/>
        <v>-0.22613742740593873</v>
      </c>
      <c r="G35">
        <f t="shared" si="2"/>
        <v>0.22613742740593873</v>
      </c>
      <c r="H35">
        <v>0.33467433920853301</v>
      </c>
      <c r="I35">
        <v>0.46854407489194599</v>
      </c>
      <c r="J35">
        <v>6141.9140356612797</v>
      </c>
      <c r="K35">
        <v>0.23432705123066899</v>
      </c>
      <c r="L35">
        <v>0.96474142863198098</v>
      </c>
      <c r="N35" t="s">
        <v>196</v>
      </c>
      <c r="O35">
        <v>76.828147267574593</v>
      </c>
      <c r="P35">
        <v>54.128044113288098</v>
      </c>
      <c r="Q35">
        <f t="shared" si="3"/>
        <v>0.70453402871701032</v>
      </c>
      <c r="R35">
        <f t="shared" si="4"/>
        <v>1.4193778571931395</v>
      </c>
      <c r="S35">
        <f t="shared" si="5"/>
        <v>-0.50525870506547854</v>
      </c>
      <c r="T35">
        <f t="shared" si="5"/>
        <v>0.50525870506547843</v>
      </c>
      <c r="U35">
        <v>0.17193784005457699</v>
      </c>
      <c r="V35">
        <v>0.24901342352731801</v>
      </c>
      <c r="W35">
        <v>65.478095690431303</v>
      </c>
      <c r="X35">
        <v>0.37246131794808501</v>
      </c>
      <c r="Y35">
        <v>1.36600357896672</v>
      </c>
      <c r="AA35" t="s">
        <v>197</v>
      </c>
      <c r="AB35">
        <v>54075.287115112798</v>
      </c>
      <c r="AC35">
        <v>64102.065114623001</v>
      </c>
      <c r="AD35">
        <f t="shared" si="6"/>
        <v>1.1854225568542187</v>
      </c>
      <c r="AE35">
        <f t="shared" si="7"/>
        <v>0.84358104560935765</v>
      </c>
      <c r="AF35">
        <f t="shared" si="8"/>
        <v>0.24540141525195516</v>
      </c>
      <c r="AG35">
        <f t="shared" si="8"/>
        <v>-0.24540141525195508</v>
      </c>
      <c r="AH35">
        <v>1.8104249302991999E-2</v>
      </c>
      <c r="AI35">
        <v>2.6219947266402199E-2</v>
      </c>
      <c r="AJ35">
        <v>59088.6761148679</v>
      </c>
      <c r="AK35">
        <v>0.103824504503082</v>
      </c>
      <c r="AL35">
        <v>-2.36347906915505</v>
      </c>
      <c r="AN35" t="s">
        <v>186</v>
      </c>
      <c r="AO35">
        <v>23196.973395269699</v>
      </c>
      <c r="AP35">
        <v>20267.071554116301</v>
      </c>
      <c r="AQ35">
        <f t="shared" si="9"/>
        <v>0.87369465010677383</v>
      </c>
      <c r="AR35">
        <f t="shared" si="10"/>
        <v>1.1445646369447158</v>
      </c>
      <c r="AS35">
        <f t="shared" si="11"/>
        <v>-0.19479893844314877</v>
      </c>
      <c r="AT35">
        <f t="shared" si="11"/>
        <v>0.19479893844314891</v>
      </c>
      <c r="AU35">
        <v>9.8808681890048294E-2</v>
      </c>
      <c r="AV35">
        <v>0.14310222894420799</v>
      </c>
      <c r="AW35">
        <v>21732.022474693</v>
      </c>
      <c r="AX35">
        <v>0.117953716098088</v>
      </c>
      <c r="AY35">
        <v>1.6506567596030901</v>
      </c>
      <c r="BA35" t="s">
        <v>193</v>
      </c>
      <c r="BB35">
        <v>15004.236877473701</v>
      </c>
      <c r="BC35">
        <v>13936.1827829672</v>
      </c>
      <c r="BD35">
        <f t="shared" si="12"/>
        <v>0.92881650008405281</v>
      </c>
      <c r="BE35">
        <f t="shared" si="13"/>
        <v>1.0766389269672809</v>
      </c>
      <c r="BF35">
        <f t="shared" si="14"/>
        <v>-0.10653449350860719</v>
      </c>
      <c r="BG35">
        <f t="shared" si="14"/>
        <v>0.10653449350860719</v>
      </c>
      <c r="BH35">
        <v>0.41447653014511499</v>
      </c>
      <c r="BI35">
        <v>0.56645125786498995</v>
      </c>
      <c r="BJ35">
        <v>14470.209830220499</v>
      </c>
      <c r="BK35">
        <v>0.130463722344451</v>
      </c>
      <c r="BL35">
        <v>0.81604127342371902</v>
      </c>
    </row>
    <row r="36" spans="1:64" x14ac:dyDescent="0.25">
      <c r="A36" t="s">
        <v>178</v>
      </c>
      <c r="B36">
        <v>73455.702298250704</v>
      </c>
      <c r="C36">
        <v>65285.640980423203</v>
      </c>
      <c r="D36">
        <f t="shared" si="0"/>
        <v>0.88877566938704411</v>
      </c>
      <c r="E36">
        <f t="shared" si="1"/>
        <v>1.1251433116859098</v>
      </c>
      <c r="F36">
        <f t="shared" si="2"/>
        <v>-0.17010877201174157</v>
      </c>
      <c r="G36">
        <f t="shared" si="2"/>
        <v>0.17010877201174165</v>
      </c>
      <c r="H36">
        <v>0.331116555757964</v>
      </c>
      <c r="I36">
        <v>0.46854407489194599</v>
      </c>
      <c r="J36">
        <v>69370.671639337001</v>
      </c>
      <c r="K36">
        <v>0.175038010948631</v>
      </c>
      <c r="L36">
        <v>0.97186732763248695</v>
      </c>
      <c r="N36" t="s">
        <v>186</v>
      </c>
      <c r="O36">
        <v>22586.662205675599</v>
      </c>
      <c r="P36">
        <v>24601.919759131801</v>
      </c>
      <c r="Q36">
        <f t="shared" si="3"/>
        <v>1.0892233449593012</v>
      </c>
      <c r="R36">
        <f t="shared" si="4"/>
        <v>0.91808535377780132</v>
      </c>
      <c r="S36">
        <f t="shared" si="5"/>
        <v>0.12329980862553337</v>
      </c>
      <c r="T36">
        <f t="shared" si="5"/>
        <v>-0.12329980862553316</v>
      </c>
      <c r="U36">
        <v>0.22122286788093901</v>
      </c>
      <c r="V36">
        <v>0.30971201503331502</v>
      </c>
      <c r="W36">
        <v>23594.290982403701</v>
      </c>
      <c r="X36">
        <v>0.100829248952818</v>
      </c>
      <c r="Y36">
        <v>-1.2232828884901401</v>
      </c>
      <c r="AA36" t="s">
        <v>179</v>
      </c>
      <c r="AB36">
        <v>7162.8400497025596</v>
      </c>
      <c r="AC36">
        <v>8084.6737868522396</v>
      </c>
      <c r="AD36">
        <f t="shared" si="6"/>
        <v>1.1286966804721488</v>
      </c>
      <c r="AE36">
        <f t="shared" si="7"/>
        <v>0.88597762118134948</v>
      </c>
      <c r="AF36">
        <f t="shared" si="8"/>
        <v>0.17465783653419822</v>
      </c>
      <c r="AG36">
        <f t="shared" si="8"/>
        <v>-0.17465783653419811</v>
      </c>
      <c r="AH36">
        <v>5.0116148107446301E-2</v>
      </c>
      <c r="AI36">
        <v>7.0162607350424802E-2</v>
      </c>
      <c r="AJ36">
        <v>7623.7569182773996</v>
      </c>
      <c r="AK36">
        <v>8.9142605698656299E-2</v>
      </c>
      <c r="AL36">
        <v>-1.9589712988180701</v>
      </c>
      <c r="AN36" t="s">
        <v>192</v>
      </c>
      <c r="AO36">
        <v>722.38575157747698</v>
      </c>
      <c r="AP36">
        <v>891.22268972443703</v>
      </c>
      <c r="AQ36">
        <f t="shared" si="9"/>
        <v>1.2337213016428827</v>
      </c>
      <c r="AR36">
        <f t="shared" si="10"/>
        <v>0.81055583515365404</v>
      </c>
      <c r="AS36">
        <f t="shared" si="11"/>
        <v>0.30301652564698911</v>
      </c>
      <c r="AT36">
        <f t="shared" si="11"/>
        <v>-0.30301652564698922</v>
      </c>
      <c r="AU36">
        <v>0.116050696698242</v>
      </c>
      <c r="AV36">
        <v>0.16247097537753799</v>
      </c>
      <c r="AW36">
        <v>806.80422065095695</v>
      </c>
      <c r="AX36">
        <v>0.19418258020429599</v>
      </c>
      <c r="AY36">
        <v>-1.57156832714725</v>
      </c>
      <c r="BA36" t="s">
        <v>178</v>
      </c>
      <c r="BB36">
        <v>75627.119924498998</v>
      </c>
      <c r="BC36">
        <v>79972.822203062096</v>
      </c>
      <c r="BD36">
        <f t="shared" si="12"/>
        <v>1.0574622209982549</v>
      </c>
      <c r="BE36">
        <f t="shared" si="13"/>
        <v>0.94566026108808865</v>
      </c>
      <c r="BF36">
        <f t="shared" si="14"/>
        <v>8.0606122397654439E-2</v>
      </c>
      <c r="BG36">
        <f t="shared" si="14"/>
        <v>-8.0606122397654648E-2</v>
      </c>
      <c r="BH36">
        <v>0.41204547129729602</v>
      </c>
      <c r="BI36">
        <v>0.56645125786498995</v>
      </c>
      <c r="BJ36">
        <v>77799.971063780598</v>
      </c>
      <c r="BK36">
        <v>9.8251474400126895E-2</v>
      </c>
      <c r="BL36">
        <v>-0.82029935974143797</v>
      </c>
    </row>
    <row r="37" spans="1:64" x14ac:dyDescent="0.25">
      <c r="A37" t="s">
        <v>190</v>
      </c>
      <c r="B37">
        <v>114.691068539489</v>
      </c>
      <c r="C37">
        <v>88.921964375412799</v>
      </c>
      <c r="D37">
        <f t="shared" si="0"/>
        <v>0.77531725449742672</v>
      </c>
      <c r="E37">
        <f t="shared" si="1"/>
        <v>1.2897945895041589</v>
      </c>
      <c r="F37">
        <f t="shared" si="2"/>
        <v>-0.36714132278021855</v>
      </c>
      <c r="G37">
        <f t="shared" si="2"/>
        <v>0.36714132278021866</v>
      </c>
      <c r="H37">
        <v>0.37712492152282201</v>
      </c>
      <c r="I37">
        <v>0.51094344206317799</v>
      </c>
      <c r="J37">
        <v>101.806516457451</v>
      </c>
      <c r="K37">
        <v>0.41505311765032998</v>
      </c>
      <c r="L37">
        <v>0.88320610899875895</v>
      </c>
      <c r="N37" t="s">
        <v>197</v>
      </c>
      <c r="O37">
        <v>53768.221739625398</v>
      </c>
      <c r="P37">
        <v>58193.279406525697</v>
      </c>
      <c r="Q37">
        <f t="shared" si="3"/>
        <v>1.0822987542405402</v>
      </c>
      <c r="R37">
        <f t="shared" si="4"/>
        <v>0.92395930059229348</v>
      </c>
      <c r="S37">
        <f t="shared" si="5"/>
        <v>0.11409879100236385</v>
      </c>
      <c r="T37">
        <f t="shared" si="5"/>
        <v>-0.11409879100236375</v>
      </c>
      <c r="U37">
        <v>0.25958682271289102</v>
      </c>
      <c r="V37">
        <v>0.35169827593359398</v>
      </c>
      <c r="W37">
        <v>55980.7505730755</v>
      </c>
      <c r="X37">
        <v>0.10120881362520601</v>
      </c>
      <c r="Y37">
        <v>-1.12736823687356</v>
      </c>
      <c r="AA37" t="s">
        <v>184</v>
      </c>
      <c r="AB37">
        <v>153446.85848117201</v>
      </c>
      <c r="AC37">
        <v>137277.36428463701</v>
      </c>
      <c r="AD37">
        <f t="shared" si="6"/>
        <v>0.89462479482094448</v>
      </c>
      <c r="AE37">
        <f t="shared" si="7"/>
        <v>1.1177870385317745</v>
      </c>
      <c r="AF37">
        <f t="shared" si="8"/>
        <v>-0.16064535122235571</v>
      </c>
      <c r="AG37">
        <f t="shared" si="8"/>
        <v>0.16064535122235563</v>
      </c>
      <c r="AH37">
        <v>7.8337657987808201E-2</v>
      </c>
      <c r="AI37">
        <v>0.106134891467353</v>
      </c>
      <c r="AJ37">
        <v>145362.11138290499</v>
      </c>
      <c r="AK37">
        <v>9.1251989552774901E-2</v>
      </c>
      <c r="AL37">
        <v>1.76041387799725</v>
      </c>
      <c r="AN37" t="s">
        <v>188</v>
      </c>
      <c r="AO37">
        <v>15463.0848034131</v>
      </c>
      <c r="AP37">
        <v>13989.385438824</v>
      </c>
      <c r="AQ37">
        <f t="shared" si="9"/>
        <v>0.90469564234273514</v>
      </c>
      <c r="AR37">
        <f t="shared" si="10"/>
        <v>1.1053441104352748</v>
      </c>
      <c r="AS37">
        <f t="shared" si="11"/>
        <v>-0.14449557245363703</v>
      </c>
      <c r="AT37">
        <f t="shared" si="11"/>
        <v>0.1444955724536372</v>
      </c>
      <c r="AU37">
        <v>0.15773984840365499</v>
      </c>
      <c r="AV37">
        <v>0.213712052675919</v>
      </c>
      <c r="AW37">
        <v>14726.2351211185</v>
      </c>
      <c r="AX37">
        <v>0.102411789307679</v>
      </c>
      <c r="AY37">
        <v>1.4127139492430201</v>
      </c>
      <c r="BA37" t="s">
        <v>187</v>
      </c>
      <c r="BB37">
        <v>19950.3651434936</v>
      </c>
      <c r="BC37">
        <v>18371.537664189698</v>
      </c>
      <c r="BD37">
        <f t="shared" si="12"/>
        <v>0.92086222643304327</v>
      </c>
      <c r="BE37">
        <f t="shared" si="13"/>
        <v>1.0859387770453965</v>
      </c>
      <c r="BF37">
        <f t="shared" si="14"/>
        <v>-0.11894276930915551</v>
      </c>
      <c r="BG37">
        <f t="shared" si="14"/>
        <v>0.11894276930915557</v>
      </c>
      <c r="BH37">
        <v>0.44720639024603898</v>
      </c>
      <c r="BI37">
        <v>0.59146651613185797</v>
      </c>
      <c r="BJ37">
        <v>19160.951403841598</v>
      </c>
      <c r="BK37">
        <v>0.15652012156764</v>
      </c>
      <c r="BL37">
        <v>0.76008062990250802</v>
      </c>
    </row>
    <row r="38" spans="1:64" x14ac:dyDescent="0.25">
      <c r="A38" t="s">
        <v>189</v>
      </c>
      <c r="B38">
        <v>17255.946854436599</v>
      </c>
      <c r="C38">
        <v>18531.3988021308</v>
      </c>
      <c r="D38">
        <f t="shared" si="0"/>
        <v>1.0739137619310803</v>
      </c>
      <c r="E38">
        <f t="shared" si="1"/>
        <v>0.9311734661094474</v>
      </c>
      <c r="F38">
        <f t="shared" si="2"/>
        <v>0.10287814580967006</v>
      </c>
      <c r="G38">
        <f t="shared" si="2"/>
        <v>-0.10287814580967004</v>
      </c>
      <c r="H38">
        <v>0.421520160583784</v>
      </c>
      <c r="I38">
        <v>0.55324521076621702</v>
      </c>
      <c r="J38">
        <v>17893.672828283699</v>
      </c>
      <c r="K38">
        <v>0.12801474841466001</v>
      </c>
      <c r="L38">
        <v>-0.80378672006089902</v>
      </c>
      <c r="N38" t="s">
        <v>188</v>
      </c>
      <c r="O38">
        <v>13479.2873749138</v>
      </c>
      <c r="P38">
        <v>12705.616550585</v>
      </c>
      <c r="Q38">
        <f t="shared" si="3"/>
        <v>0.94260298762020067</v>
      </c>
      <c r="R38">
        <f t="shared" si="4"/>
        <v>1.0608920331609706</v>
      </c>
      <c r="S38">
        <f t="shared" si="5"/>
        <v>-8.5277840843648298E-2</v>
      </c>
      <c r="T38">
        <f t="shared" si="5"/>
        <v>8.5277840843648117E-2</v>
      </c>
      <c r="U38">
        <v>0.420476976222453</v>
      </c>
      <c r="V38">
        <v>0.55187603129196905</v>
      </c>
      <c r="W38">
        <v>13092.451962749399</v>
      </c>
      <c r="X38">
        <v>0.105798260959162</v>
      </c>
      <c r="Y38">
        <v>0.80559401752633097</v>
      </c>
      <c r="AA38" t="s">
        <v>198</v>
      </c>
      <c r="AB38">
        <v>131163.68202977101</v>
      </c>
      <c r="AC38">
        <v>119189.763173349</v>
      </c>
      <c r="AD38">
        <f t="shared" si="6"/>
        <v>0.90871010426724508</v>
      </c>
      <c r="AE38">
        <f t="shared" si="7"/>
        <v>1.1004609669289065</v>
      </c>
      <c r="AF38">
        <f t="shared" si="8"/>
        <v>-0.13810797411017348</v>
      </c>
      <c r="AG38">
        <f t="shared" si="8"/>
        <v>0.13810797411017342</v>
      </c>
      <c r="AH38">
        <v>0.15283381276532601</v>
      </c>
      <c r="AI38">
        <v>0.20059437925449</v>
      </c>
      <c r="AJ38">
        <v>125176.72260156</v>
      </c>
      <c r="AK38">
        <v>9.6593555429890204E-2</v>
      </c>
      <c r="AL38">
        <v>1.42959318458617</v>
      </c>
      <c r="AN38" t="s">
        <v>199</v>
      </c>
      <c r="AO38">
        <v>2861.9454989334199</v>
      </c>
      <c r="AP38">
        <v>3160.7903147973898</v>
      </c>
      <c r="AQ38">
        <f t="shared" si="9"/>
        <v>1.1044201631286628</v>
      </c>
      <c r="AR38">
        <f t="shared" si="10"/>
        <v>0.90545250203250949</v>
      </c>
      <c r="AS38">
        <f t="shared" si="11"/>
        <v>0.14328913220938347</v>
      </c>
      <c r="AT38">
        <f t="shared" si="11"/>
        <v>-0.1432891322093835</v>
      </c>
      <c r="AU38">
        <v>0.163456039324617</v>
      </c>
      <c r="AV38">
        <v>0.21453605161355899</v>
      </c>
      <c r="AW38">
        <v>3011.3679068654101</v>
      </c>
      <c r="AX38">
        <v>0.103164164693459</v>
      </c>
      <c r="AY38">
        <v>-1.3935417162497901</v>
      </c>
      <c r="BA38" t="s">
        <v>189</v>
      </c>
      <c r="BB38">
        <v>16286.646587958399</v>
      </c>
      <c r="BC38">
        <v>17098.0976696035</v>
      </c>
      <c r="BD38">
        <f t="shared" si="12"/>
        <v>1.0498230914057562</v>
      </c>
      <c r="BE38">
        <f t="shared" si="13"/>
        <v>0.95254144073070335</v>
      </c>
      <c r="BF38">
        <f t="shared" si="14"/>
        <v>7.0146235839258358E-2</v>
      </c>
      <c r="BG38">
        <f t="shared" si="14"/>
        <v>-7.014623583925847E-2</v>
      </c>
      <c r="BH38">
        <v>0.56653848203167401</v>
      </c>
      <c r="BI38">
        <v>0.72587743010308203</v>
      </c>
      <c r="BJ38">
        <v>16692.372128780898</v>
      </c>
      <c r="BK38">
        <v>0.122306939462045</v>
      </c>
      <c r="BL38">
        <v>-0.57315687313060304</v>
      </c>
    </row>
    <row r="39" spans="1:64" x14ac:dyDescent="0.25">
      <c r="A39" t="s">
        <v>198</v>
      </c>
      <c r="B39">
        <v>128490.464073301</v>
      </c>
      <c r="C39">
        <v>119178.33516859599</v>
      </c>
      <c r="D39">
        <f t="shared" si="0"/>
        <v>0.92752669256924281</v>
      </c>
      <c r="E39">
        <f t="shared" si="1"/>
        <v>1.0781360881701492</v>
      </c>
      <c r="F39">
        <f t="shared" si="2"/>
        <v>-0.1085392943580657</v>
      </c>
      <c r="G39">
        <f t="shared" si="2"/>
        <v>0.1085392943580657</v>
      </c>
      <c r="H39">
        <v>0.46492417319553098</v>
      </c>
      <c r="I39">
        <v>0.59172167497613004</v>
      </c>
      <c r="J39">
        <v>123834.399620949</v>
      </c>
      <c r="K39">
        <v>0.14853032169059799</v>
      </c>
      <c r="L39">
        <v>0.73076259713870295</v>
      </c>
      <c r="N39" t="s">
        <v>190</v>
      </c>
      <c r="O39">
        <v>92.237829325430596</v>
      </c>
      <c r="P39">
        <v>84.277345556215806</v>
      </c>
      <c r="Q39">
        <f t="shared" si="3"/>
        <v>0.91369610682045799</v>
      </c>
      <c r="R39">
        <f t="shared" si="4"/>
        <v>1.0944557961178889</v>
      </c>
      <c r="S39">
        <f t="shared" si="5"/>
        <v>-0.13021368680817116</v>
      </c>
      <c r="T39">
        <f t="shared" si="5"/>
        <v>0.13021368680817116</v>
      </c>
      <c r="U39">
        <v>0.68669159684611303</v>
      </c>
      <c r="V39">
        <v>0.79142253880055702</v>
      </c>
      <c r="W39">
        <v>88.257587440823201</v>
      </c>
      <c r="X39">
        <v>0.32796158160202599</v>
      </c>
      <c r="Y39">
        <v>0.40334886755511101</v>
      </c>
      <c r="AA39" t="s">
        <v>196</v>
      </c>
      <c r="AB39">
        <v>81.742024148073497</v>
      </c>
      <c r="AC39">
        <v>62.834728786781703</v>
      </c>
      <c r="AD39">
        <f t="shared" si="6"/>
        <v>0.76869553258135948</v>
      </c>
      <c r="AE39">
        <f t="shared" si="7"/>
        <v>1.3009051797685047</v>
      </c>
      <c r="AF39">
        <f t="shared" si="8"/>
        <v>-0.3795158108927234</v>
      </c>
      <c r="AG39">
        <f t="shared" si="8"/>
        <v>0.37951581089272329</v>
      </c>
      <c r="AH39">
        <v>0.18367116276672599</v>
      </c>
      <c r="AI39">
        <v>0.23376329806674201</v>
      </c>
      <c r="AJ39">
        <v>72.288376467427597</v>
      </c>
      <c r="AK39">
        <v>0.27909484304173698</v>
      </c>
      <c r="AL39">
        <v>1.32953610363325</v>
      </c>
      <c r="AN39" t="s">
        <v>181</v>
      </c>
      <c r="AO39">
        <v>747.91343968337696</v>
      </c>
      <c r="AP39">
        <v>615.85782748228098</v>
      </c>
      <c r="AQ39">
        <f t="shared" si="9"/>
        <v>0.8234346313431663</v>
      </c>
      <c r="AR39">
        <f t="shared" si="10"/>
        <v>1.2144254831361958</v>
      </c>
      <c r="AS39">
        <f t="shared" si="11"/>
        <v>-0.28027396925903969</v>
      </c>
      <c r="AT39">
        <f t="shared" si="11"/>
        <v>0.28027396925903969</v>
      </c>
      <c r="AU39">
        <v>0.175556724934538</v>
      </c>
      <c r="AV39">
        <v>0.223435831734867</v>
      </c>
      <c r="AW39">
        <v>681.88563358282897</v>
      </c>
      <c r="AX39">
        <v>0.20848884524151901</v>
      </c>
      <c r="AY39">
        <v>1.3545633250135001</v>
      </c>
      <c r="BA39" t="s">
        <v>192</v>
      </c>
      <c r="BB39">
        <v>739.17033658127002</v>
      </c>
      <c r="BC39">
        <v>782.546477293365</v>
      </c>
      <c r="BD39">
        <f t="shared" si="12"/>
        <v>1.058682198899801</v>
      </c>
      <c r="BE39">
        <f t="shared" si="13"/>
        <v>0.94457052460050384</v>
      </c>
      <c r="BF39">
        <f t="shared" si="14"/>
        <v>8.226957811173298E-2</v>
      </c>
      <c r="BG39">
        <f t="shared" si="14"/>
        <v>-8.2269578111733063E-2</v>
      </c>
      <c r="BH39">
        <v>0.59172801461439495</v>
      </c>
      <c r="BI39">
        <v>0.73517723027849002</v>
      </c>
      <c r="BJ39">
        <v>760.858406937317</v>
      </c>
      <c r="BK39">
        <v>0.15732969554721599</v>
      </c>
      <c r="BL39">
        <v>-0.53633359747027498</v>
      </c>
    </row>
    <row r="40" spans="1:64" x14ac:dyDescent="0.25">
      <c r="A40" t="s">
        <v>193</v>
      </c>
      <c r="B40">
        <v>15456.851212326001</v>
      </c>
      <c r="C40">
        <v>16632.5578666441</v>
      </c>
      <c r="D40">
        <f t="shared" si="0"/>
        <v>1.0760637880359836</v>
      </c>
      <c r="E40">
        <f t="shared" si="1"/>
        <v>0.92931293768856027</v>
      </c>
      <c r="F40">
        <f t="shared" si="2"/>
        <v>0.10576360201674957</v>
      </c>
      <c r="G40">
        <f t="shared" si="2"/>
        <v>-0.10576360201674936</v>
      </c>
      <c r="H40">
        <v>0.48425719480524199</v>
      </c>
      <c r="I40">
        <v>0.59820006417118199</v>
      </c>
      <c r="J40">
        <v>16044.704539484999</v>
      </c>
      <c r="K40">
        <v>0.15117145507558699</v>
      </c>
      <c r="L40">
        <v>-0.699471857096572</v>
      </c>
      <c r="N40" t="s">
        <v>191</v>
      </c>
      <c r="O40">
        <v>211.58476089055799</v>
      </c>
      <c r="P40">
        <v>197.35523886624699</v>
      </c>
      <c r="Q40">
        <f t="shared" si="3"/>
        <v>0.93274788805952236</v>
      </c>
      <c r="R40">
        <f t="shared" si="4"/>
        <v>1.072101060534576</v>
      </c>
      <c r="S40">
        <f t="shared" si="5"/>
        <v>-0.10044090641137855</v>
      </c>
      <c r="T40">
        <f t="shared" si="5"/>
        <v>0.10044090641137837</v>
      </c>
      <c r="U40">
        <v>0.68244381925816</v>
      </c>
      <c r="V40">
        <v>0.79142253880055702</v>
      </c>
      <c r="W40">
        <v>204.469999878403</v>
      </c>
      <c r="X40">
        <v>0.23919453299742199</v>
      </c>
      <c r="Y40">
        <v>0.409130602507844</v>
      </c>
      <c r="AA40" t="s">
        <v>170</v>
      </c>
      <c r="AB40">
        <v>32807.192243566002</v>
      </c>
      <c r="AC40">
        <v>35537.785748173097</v>
      </c>
      <c r="AD40">
        <f t="shared" si="6"/>
        <v>1.0832315513115149</v>
      </c>
      <c r="AE40">
        <f t="shared" si="7"/>
        <v>0.92316365673549405</v>
      </c>
      <c r="AF40">
        <f t="shared" si="8"/>
        <v>0.11534166605078219</v>
      </c>
      <c r="AG40">
        <f t="shared" si="8"/>
        <v>-0.11534166605078205</v>
      </c>
      <c r="AH40">
        <v>0.26607624722715101</v>
      </c>
      <c r="AI40">
        <v>0.32868242304530398</v>
      </c>
      <c r="AJ40">
        <v>34172.488995869498</v>
      </c>
      <c r="AK40">
        <v>0.10372717028776</v>
      </c>
      <c r="AL40">
        <v>-1.11214398568104</v>
      </c>
      <c r="AN40" t="s">
        <v>190</v>
      </c>
      <c r="AO40">
        <v>117.582103954807</v>
      </c>
      <c r="AP40">
        <v>100.013834542224</v>
      </c>
      <c r="AQ40">
        <f t="shared" si="9"/>
        <v>0.85058721674741078</v>
      </c>
      <c r="AR40">
        <f t="shared" si="10"/>
        <v>1.1756583925913369</v>
      </c>
      <c r="AS40">
        <f t="shared" si="11"/>
        <v>-0.23346892164682087</v>
      </c>
      <c r="AT40">
        <f t="shared" si="11"/>
        <v>0.2334689216468209</v>
      </c>
      <c r="AU40">
        <v>0.34884283713416497</v>
      </c>
      <c r="AV40">
        <v>0.43092350469514501</v>
      </c>
      <c r="AW40">
        <v>108.797969248515</v>
      </c>
      <c r="AX40">
        <v>0.25028967013930398</v>
      </c>
      <c r="AY40">
        <v>0.93683616916851997</v>
      </c>
      <c r="BA40" t="s">
        <v>198</v>
      </c>
      <c r="BB40">
        <v>130931.162576555</v>
      </c>
      <c r="BC40">
        <v>128213.789067099</v>
      </c>
      <c r="BD40">
        <f t="shared" si="12"/>
        <v>0.97924578491490022</v>
      </c>
      <c r="BE40">
        <f t="shared" si="13"/>
        <v>1.0211940816134362</v>
      </c>
      <c r="BF40">
        <f t="shared" si="14"/>
        <v>-3.0257081663301953E-2</v>
      </c>
      <c r="BG40">
        <f t="shared" si="14"/>
        <v>3.0257081663301915E-2</v>
      </c>
      <c r="BH40">
        <v>0.65248232586121901</v>
      </c>
      <c r="BI40">
        <v>0.78681692236205802</v>
      </c>
      <c r="BJ40">
        <v>129572.475821827</v>
      </c>
      <c r="BK40">
        <v>6.7194921305913494E-2</v>
      </c>
      <c r="BL40">
        <v>0.45031638543202601</v>
      </c>
    </row>
    <row r="41" spans="1:64" x14ac:dyDescent="0.25">
      <c r="A41" t="s">
        <v>187</v>
      </c>
      <c r="B41">
        <v>16910.502418558499</v>
      </c>
      <c r="C41">
        <v>17622.690230235799</v>
      </c>
      <c r="D41">
        <f t="shared" si="0"/>
        <v>1.0421151184068729</v>
      </c>
      <c r="E41">
        <f t="shared" si="1"/>
        <v>0.95958688472799814</v>
      </c>
      <c r="F41">
        <f t="shared" si="2"/>
        <v>5.9514655333527712E-2</v>
      </c>
      <c r="G41">
        <f t="shared" si="2"/>
        <v>-5.9514655333527643E-2</v>
      </c>
      <c r="H41">
        <v>0.56773641037531397</v>
      </c>
      <c r="I41">
        <v>0.68128369245037601</v>
      </c>
      <c r="J41">
        <v>17266.5963243972</v>
      </c>
      <c r="K41">
        <v>0.104068392853422</v>
      </c>
      <c r="L41">
        <v>-0.57138837070404302</v>
      </c>
      <c r="N41" t="s">
        <v>171</v>
      </c>
      <c r="O41">
        <v>113787.53163751301</v>
      </c>
      <c r="P41">
        <v>111717.458707361</v>
      </c>
      <c r="Q41">
        <f t="shared" si="3"/>
        <v>0.9818075592258515</v>
      </c>
      <c r="R41">
        <f t="shared" si="4"/>
        <v>1.0185295383022852</v>
      </c>
      <c r="S41">
        <f t="shared" si="5"/>
        <v>-2.6487820406189969E-2</v>
      </c>
      <c r="T41">
        <f t="shared" si="5"/>
        <v>2.648782040619007E-2</v>
      </c>
      <c r="U41">
        <v>0.73489235745766002</v>
      </c>
      <c r="V41">
        <v>0.79142253880055702</v>
      </c>
      <c r="W41">
        <v>112752.495172437</v>
      </c>
      <c r="X41">
        <v>7.8279709138658601E-2</v>
      </c>
      <c r="Y41">
        <v>0.33862485322966301</v>
      </c>
      <c r="AA41" t="s">
        <v>194</v>
      </c>
      <c r="AB41">
        <v>4900.3251737829996</v>
      </c>
      <c r="AC41">
        <v>4581.89791108994</v>
      </c>
      <c r="AD41">
        <f t="shared" si="6"/>
        <v>0.93501915660685897</v>
      </c>
      <c r="AE41">
        <f t="shared" si="7"/>
        <v>1.0694968043531359</v>
      </c>
      <c r="AF41">
        <f t="shared" si="8"/>
        <v>-9.6932171749548102E-2</v>
      </c>
      <c r="AG41">
        <f t="shared" si="8"/>
        <v>9.6932171749548032E-2</v>
      </c>
      <c r="AH41">
        <v>0.35722338984733099</v>
      </c>
      <c r="AI41">
        <v>0.428087586128715</v>
      </c>
      <c r="AJ41">
        <v>4741.1115424364698</v>
      </c>
      <c r="AK41">
        <v>0.10578358178114</v>
      </c>
      <c r="AL41">
        <v>0.92066876237589501</v>
      </c>
      <c r="AN41" t="s">
        <v>185</v>
      </c>
      <c r="AO41">
        <v>39118.560165937102</v>
      </c>
      <c r="AP41">
        <v>41628.255987279197</v>
      </c>
      <c r="AQ41">
        <f t="shared" si="9"/>
        <v>1.0641561399677342</v>
      </c>
      <c r="AR41">
        <f t="shared" si="10"/>
        <v>0.93971172315964879</v>
      </c>
      <c r="AS41">
        <f t="shared" si="11"/>
        <v>8.9709848048069807E-2</v>
      </c>
      <c r="AT41">
        <f t="shared" si="11"/>
        <v>-8.9709848048069973E-2</v>
      </c>
      <c r="AU41">
        <v>0.49613263208243602</v>
      </c>
      <c r="AV41">
        <v>0.59535915849892296</v>
      </c>
      <c r="AW41">
        <v>40373.408076608197</v>
      </c>
      <c r="AX41">
        <v>0.13189086170724101</v>
      </c>
      <c r="AY41">
        <v>-0.68058735223705003</v>
      </c>
      <c r="BA41" t="s">
        <v>191</v>
      </c>
      <c r="BB41">
        <v>158.67737565894299</v>
      </c>
      <c r="BC41">
        <v>151.39436944277799</v>
      </c>
      <c r="BD41">
        <f t="shared" si="12"/>
        <v>0.95410179815540364</v>
      </c>
      <c r="BE41">
        <f t="shared" si="13"/>
        <v>1.0481061894373671</v>
      </c>
      <c r="BF41">
        <f t="shared" si="14"/>
        <v>-6.7784891697600061E-2</v>
      </c>
      <c r="BG41">
        <f t="shared" si="14"/>
        <v>6.7784891697600172E-2</v>
      </c>
      <c r="BH41">
        <v>0.73140398890071801</v>
      </c>
      <c r="BI41">
        <v>0.85678752985512696</v>
      </c>
      <c r="BJ41">
        <v>155.035872550861</v>
      </c>
      <c r="BK41">
        <v>0.20339931958769</v>
      </c>
      <c r="BL41">
        <v>0.343258512631896</v>
      </c>
    </row>
    <row r="42" spans="1:64" x14ac:dyDescent="0.25">
      <c r="A42" t="s">
        <v>188</v>
      </c>
      <c r="B42">
        <v>12870.752096480001</v>
      </c>
      <c r="C42">
        <v>13848.353581289501</v>
      </c>
      <c r="D42">
        <f t="shared" si="0"/>
        <v>1.0759552726586088</v>
      </c>
      <c r="E42">
        <f t="shared" si="1"/>
        <v>0.92940666346573242</v>
      </c>
      <c r="F42">
        <f t="shared" si="2"/>
        <v>0.10561810646813584</v>
      </c>
      <c r="G42">
        <f t="shared" si="2"/>
        <v>-0.10561810646813584</v>
      </c>
      <c r="H42">
        <v>0.59696982808559995</v>
      </c>
      <c r="I42">
        <v>0.69646479943320005</v>
      </c>
      <c r="J42">
        <v>13359.5528388848</v>
      </c>
      <c r="K42">
        <v>0.19980633349516899</v>
      </c>
      <c r="L42">
        <v>-0.52876305712576199</v>
      </c>
      <c r="N42" t="s">
        <v>195</v>
      </c>
      <c r="O42">
        <v>6800.7161273667198</v>
      </c>
      <c r="P42">
        <v>6678.8364416921904</v>
      </c>
      <c r="Q42">
        <f t="shared" si="3"/>
        <v>0.98207840418686587</v>
      </c>
      <c r="R42">
        <f t="shared" si="4"/>
        <v>1.018248640573634</v>
      </c>
      <c r="S42">
        <f t="shared" si="5"/>
        <v>-2.6089888253445711E-2</v>
      </c>
      <c r="T42">
        <f t="shared" si="5"/>
        <v>2.6089888253445711E-2</v>
      </c>
      <c r="U42">
        <v>0.72718301451269096</v>
      </c>
      <c r="V42">
        <v>0.79142253880055702</v>
      </c>
      <c r="W42">
        <v>6739.7762845294501</v>
      </c>
      <c r="X42">
        <v>7.4668914214757395E-2</v>
      </c>
      <c r="Y42">
        <v>0.34887518644722298</v>
      </c>
      <c r="AA42" t="s">
        <v>162</v>
      </c>
      <c r="AB42">
        <v>2274.7962930738699</v>
      </c>
      <c r="AC42">
        <v>2422.5828251002799</v>
      </c>
      <c r="AD42">
        <f t="shared" si="6"/>
        <v>1.0649669302154128</v>
      </c>
      <c r="AE42">
        <f t="shared" si="7"/>
        <v>0.93899629333816792</v>
      </c>
      <c r="AF42">
        <f t="shared" si="8"/>
        <v>9.0808631995743863E-2</v>
      </c>
      <c r="AG42">
        <f t="shared" si="8"/>
        <v>-9.0808631995743946E-2</v>
      </c>
      <c r="AH42">
        <v>0.36693221668175602</v>
      </c>
      <c r="AI42">
        <v>0.428087586128715</v>
      </c>
      <c r="AJ42">
        <v>2348.6895590870799</v>
      </c>
      <c r="AK42">
        <v>0.100933748944431</v>
      </c>
      <c r="AL42">
        <v>-0.90223467872688301</v>
      </c>
      <c r="AN42" t="s">
        <v>196</v>
      </c>
      <c r="AO42">
        <v>105.397873945369</v>
      </c>
      <c r="AP42">
        <v>94.317741027769898</v>
      </c>
      <c r="AQ42">
        <f t="shared" si="9"/>
        <v>0.89487327872152067</v>
      </c>
      <c r="AR42">
        <f t="shared" si="10"/>
        <v>1.1174766570621828</v>
      </c>
      <c r="AS42">
        <f t="shared" si="11"/>
        <v>-0.16024469530804519</v>
      </c>
      <c r="AT42">
        <f t="shared" si="11"/>
        <v>0.160244695308045</v>
      </c>
      <c r="AU42">
        <v>0.53482828651829095</v>
      </c>
      <c r="AV42">
        <v>0.62396633427133896</v>
      </c>
      <c r="AW42">
        <v>99.857807486569499</v>
      </c>
      <c r="AX42">
        <v>0.26669086018214999</v>
      </c>
      <c r="AY42">
        <v>0.62065250344011802</v>
      </c>
      <c r="BA42" t="s">
        <v>194</v>
      </c>
      <c r="BB42">
        <v>3414.4648825540198</v>
      </c>
      <c r="BC42">
        <v>3236.3212090235702</v>
      </c>
      <c r="BD42">
        <f t="shared" si="12"/>
        <v>0.94782676651891695</v>
      </c>
      <c r="BE42">
        <f t="shared" si="13"/>
        <v>1.0550451151244649</v>
      </c>
      <c r="BF42">
        <f t="shared" si="14"/>
        <v>-7.7304691799478215E-2</v>
      </c>
      <c r="BG42">
        <f t="shared" si="14"/>
        <v>7.7304691799478242E-2</v>
      </c>
      <c r="BH42">
        <v>0.890442507808763</v>
      </c>
      <c r="BI42">
        <v>0.98889494030214498</v>
      </c>
      <c r="BJ42">
        <v>3325.39304578879</v>
      </c>
      <c r="BK42">
        <v>0.56046131245839703</v>
      </c>
      <c r="BL42">
        <v>0.13774429865155099</v>
      </c>
    </row>
    <row r="43" spans="1:64" x14ac:dyDescent="0.25">
      <c r="A43" t="s">
        <v>197</v>
      </c>
      <c r="B43">
        <v>52375.151313019102</v>
      </c>
      <c r="C43">
        <v>54470.148327222298</v>
      </c>
      <c r="D43">
        <f t="shared" si="0"/>
        <v>1.0399998274311895</v>
      </c>
      <c r="E43">
        <f t="shared" si="1"/>
        <v>0.96153862108805399</v>
      </c>
      <c r="F43">
        <f t="shared" si="2"/>
        <v>5.658328897772532E-2</v>
      </c>
      <c r="G43">
        <f t="shared" si="2"/>
        <v>-5.6583288977725292E-2</v>
      </c>
      <c r="H43">
        <v>0.63128174301716</v>
      </c>
      <c r="I43">
        <v>0.71659008666812696</v>
      </c>
      <c r="J43">
        <v>53422.6498201207</v>
      </c>
      <c r="K43">
        <v>0.11793367886619401</v>
      </c>
      <c r="L43">
        <v>-0.47992356678584702</v>
      </c>
      <c r="N43" t="s">
        <v>189</v>
      </c>
      <c r="O43">
        <v>15351.570975205001</v>
      </c>
      <c r="P43">
        <v>15737.251671828601</v>
      </c>
      <c r="Q43">
        <f t="shared" si="3"/>
        <v>1.0251232070806648</v>
      </c>
      <c r="R43">
        <f t="shared" si="4"/>
        <v>0.97549249991890197</v>
      </c>
      <c r="S43">
        <f t="shared" si="5"/>
        <v>3.5797314181612555E-2</v>
      </c>
      <c r="T43">
        <f t="shared" si="5"/>
        <v>-3.579731418161259E-2</v>
      </c>
      <c r="U43">
        <v>0.69368779335761099</v>
      </c>
      <c r="V43">
        <v>0.79142253880055702</v>
      </c>
      <c r="W43">
        <v>15544.411323516801</v>
      </c>
      <c r="X43">
        <v>9.0383176039873198E-2</v>
      </c>
      <c r="Y43">
        <v>-0.39385540898907201</v>
      </c>
      <c r="AA43" t="s">
        <v>178</v>
      </c>
      <c r="AB43">
        <v>70666.564125688601</v>
      </c>
      <c r="AC43">
        <v>66503.407234756</v>
      </c>
      <c r="AD43">
        <f t="shared" si="6"/>
        <v>0.94108731700146131</v>
      </c>
      <c r="AE43">
        <f t="shared" si="7"/>
        <v>1.0626006555759875</v>
      </c>
      <c r="AF43">
        <f t="shared" si="8"/>
        <v>-8.7599508000728507E-2</v>
      </c>
      <c r="AG43">
        <f t="shared" si="8"/>
        <v>8.7599508000728424E-2</v>
      </c>
      <c r="AH43">
        <v>0.39720623363841501</v>
      </c>
      <c r="AI43">
        <v>0.45088275169766001</v>
      </c>
      <c r="AJ43">
        <v>68584.985680222206</v>
      </c>
      <c r="AK43">
        <v>0.10341818648791599</v>
      </c>
      <c r="AL43">
        <v>0.84662130724893103</v>
      </c>
      <c r="AN43" t="s">
        <v>195</v>
      </c>
      <c r="AO43">
        <v>1.67387276127556</v>
      </c>
      <c r="AP43">
        <v>3.08110507703715</v>
      </c>
      <c r="AQ43">
        <f t="shared" si="9"/>
        <v>1.8407044718794641</v>
      </c>
      <c r="AR43">
        <f t="shared" si="10"/>
        <v>0.54327026161833736</v>
      </c>
      <c r="AS43">
        <f t="shared" si="11"/>
        <v>0.88025801822597105</v>
      </c>
      <c r="AT43">
        <f t="shared" si="11"/>
        <v>-0.88025801822597105</v>
      </c>
      <c r="AU43">
        <v>0.58309101210425296</v>
      </c>
      <c r="AV43">
        <v>0.66188709482104402</v>
      </c>
      <c r="AW43">
        <v>2.37748891915636</v>
      </c>
      <c r="AX43">
        <v>1.58969920775003</v>
      </c>
      <c r="AY43">
        <v>-0.54887532602343603</v>
      </c>
      <c r="BA43" t="s">
        <v>195</v>
      </c>
      <c r="BB43">
        <v>5247.8607592949702</v>
      </c>
      <c r="BC43">
        <v>5286.0752317145598</v>
      </c>
      <c r="BD43">
        <f t="shared" si="12"/>
        <v>1.0072819143213556</v>
      </c>
      <c r="BE43">
        <f t="shared" si="13"/>
        <v>0.99277072861348692</v>
      </c>
      <c r="BF43">
        <f t="shared" si="14"/>
        <v>1.046751598911469E-2</v>
      </c>
      <c r="BG43">
        <f t="shared" si="14"/>
        <v>-1.0467515989114527E-2</v>
      </c>
      <c r="BH43">
        <v>0.892417385150716</v>
      </c>
      <c r="BI43">
        <v>0.98889494030214498</v>
      </c>
      <c r="BJ43">
        <v>5266.9679955047604</v>
      </c>
      <c r="BK43">
        <v>7.8939675336204801E-2</v>
      </c>
      <c r="BL43">
        <v>-0.13524599150467101</v>
      </c>
    </row>
    <row r="44" spans="1:64" x14ac:dyDescent="0.25">
      <c r="A44" t="s">
        <v>196</v>
      </c>
      <c r="B44">
        <v>74.024454030087298</v>
      </c>
      <c r="C44">
        <v>66.200052294023195</v>
      </c>
      <c r="D44">
        <f t="shared" si="0"/>
        <v>0.89429977108802627</v>
      </c>
      <c r="E44">
        <f t="shared" si="1"/>
        <v>1.1181932863332575</v>
      </c>
      <c r="F44">
        <f t="shared" si="2"/>
        <v>-0.16116958812059926</v>
      </c>
      <c r="G44">
        <f t="shared" si="2"/>
        <v>0.16116958812059931</v>
      </c>
      <c r="H44">
        <v>0.776477388360715</v>
      </c>
      <c r="I44">
        <v>0.85033568431123596</v>
      </c>
      <c r="J44">
        <v>70.112253162055296</v>
      </c>
      <c r="K44">
        <v>0.56378482300028698</v>
      </c>
      <c r="L44">
        <v>0.28391256333126103</v>
      </c>
      <c r="N44" t="s">
        <v>194</v>
      </c>
      <c r="O44">
        <v>5182.3273611774603</v>
      </c>
      <c r="P44">
        <v>5382.0171190020001</v>
      </c>
      <c r="Q44">
        <f t="shared" si="3"/>
        <v>1.038532833591425</v>
      </c>
      <c r="R44">
        <f t="shared" si="4"/>
        <v>0.96289685569384276</v>
      </c>
      <c r="S44">
        <f t="shared" si="5"/>
        <v>5.4546828229478005E-2</v>
      </c>
      <c r="T44">
        <f t="shared" si="5"/>
        <v>-5.4546828229478032E-2</v>
      </c>
      <c r="U44">
        <v>0.63383089944735405</v>
      </c>
      <c r="V44">
        <v>0.79142253880055702</v>
      </c>
      <c r="W44">
        <v>5282.1722400897297</v>
      </c>
      <c r="X44">
        <v>0.115604132801875</v>
      </c>
      <c r="Y44">
        <v>-0.47634178749265899</v>
      </c>
      <c r="AA44" t="s">
        <v>175</v>
      </c>
      <c r="AB44">
        <v>6647.1676720020896</v>
      </c>
      <c r="AC44">
        <v>6286.9261151741102</v>
      </c>
      <c r="AD44">
        <f t="shared" si="6"/>
        <v>0.94580525501931911</v>
      </c>
      <c r="AE44">
        <f t="shared" si="7"/>
        <v>1.0573001098197259</v>
      </c>
      <c r="AF44">
        <f t="shared" si="8"/>
        <v>-8.0384937264567552E-2</v>
      </c>
      <c r="AG44">
        <f t="shared" si="8"/>
        <v>8.0384937264567483E-2</v>
      </c>
      <c r="AH44">
        <v>0.55218798191409701</v>
      </c>
      <c r="AI44">
        <v>0.57979738100980205</v>
      </c>
      <c r="AJ44">
        <v>6467.0468935880999</v>
      </c>
      <c r="AK44">
        <v>0.13583054448882401</v>
      </c>
      <c r="AL44">
        <v>0.59448468601083504</v>
      </c>
      <c r="AN44" t="s">
        <v>179</v>
      </c>
      <c r="AO44">
        <v>8780.1992599201894</v>
      </c>
      <c r="AP44">
        <v>8473.1489529248393</v>
      </c>
      <c r="AQ44">
        <f t="shared" si="9"/>
        <v>0.96502923249168482</v>
      </c>
      <c r="AR44">
        <f t="shared" si="10"/>
        <v>1.0362380395648962</v>
      </c>
      <c r="AS44">
        <f t="shared" si="11"/>
        <v>-5.1355449986413226E-2</v>
      </c>
      <c r="AT44">
        <f t="shared" si="11"/>
        <v>5.135544998641315E-2</v>
      </c>
      <c r="AU44">
        <v>0.62540824296742203</v>
      </c>
      <c r="AV44">
        <v>0.69124068959557206</v>
      </c>
      <c r="AW44">
        <v>8626.6741064225207</v>
      </c>
      <c r="AX44">
        <v>0.105863261152448</v>
      </c>
      <c r="AY44">
        <v>0.48819991752971398</v>
      </c>
      <c r="BA44" t="s">
        <v>165</v>
      </c>
      <c r="BB44">
        <v>33605.737826932098</v>
      </c>
      <c r="BC44">
        <v>29416.762132414799</v>
      </c>
      <c r="BD44">
        <f t="shared" si="12"/>
        <v>0.87534939074718965</v>
      </c>
      <c r="BE44">
        <f t="shared" si="13"/>
        <v>1.14240097790713</v>
      </c>
      <c r="BF44">
        <f t="shared" si="14"/>
        <v>-0.19206911944215313</v>
      </c>
      <c r="BG44">
        <f t="shared" si="14"/>
        <v>0.19206911944215302</v>
      </c>
      <c r="BH44">
        <v>0.93776046253809597</v>
      </c>
      <c r="BI44">
        <v>0.99125827072403605</v>
      </c>
      <c r="BJ44">
        <v>31511.249979673499</v>
      </c>
      <c r="BK44">
        <v>2.4591665754144101</v>
      </c>
      <c r="BL44">
        <v>7.8084970442029902E-2</v>
      </c>
    </row>
    <row r="45" spans="1:64" x14ac:dyDescent="0.25">
      <c r="A45" t="s">
        <v>195</v>
      </c>
      <c r="B45">
        <v>5494.1608928450396</v>
      </c>
      <c r="C45">
        <v>5618.5690425483899</v>
      </c>
      <c r="D45">
        <f t="shared" si="0"/>
        <v>1.0226437034025277</v>
      </c>
      <c r="E45">
        <f t="shared" si="1"/>
        <v>0.9778576807081607</v>
      </c>
      <c r="F45">
        <f t="shared" si="2"/>
        <v>3.2303587048720002E-2</v>
      </c>
      <c r="G45">
        <f t="shared" si="2"/>
        <v>-3.2303587048720037E-2</v>
      </c>
      <c r="H45">
        <v>0.78959742114614795</v>
      </c>
      <c r="I45">
        <v>0.85033568431123596</v>
      </c>
      <c r="J45">
        <v>5556.3649676967198</v>
      </c>
      <c r="K45">
        <v>0.12071840737709399</v>
      </c>
      <c r="L45">
        <v>-0.26683342036096303</v>
      </c>
      <c r="N45" t="s">
        <v>182</v>
      </c>
      <c r="O45">
        <v>249.91938333601101</v>
      </c>
      <c r="P45">
        <v>285.18562872305</v>
      </c>
      <c r="Q45">
        <f t="shared" si="3"/>
        <v>1.1411104849743661</v>
      </c>
      <c r="R45">
        <f t="shared" si="4"/>
        <v>0.87633933187675872</v>
      </c>
      <c r="S45">
        <f t="shared" si="5"/>
        <v>0.19043848348269421</v>
      </c>
      <c r="T45">
        <f t="shared" si="5"/>
        <v>-0.19043848348269407</v>
      </c>
      <c r="U45">
        <v>0.72824285905248198</v>
      </c>
      <c r="V45">
        <v>0.79142253880055702</v>
      </c>
      <c r="W45">
        <v>267.552506029531</v>
      </c>
      <c r="X45">
        <v>0.54901424125443998</v>
      </c>
      <c r="Y45">
        <v>-0.34746386752622999</v>
      </c>
      <c r="AA45" t="s">
        <v>199</v>
      </c>
      <c r="AB45">
        <v>2597.1131116556899</v>
      </c>
      <c r="AC45">
        <v>2507.1275848861101</v>
      </c>
      <c r="AD45">
        <f t="shared" si="6"/>
        <v>0.96535171057212332</v>
      </c>
      <c r="AE45">
        <f t="shared" si="7"/>
        <v>1.0358918817343186</v>
      </c>
      <c r="AF45">
        <f t="shared" si="8"/>
        <v>-5.0873433694816991E-2</v>
      </c>
      <c r="AG45">
        <f t="shared" si="8"/>
        <v>5.0873433694817137E-2</v>
      </c>
      <c r="AH45">
        <v>0.54379901979259304</v>
      </c>
      <c r="AI45">
        <v>0.57979738100980205</v>
      </c>
      <c r="AJ45">
        <v>2552.1203482709002</v>
      </c>
      <c r="AK45">
        <v>8.3633332604344704E-2</v>
      </c>
      <c r="AL45">
        <v>0.60707819540802399</v>
      </c>
      <c r="AN45" t="s">
        <v>198</v>
      </c>
      <c r="AO45">
        <v>150328.523284689</v>
      </c>
      <c r="AP45">
        <v>154163.08682800399</v>
      </c>
      <c r="AQ45">
        <f t="shared" si="9"/>
        <v>1.0255078907151451</v>
      </c>
      <c r="AR45">
        <f t="shared" si="10"/>
        <v>0.97512657781954559</v>
      </c>
      <c r="AS45">
        <f t="shared" si="11"/>
        <v>3.6338592599639598E-2</v>
      </c>
      <c r="AT45">
        <f t="shared" si="11"/>
        <v>-3.6338592599639549E-2</v>
      </c>
      <c r="AU45">
        <v>0.65054205255725595</v>
      </c>
      <c r="AV45">
        <v>0.70058374890781405</v>
      </c>
      <c r="AW45">
        <v>152245.805056346</v>
      </c>
      <c r="AX45">
        <v>8.0261329489487901E-2</v>
      </c>
      <c r="AY45">
        <v>-0.453009289240136</v>
      </c>
      <c r="BA45" t="s">
        <v>197</v>
      </c>
      <c r="BB45">
        <v>50207.6565609545</v>
      </c>
      <c r="BC45">
        <v>50051.592959200098</v>
      </c>
      <c r="BD45">
        <f t="shared" si="12"/>
        <v>0.9968916374026553</v>
      </c>
      <c r="BE45">
        <f t="shared" si="13"/>
        <v>1.0031180546417697</v>
      </c>
      <c r="BF45">
        <f t="shared" si="14"/>
        <v>-4.4914033815434155E-3</v>
      </c>
      <c r="BG45">
        <f t="shared" si="14"/>
        <v>4.491403381543517E-3</v>
      </c>
      <c r="BH45">
        <v>0.96708123973076698</v>
      </c>
      <c r="BI45">
        <v>0.99125827072403605</v>
      </c>
      <c r="BJ45">
        <v>50129.624760077299</v>
      </c>
      <c r="BK45">
        <v>0.109100166627786</v>
      </c>
      <c r="BL45">
        <v>4.1269259271431803E-2</v>
      </c>
    </row>
    <row r="46" spans="1:64" x14ac:dyDescent="0.25">
      <c r="A46" t="s">
        <v>199</v>
      </c>
      <c r="B46">
        <v>2566.6557518526201</v>
      </c>
      <c r="C46">
        <v>2590.1697849405</v>
      </c>
      <c r="D46">
        <f t="shared" si="0"/>
        <v>1.0091613505515522</v>
      </c>
      <c r="E46">
        <f t="shared" si="1"/>
        <v>0.99092181785742672</v>
      </c>
      <c r="F46">
        <f t="shared" si="2"/>
        <v>1.3156859310969696E-2</v>
      </c>
      <c r="G46">
        <f t="shared" si="2"/>
        <v>-1.3156859310969734E-2</v>
      </c>
      <c r="H46">
        <v>0.88600454935255901</v>
      </c>
      <c r="I46">
        <v>0.90761441640993901</v>
      </c>
      <c r="J46">
        <v>2578.4127683965598</v>
      </c>
      <c r="K46">
        <v>9.01574322904133E-2</v>
      </c>
      <c r="L46">
        <v>-0.14336167479242601</v>
      </c>
      <c r="N46" t="s">
        <v>199</v>
      </c>
      <c r="O46">
        <v>2708.2445126177399</v>
      </c>
      <c r="P46">
        <v>2765.1978523224702</v>
      </c>
      <c r="Q46">
        <f t="shared" si="3"/>
        <v>1.0210296151028402</v>
      </c>
      <c r="R46">
        <f t="shared" si="4"/>
        <v>0.97940352092458938</v>
      </c>
      <c r="S46">
        <f t="shared" si="5"/>
        <v>3.0024712388453511E-2</v>
      </c>
      <c r="T46">
        <f t="shared" si="5"/>
        <v>-3.0024712388453553E-2</v>
      </c>
      <c r="U46">
        <v>0.76405384243468699</v>
      </c>
      <c r="V46">
        <v>0.80225653455642099</v>
      </c>
      <c r="W46">
        <v>2736.7211824701099</v>
      </c>
      <c r="X46">
        <v>9.9904232059652806E-2</v>
      </c>
      <c r="Y46">
        <v>-0.30016166769536701</v>
      </c>
      <c r="AA46" t="s">
        <v>190</v>
      </c>
      <c r="AB46">
        <v>103.421871323495</v>
      </c>
      <c r="AC46">
        <v>115.20852708622201</v>
      </c>
      <c r="AD46">
        <f t="shared" si="6"/>
        <v>1.1139667616906614</v>
      </c>
      <c r="AE46">
        <f t="shared" si="7"/>
        <v>0.89769285259670162</v>
      </c>
      <c r="AF46">
        <f t="shared" si="8"/>
        <v>0.1557061864845469</v>
      </c>
      <c r="AG46">
        <f t="shared" si="8"/>
        <v>-0.15570618648454693</v>
      </c>
      <c r="AH46">
        <v>0.53268450559213298</v>
      </c>
      <c r="AI46">
        <v>0.57979738100980205</v>
      </c>
      <c r="AJ46">
        <v>109.315199204858</v>
      </c>
      <c r="AK46">
        <v>0.239567362856278</v>
      </c>
      <c r="AL46">
        <v>-0.62391332995806104</v>
      </c>
      <c r="AN46" t="s">
        <v>178</v>
      </c>
      <c r="AO46">
        <v>83942.981179180497</v>
      </c>
      <c r="AP46">
        <v>86066.896850438701</v>
      </c>
      <c r="AQ46">
        <f t="shared" si="9"/>
        <v>1.0253018851775659</v>
      </c>
      <c r="AR46">
        <f t="shared" si="10"/>
        <v>0.97532250204223114</v>
      </c>
      <c r="AS46">
        <f t="shared" si="11"/>
        <v>3.6048752779335981E-2</v>
      </c>
      <c r="AT46">
        <f t="shared" si="11"/>
        <v>-3.6048752779336002E-2</v>
      </c>
      <c r="AU46">
        <v>0.67528788385124905</v>
      </c>
      <c r="AV46">
        <v>0.70905227804381099</v>
      </c>
      <c r="AW46">
        <v>85004.939014809599</v>
      </c>
      <c r="AX46">
        <v>8.6085944921740806E-2</v>
      </c>
      <c r="AY46">
        <v>-0.41890182417147798</v>
      </c>
      <c r="BA46" t="s">
        <v>199</v>
      </c>
      <c r="BB46">
        <v>2762.9990612455599</v>
      </c>
      <c r="BC46">
        <v>2773.1970011449398</v>
      </c>
      <c r="BD46">
        <f t="shared" si="12"/>
        <v>1.0036908951734433</v>
      </c>
      <c r="BE46">
        <f t="shared" si="13"/>
        <v>0.99632267743864944</v>
      </c>
      <c r="BF46">
        <f t="shared" si="14"/>
        <v>5.3150335699458538E-3</v>
      </c>
      <c r="BG46">
        <f t="shared" si="14"/>
        <v>-5.3150335699459986E-3</v>
      </c>
      <c r="BH46">
        <v>0.95054850063632201</v>
      </c>
      <c r="BI46">
        <v>0.99125827072403605</v>
      </c>
      <c r="BJ46">
        <v>2768.0980311952499</v>
      </c>
      <c r="BK46">
        <v>8.6619779387487494E-2</v>
      </c>
      <c r="BL46">
        <v>-6.201799627007E-2</v>
      </c>
    </row>
    <row r="47" spans="1:64" x14ac:dyDescent="0.25">
      <c r="A47" t="s">
        <v>184</v>
      </c>
      <c r="B47">
        <v>152412.40226730099</v>
      </c>
      <c r="C47">
        <v>154640.93824565099</v>
      </c>
      <c r="D47">
        <f t="shared" si="0"/>
        <v>1.0146217495767935</v>
      </c>
      <c r="E47">
        <f t="shared" si="1"/>
        <v>0.98558896496857828</v>
      </c>
      <c r="F47">
        <f t="shared" si="2"/>
        <v>2.0941991730189274E-2</v>
      </c>
      <c r="G47">
        <f t="shared" si="2"/>
        <v>-2.0941991730189336E-2</v>
      </c>
      <c r="H47">
        <v>0.86771964200063001</v>
      </c>
      <c r="I47">
        <v>0.90761441640993901</v>
      </c>
      <c r="J47">
        <v>153526.67025647601</v>
      </c>
      <c r="K47">
        <v>0.12570886045677701</v>
      </c>
      <c r="L47">
        <v>-0.166555713944053</v>
      </c>
      <c r="N47" t="s">
        <v>198</v>
      </c>
      <c r="O47">
        <v>125591.73879715199</v>
      </c>
      <c r="P47">
        <v>127139.053651026</v>
      </c>
      <c r="Q47">
        <f t="shared" si="3"/>
        <v>1.0123201961266985</v>
      </c>
      <c r="R47">
        <f t="shared" si="4"/>
        <v>0.98782974381639566</v>
      </c>
      <c r="S47">
        <f t="shared" si="5"/>
        <v>1.7665685585492009E-2</v>
      </c>
      <c r="T47">
        <f t="shared" si="5"/>
        <v>-1.7665685585491964E-2</v>
      </c>
      <c r="U47">
        <v>0.81045935911496103</v>
      </c>
      <c r="V47">
        <v>0.83022666055678895</v>
      </c>
      <c r="W47">
        <v>126365.396224089</v>
      </c>
      <c r="X47">
        <v>7.3626717448054102E-2</v>
      </c>
      <c r="Y47">
        <v>-0.23983346955962501</v>
      </c>
      <c r="AA47" t="s">
        <v>181</v>
      </c>
      <c r="AB47">
        <v>535.69248542933803</v>
      </c>
      <c r="AC47">
        <v>516.19527282425395</v>
      </c>
      <c r="AD47">
        <f t="shared" si="6"/>
        <v>0.96360372203194566</v>
      </c>
      <c r="AE47">
        <f t="shared" si="7"/>
        <v>1.0377710018505384</v>
      </c>
      <c r="AF47">
        <f t="shared" si="8"/>
        <v>-5.3488128722083569E-2</v>
      </c>
      <c r="AG47">
        <f t="shared" si="8"/>
        <v>5.3488128722083521E-2</v>
      </c>
      <c r="AH47">
        <v>0.71092727426343005</v>
      </c>
      <c r="AI47">
        <v>0.72826696387961198</v>
      </c>
      <c r="AJ47">
        <v>525.94387912679599</v>
      </c>
      <c r="AK47">
        <v>0.135597940378784</v>
      </c>
      <c r="AL47">
        <v>0.37061101822097797</v>
      </c>
      <c r="AN47" t="s">
        <v>191</v>
      </c>
      <c r="AO47">
        <v>218.33657664158301</v>
      </c>
      <c r="AP47">
        <v>216.694342070083</v>
      </c>
      <c r="AQ47">
        <f t="shared" si="9"/>
        <v>0.9924784266715152</v>
      </c>
      <c r="AR47">
        <f t="shared" si="10"/>
        <v>1.0075785761446825</v>
      </c>
      <c r="AS47">
        <f t="shared" si="11"/>
        <v>-1.0892351898551388E-2</v>
      </c>
      <c r="AT47">
        <f t="shared" si="11"/>
        <v>1.0892351898551329E-2</v>
      </c>
      <c r="AU47">
        <v>0.94548238486955305</v>
      </c>
      <c r="AV47">
        <v>0.95103783760560701</v>
      </c>
      <c r="AW47">
        <v>217.515459355833</v>
      </c>
      <c r="AX47">
        <v>0.210683313461416</v>
      </c>
      <c r="AY47">
        <v>6.8380951455070296E-2</v>
      </c>
      <c r="BA47" t="s">
        <v>196</v>
      </c>
      <c r="BB47">
        <v>92.482599511755595</v>
      </c>
      <c r="BC47">
        <v>92.906064531642897</v>
      </c>
      <c r="BD47">
        <f t="shared" si="12"/>
        <v>1.0045788615601519</v>
      </c>
      <c r="BE47">
        <f t="shared" si="13"/>
        <v>0.99544200885031486</v>
      </c>
      <c r="BF47">
        <f t="shared" si="14"/>
        <v>6.5908231213926069E-3</v>
      </c>
      <c r="BG47">
        <f t="shared" si="14"/>
        <v>-6.5908231213927275E-3</v>
      </c>
      <c r="BH47">
        <v>0.99989755155106397</v>
      </c>
      <c r="BI47">
        <v>0.99989755155106397</v>
      </c>
      <c r="BJ47">
        <v>92.694332021699196</v>
      </c>
      <c r="BK47">
        <v>0.24906017416294801</v>
      </c>
      <c r="BL47">
        <v>1.2840008975026601E-4</v>
      </c>
    </row>
    <row r="48" spans="1:64" x14ac:dyDescent="0.25">
      <c r="A48" t="s">
        <v>194</v>
      </c>
      <c r="B48">
        <v>5249.39170228493</v>
      </c>
      <c r="C48">
        <v>5186.70155266438</v>
      </c>
      <c r="D48">
        <f t="shared" si="0"/>
        <v>0.98805763540311486</v>
      </c>
      <c r="E48">
        <f t="shared" si="1"/>
        <v>1.0120867084762852</v>
      </c>
      <c r="F48">
        <f t="shared" si="2"/>
        <v>-1.7332895299025496E-2</v>
      </c>
      <c r="G48">
        <f t="shared" si="2"/>
        <v>1.7332895299025552E-2</v>
      </c>
      <c r="H48">
        <v>0.91449855670248903</v>
      </c>
      <c r="I48">
        <v>0.91449855670248903</v>
      </c>
      <c r="J48">
        <v>5218.0466274746504</v>
      </c>
      <c r="K48">
        <v>0.16098305819532099</v>
      </c>
      <c r="L48">
        <v>0.107366088140291</v>
      </c>
      <c r="N48" t="s">
        <v>185</v>
      </c>
      <c r="O48">
        <v>36975.491882026698</v>
      </c>
      <c r="P48">
        <v>37046.916643723198</v>
      </c>
      <c r="Q48">
        <f t="shared" si="3"/>
        <v>1.0019316784729839</v>
      </c>
      <c r="R48">
        <f t="shared" si="4"/>
        <v>0.99807204571480579</v>
      </c>
      <c r="S48">
        <f t="shared" si="5"/>
        <v>2.7841347918315822E-3</v>
      </c>
      <c r="T48">
        <f t="shared" si="5"/>
        <v>-2.7841347918314322E-3</v>
      </c>
      <c r="U48">
        <v>0.98300855119823405</v>
      </c>
      <c r="V48">
        <v>0.98300855119823405</v>
      </c>
      <c r="W48">
        <v>37011.204262874897</v>
      </c>
      <c r="X48">
        <v>0.13255567737847301</v>
      </c>
      <c r="Y48">
        <v>-2.1297232859064801E-2</v>
      </c>
      <c r="AA48" t="s">
        <v>189</v>
      </c>
      <c r="AB48">
        <v>17926.7366713843</v>
      </c>
      <c r="AC48">
        <v>17597.8291808961</v>
      </c>
      <c r="AD48">
        <f t="shared" si="6"/>
        <v>0.98165268467332256</v>
      </c>
      <c r="AE48">
        <f t="shared" si="7"/>
        <v>1.0186902308862764</v>
      </c>
      <c r="AF48">
        <f t="shared" si="8"/>
        <v>-2.6715415286250356E-2</v>
      </c>
      <c r="AG48">
        <f t="shared" si="8"/>
        <v>2.6715415286250443E-2</v>
      </c>
      <c r="AH48">
        <v>0.79078694456375997</v>
      </c>
      <c r="AI48">
        <v>0.79078694456375997</v>
      </c>
      <c r="AJ48">
        <v>17762.2829261402</v>
      </c>
      <c r="AK48">
        <v>0.100411868449426</v>
      </c>
      <c r="AL48">
        <v>0.26528886133758101</v>
      </c>
      <c r="AN48" t="s">
        <v>197</v>
      </c>
      <c r="AO48">
        <v>65737.776699338196</v>
      </c>
      <c r="AP48">
        <v>65529.577913524197</v>
      </c>
      <c r="AQ48">
        <f t="shared" si="9"/>
        <v>0.99683288975886386</v>
      </c>
      <c r="AR48">
        <f t="shared" si="10"/>
        <v>1.0031771726973238</v>
      </c>
      <c r="AS48">
        <f t="shared" si="11"/>
        <v>-4.5764250916459741E-3</v>
      </c>
      <c r="AT48">
        <f t="shared" si="11"/>
        <v>4.5764250916460721E-3</v>
      </c>
      <c r="AU48">
        <v>0.95103783760560701</v>
      </c>
      <c r="AV48">
        <v>0.95103783760560701</v>
      </c>
      <c r="AW48">
        <v>65633.6773064312</v>
      </c>
      <c r="AX48">
        <v>7.4972127558498997E-2</v>
      </c>
      <c r="AY48">
        <v>6.1403534429649798E-2</v>
      </c>
      <c r="BA48" t="s">
        <v>159</v>
      </c>
      <c r="BB48">
        <v>1.68036508556284</v>
      </c>
      <c r="BC48">
        <v>2.0855543567188999</v>
      </c>
      <c r="BD48">
        <f t="shared" si="12"/>
        <v>1.2411316889629025</v>
      </c>
      <c r="BE48">
        <f t="shared" si="13"/>
        <v>0.80571627402053225</v>
      </c>
      <c r="BF48">
        <f t="shared" si="14"/>
        <v>0.31165619921861398</v>
      </c>
      <c r="BG48">
        <f t="shared" si="14"/>
        <v>-0.31165619921861404</v>
      </c>
      <c r="BH48">
        <v>0.59523121543316904</v>
      </c>
      <c r="BI48" t="s">
        <v>200</v>
      </c>
      <c r="BJ48">
        <v>1.88295972114087</v>
      </c>
      <c r="BK48">
        <v>0.87714637067009005</v>
      </c>
      <c r="BL48">
        <v>-0.53127068679565503</v>
      </c>
    </row>
    <row r="50" spans="28:33" ht="15.75" x14ac:dyDescent="0.25">
      <c r="AB50" s="43"/>
      <c r="AC50" s="43"/>
      <c r="AD50" s="43"/>
      <c r="AE50" s="43"/>
      <c r="AF50" s="43"/>
      <c r="AG50" s="43"/>
    </row>
    <row r="77" spans="17:31" x14ac:dyDescent="0.25">
      <c r="Q77" s="55"/>
    </row>
    <row r="79" spans="17:31" x14ac:dyDescent="0.25">
      <c r="AE79" s="55"/>
    </row>
    <row r="89" spans="33:33" x14ac:dyDescent="0.25">
      <c r="AG89" s="5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4CD62-D6DF-4444-AB8C-F74279D180BB}">
  <dimension ref="A1:BA84"/>
  <sheetViews>
    <sheetView workbookViewId="0">
      <selection activeCell="A3" sqref="A3"/>
    </sheetView>
  </sheetViews>
  <sheetFormatPr defaultColWidth="12.5703125" defaultRowHeight="15" x14ac:dyDescent="0.25"/>
  <cols>
    <col min="2" max="3" width="21" bestFit="1" customWidth="1"/>
    <col min="4" max="4" width="25.140625" customWidth="1"/>
    <col min="5" max="5" width="24.7109375" customWidth="1"/>
    <col min="6" max="7" width="17.28515625" bestFit="1" customWidth="1"/>
    <col min="10" max="10" width="13.85546875" bestFit="1" customWidth="1"/>
    <col min="12" max="12" width="15" customWidth="1"/>
    <col min="13" max="13" width="19.28515625" style="38" customWidth="1"/>
    <col min="15" max="15" width="21" bestFit="1" customWidth="1"/>
    <col min="16" max="16" width="21.5703125" bestFit="1" customWidth="1"/>
    <col min="17" max="17" width="30.85546875" customWidth="1"/>
    <col min="18" max="18" width="31" customWidth="1"/>
    <col min="19" max="20" width="17" customWidth="1"/>
    <col min="23" max="23" width="13.85546875" bestFit="1" customWidth="1"/>
    <col min="25" max="25" width="15.28515625" customWidth="1"/>
    <col min="26" max="26" width="20.140625" style="38" customWidth="1"/>
    <col min="28" max="28" width="17.85546875" customWidth="1"/>
    <col min="29" max="29" width="18.42578125" customWidth="1"/>
    <col min="30" max="30" width="25.28515625" customWidth="1"/>
    <col min="31" max="31" width="25.7109375" customWidth="1"/>
    <col min="32" max="32" width="17.85546875" customWidth="1"/>
    <col min="33" max="33" width="17.7109375" customWidth="1"/>
    <col min="39" max="39" width="17.5703125" style="38" customWidth="1"/>
    <col min="41" max="41" width="17" customWidth="1"/>
    <col min="42" max="42" width="19.5703125" customWidth="1"/>
    <col min="43" max="43" width="28.42578125" customWidth="1"/>
    <col min="44" max="44" width="29.7109375" customWidth="1"/>
    <col min="45" max="45" width="18.140625" customWidth="1"/>
    <col min="46" max="46" width="17.85546875" customWidth="1"/>
    <col min="52" max="52" width="12.5703125" style="38"/>
  </cols>
  <sheetData>
    <row r="1" spans="1:53" ht="15.75" x14ac:dyDescent="0.25">
      <c r="A1" s="37" t="s">
        <v>120</v>
      </c>
    </row>
    <row r="2" spans="1:53" x14ac:dyDescent="0.25">
      <c r="A2" t="s">
        <v>202</v>
      </c>
    </row>
    <row r="3" spans="1:53" x14ac:dyDescent="0.25">
      <c r="A3" s="28" t="s">
        <v>230</v>
      </c>
    </row>
    <row r="4" spans="1:53" x14ac:dyDescent="0.25">
      <c r="A4" t="s">
        <v>203</v>
      </c>
      <c r="L4" s="40" t="s">
        <v>204</v>
      </c>
      <c r="N4" t="s">
        <v>205</v>
      </c>
      <c r="Y4" s="40" t="s">
        <v>204</v>
      </c>
      <c r="AA4" t="s">
        <v>206</v>
      </c>
      <c r="AL4" s="40" t="s">
        <v>204</v>
      </c>
      <c r="AN4" t="s">
        <v>207</v>
      </c>
      <c r="AY4" s="40" t="s">
        <v>204</v>
      </c>
    </row>
    <row r="5" spans="1:53" x14ac:dyDescent="0.25">
      <c r="A5" t="s">
        <v>208</v>
      </c>
      <c r="L5" s="41" t="s">
        <v>209</v>
      </c>
      <c r="N5" t="s">
        <v>210</v>
      </c>
      <c r="Y5" s="41" t="s">
        <v>211</v>
      </c>
      <c r="AA5" t="s">
        <v>212</v>
      </c>
      <c r="AL5" s="41" t="s">
        <v>213</v>
      </c>
      <c r="AN5" t="s">
        <v>214</v>
      </c>
      <c r="AY5" s="41" t="s">
        <v>215</v>
      </c>
    </row>
    <row r="7" spans="1:53" s="43" customFormat="1" ht="15.75" x14ac:dyDescent="0.25">
      <c r="A7" s="43" t="s">
        <v>133</v>
      </c>
      <c r="B7" s="43" t="s">
        <v>216</v>
      </c>
      <c r="C7" s="43" t="s">
        <v>147</v>
      </c>
      <c r="D7" s="43" t="s">
        <v>217</v>
      </c>
      <c r="E7" s="43" t="s">
        <v>218</v>
      </c>
      <c r="F7" s="43" t="s">
        <v>138</v>
      </c>
      <c r="G7" s="43" t="s">
        <v>139</v>
      </c>
      <c r="H7" s="43" t="s">
        <v>140</v>
      </c>
      <c r="I7" s="43" t="s">
        <v>141</v>
      </c>
      <c r="J7" s="43" t="s">
        <v>142</v>
      </c>
      <c r="K7" s="43" t="s">
        <v>143</v>
      </c>
      <c r="L7" s="43" t="s">
        <v>144</v>
      </c>
      <c r="M7" s="45" t="s">
        <v>145</v>
      </c>
      <c r="N7" s="43" t="s">
        <v>133</v>
      </c>
      <c r="O7" s="43" t="s">
        <v>216</v>
      </c>
      <c r="P7" s="43" t="s">
        <v>149</v>
      </c>
      <c r="Q7" s="43" t="s">
        <v>219</v>
      </c>
      <c r="R7" s="43" t="s">
        <v>220</v>
      </c>
      <c r="S7" s="43" t="s">
        <v>138</v>
      </c>
      <c r="T7" s="43" t="s">
        <v>139</v>
      </c>
      <c r="U7" s="43" t="s">
        <v>140</v>
      </c>
      <c r="V7" s="43" t="s">
        <v>141</v>
      </c>
      <c r="W7" s="43" t="s">
        <v>142</v>
      </c>
      <c r="X7" s="43" t="s">
        <v>143</v>
      </c>
      <c r="Y7" s="43" t="s">
        <v>144</v>
      </c>
      <c r="Z7" s="45" t="s">
        <v>145</v>
      </c>
      <c r="AA7" s="43" t="s">
        <v>133</v>
      </c>
      <c r="AB7" s="43" t="s">
        <v>216</v>
      </c>
      <c r="AC7" s="43" t="s">
        <v>154</v>
      </c>
      <c r="AD7" s="43" t="s">
        <v>221</v>
      </c>
      <c r="AE7" s="43" t="s">
        <v>222</v>
      </c>
      <c r="AF7" s="43" t="s">
        <v>138</v>
      </c>
      <c r="AG7" s="43" t="s">
        <v>139</v>
      </c>
      <c r="AH7" s="43" t="s">
        <v>140</v>
      </c>
      <c r="AI7" s="43" t="s">
        <v>141</v>
      </c>
      <c r="AJ7" s="43" t="s">
        <v>142</v>
      </c>
      <c r="AK7" s="43" t="s">
        <v>143</v>
      </c>
      <c r="AL7" s="43" t="s">
        <v>144</v>
      </c>
      <c r="AM7" s="45" t="s">
        <v>145</v>
      </c>
      <c r="AN7" s="43" t="s">
        <v>133</v>
      </c>
      <c r="AO7" s="43" t="s">
        <v>216</v>
      </c>
      <c r="AP7" s="43" t="s">
        <v>156</v>
      </c>
      <c r="AQ7" s="43" t="s">
        <v>223</v>
      </c>
      <c r="AR7" s="43" t="s">
        <v>224</v>
      </c>
      <c r="AS7" s="43" t="s">
        <v>138</v>
      </c>
      <c r="AT7" s="43" t="s">
        <v>139</v>
      </c>
      <c r="AU7" s="43" t="s">
        <v>140</v>
      </c>
      <c r="AV7" s="43" t="s">
        <v>141</v>
      </c>
      <c r="AW7" s="43" t="s">
        <v>142</v>
      </c>
      <c r="AX7" s="43" t="s">
        <v>143</v>
      </c>
      <c r="AY7" s="43" t="s">
        <v>144</v>
      </c>
      <c r="AZ7" s="45" t="s">
        <v>145</v>
      </c>
    </row>
    <row r="8" spans="1:53" x14ac:dyDescent="0.25">
      <c r="A8" s="40" t="s">
        <v>225</v>
      </c>
      <c r="B8" s="40">
        <v>160912.15599291999</v>
      </c>
      <c r="C8" s="40">
        <v>64472.843388972899</v>
      </c>
      <c r="D8" s="40">
        <f t="shared" ref="D8:D49" si="0">B8/C8</f>
        <v>2.4958129273454932</v>
      </c>
      <c r="E8" s="40">
        <f t="shared" ref="E8:E49" si="1">C8/B8</f>
        <v>0.40067105552802146</v>
      </c>
      <c r="F8" s="40">
        <f t="shared" ref="F8:G49" si="2">LOG(D8,2)</f>
        <v>1.3195098016258853</v>
      </c>
      <c r="G8" s="40">
        <f t="shared" si="2"/>
        <v>-1.3195098016258855</v>
      </c>
      <c r="H8" s="47">
        <v>7.7111022522433704E-61</v>
      </c>
      <c r="I8" s="47">
        <v>3.2386629459422098E-59</v>
      </c>
      <c r="J8" s="40">
        <v>112692.499690946</v>
      </c>
      <c r="K8" s="40">
        <v>8.0189849362083995E-2</v>
      </c>
      <c r="L8" s="40">
        <v>16.455086984312899</v>
      </c>
      <c r="M8" s="39" t="s">
        <v>204</v>
      </c>
      <c r="N8" s="40" t="s">
        <v>226</v>
      </c>
      <c r="O8" s="40">
        <v>44126.711903178002</v>
      </c>
      <c r="P8" s="40">
        <v>17800.212973066598</v>
      </c>
      <c r="Q8" s="40">
        <f t="shared" ref="Q8:Q49" si="3">O8/P8</f>
        <v>2.4789990979291026</v>
      </c>
      <c r="R8" s="40">
        <f t="shared" ref="R8:R49" si="4">P8/O8</f>
        <v>0.40338860987701713</v>
      </c>
      <c r="S8" s="40">
        <f t="shared" ref="S8:T49" si="5">LOG(Q8,2)</f>
        <v>1.309757746449465</v>
      </c>
      <c r="T8" s="40">
        <f t="shared" si="5"/>
        <v>-1.3097577464494647</v>
      </c>
      <c r="U8" s="47">
        <v>7.0430872487420201E-55</v>
      </c>
      <c r="V8" s="47">
        <v>2.9580966444716499E-53</v>
      </c>
      <c r="W8" s="40">
        <v>30963.4624381223</v>
      </c>
      <c r="X8" s="40">
        <v>8.3947124648166796E-2</v>
      </c>
      <c r="Y8" s="40">
        <v>15.602106878675</v>
      </c>
      <c r="Z8" s="39" t="s">
        <v>204</v>
      </c>
      <c r="AA8" s="40" t="s">
        <v>227</v>
      </c>
      <c r="AB8" s="40">
        <v>6308.0644398710101</v>
      </c>
      <c r="AC8" s="40">
        <v>2.9716552782168399</v>
      </c>
      <c r="AD8" s="40">
        <f t="shared" ref="AD8:AD49" si="6">AB8/AC8</f>
        <v>2122.7443459243373</v>
      </c>
      <c r="AE8" s="40">
        <f t="shared" ref="AE8:AE49" si="7">AC8/AB8</f>
        <v>4.7108828810214337E-4</v>
      </c>
      <c r="AF8" s="40">
        <f t="shared" ref="AF8:AG49" si="8">LOG(AD8,2)</f>
        <v>11.051714914465698</v>
      </c>
      <c r="AG8" s="40">
        <f t="shared" si="8"/>
        <v>-11.051714914465698</v>
      </c>
      <c r="AH8" s="47">
        <v>8.6116088793712902E-110</v>
      </c>
      <c r="AI8" s="47">
        <v>3.4446435517485098E-108</v>
      </c>
      <c r="AJ8" s="40">
        <v>3155.5180475746201</v>
      </c>
      <c r="AK8" s="40">
        <v>0.49835987926358899</v>
      </c>
      <c r="AL8" s="40">
        <v>22.2621007242</v>
      </c>
      <c r="AM8" s="39" t="s">
        <v>204</v>
      </c>
      <c r="AN8" s="40" t="s">
        <v>228</v>
      </c>
      <c r="AO8" s="40">
        <v>4943.7180575708298</v>
      </c>
      <c r="AP8" s="40">
        <v>2.1428333357109999</v>
      </c>
      <c r="AQ8" s="40">
        <f t="shared" ref="AQ8:AQ49" si="9">AO8/AP8</f>
        <v>2307.0940586849169</v>
      </c>
      <c r="AR8" s="40">
        <f t="shared" ref="AR8:AR49" si="10">AP8/AO8</f>
        <v>4.334457003326588E-4</v>
      </c>
      <c r="AS8" s="40">
        <f t="shared" ref="AS8:AT49" si="11">LOG(AQ8,2)</f>
        <v>11.171861107595893</v>
      </c>
      <c r="AT8" s="40">
        <f t="shared" si="11"/>
        <v>-11.171861107595893</v>
      </c>
      <c r="AU8" s="47">
        <v>2.52831812967428E-76</v>
      </c>
      <c r="AV8" s="47">
        <v>1.03661043316645E-74</v>
      </c>
      <c r="AW8" s="40">
        <v>2472.9304454532698</v>
      </c>
      <c r="AX8" s="40">
        <v>0.60171110166671804</v>
      </c>
      <c r="AY8" s="40">
        <v>18.489079853911601</v>
      </c>
      <c r="AZ8" s="39" t="s">
        <v>204</v>
      </c>
    </row>
    <row r="9" spans="1:53" x14ac:dyDescent="0.25">
      <c r="A9" s="42" t="s">
        <v>178</v>
      </c>
      <c r="B9" s="42">
        <v>67974.913070402603</v>
      </c>
      <c r="C9" s="42">
        <v>125182.871780801</v>
      </c>
      <c r="D9" s="42">
        <f t="shared" si="0"/>
        <v>0.54300490237537236</v>
      </c>
      <c r="E9" s="42">
        <f t="shared" si="1"/>
        <v>1.8416039995688893</v>
      </c>
      <c r="F9" s="42">
        <f t="shared" si="2"/>
        <v>-0.8809628718103748</v>
      </c>
      <c r="G9" s="42">
        <f t="shared" si="2"/>
        <v>0.8809628718103748</v>
      </c>
      <c r="H9" s="46">
        <v>1.15039160495156E-32</v>
      </c>
      <c r="I9" s="46">
        <v>2.4158223703982701E-31</v>
      </c>
      <c r="J9" s="42">
        <v>96578.892425601807</v>
      </c>
      <c r="K9" s="42">
        <v>7.4017158813033598E-2</v>
      </c>
      <c r="L9" s="42">
        <v>-11.902365616602101</v>
      </c>
      <c r="M9" s="41" t="s">
        <v>209</v>
      </c>
      <c r="N9" s="40" t="s">
        <v>192</v>
      </c>
      <c r="O9" s="40">
        <v>1047.4150214912299</v>
      </c>
      <c r="P9" s="40">
        <v>658.81113493661599</v>
      </c>
      <c r="Q9" s="40">
        <f t="shared" si="3"/>
        <v>1.5898562819403492</v>
      </c>
      <c r="R9" s="40">
        <f t="shared" si="4"/>
        <v>0.62898767099850328</v>
      </c>
      <c r="S9" s="40">
        <f t="shared" si="5"/>
        <v>0.66889635626235555</v>
      </c>
      <c r="T9" s="40">
        <f t="shared" si="5"/>
        <v>-0.66889635626235544</v>
      </c>
      <c r="U9" s="47">
        <v>2.2447915075108098E-8</v>
      </c>
      <c r="V9" s="47">
        <v>3.86950803538647E-7</v>
      </c>
      <c r="W9" s="40">
        <v>853.11307821392495</v>
      </c>
      <c r="X9" s="40">
        <v>0.120128322300187</v>
      </c>
      <c r="Y9" s="40">
        <v>5.5919920115596797</v>
      </c>
      <c r="Z9" s="39" t="s">
        <v>204</v>
      </c>
      <c r="AA9" s="40" t="s">
        <v>183</v>
      </c>
      <c r="AB9" s="40">
        <v>1573.31834868128</v>
      </c>
      <c r="AC9" s="40">
        <v>913.08657399082404</v>
      </c>
      <c r="AD9" s="40">
        <f t="shared" si="6"/>
        <v>1.7230768620381565</v>
      </c>
      <c r="AE9" s="40">
        <f t="shared" si="7"/>
        <v>0.58035716341587995</v>
      </c>
      <c r="AF9" s="40">
        <f t="shared" si="8"/>
        <v>0.78498705792270962</v>
      </c>
      <c r="AG9" s="40">
        <f t="shared" si="8"/>
        <v>-0.78498705792270962</v>
      </c>
      <c r="AH9" s="47">
        <v>4.9199918009121903E-6</v>
      </c>
      <c r="AI9" s="47">
        <v>9.8399836018243705E-5</v>
      </c>
      <c r="AJ9" s="40">
        <v>1243.20246133605</v>
      </c>
      <c r="AK9" s="40">
        <v>0.171917150734225</v>
      </c>
      <c r="AL9" s="40">
        <v>4.56817074335956</v>
      </c>
      <c r="AM9" s="39" t="s">
        <v>204</v>
      </c>
      <c r="AN9" s="40" t="s">
        <v>194</v>
      </c>
      <c r="AO9" s="40">
        <v>5223.59381574083</v>
      </c>
      <c r="AP9" s="40">
        <v>3376.8212102727798</v>
      </c>
      <c r="AQ9" s="40">
        <f t="shared" si="9"/>
        <v>1.5468967678389072</v>
      </c>
      <c r="AR9" s="40">
        <f t="shared" si="10"/>
        <v>0.6464555494527604</v>
      </c>
      <c r="AS9" s="40">
        <f t="shared" si="11"/>
        <v>0.62937692174088233</v>
      </c>
      <c r="AT9" s="40">
        <f t="shared" si="11"/>
        <v>-0.62937692174088244</v>
      </c>
      <c r="AU9" s="47">
        <v>3.9740153870149799E-7</v>
      </c>
      <c r="AV9" s="47">
        <v>8.1467315433806998E-6</v>
      </c>
      <c r="AW9" s="40">
        <v>4300.2075130067997</v>
      </c>
      <c r="AX9" s="40">
        <v>0.12415083606778</v>
      </c>
      <c r="AY9" s="40">
        <v>5.0701982431174004</v>
      </c>
      <c r="AZ9" s="39" t="s">
        <v>204</v>
      </c>
    </row>
    <row r="10" spans="1:53" x14ac:dyDescent="0.25">
      <c r="A10" s="42" t="s">
        <v>162</v>
      </c>
      <c r="B10" s="42">
        <v>2617.1393949158501</v>
      </c>
      <c r="C10" s="42">
        <v>4770.31489162661</v>
      </c>
      <c r="D10" s="42">
        <f t="shared" si="0"/>
        <v>0.54863032197512696</v>
      </c>
      <c r="E10" s="42">
        <f t="shared" si="1"/>
        <v>1.8227209834117346</v>
      </c>
      <c r="F10" s="42">
        <f t="shared" si="2"/>
        <v>-0.86609373490632513</v>
      </c>
      <c r="G10" s="42">
        <f t="shared" si="2"/>
        <v>0.86609373490632513</v>
      </c>
      <c r="H10" s="46">
        <v>6.3947880113849197E-18</v>
      </c>
      <c r="I10" s="46">
        <v>8.9527032159388894E-17</v>
      </c>
      <c r="J10" s="42">
        <v>3693.72714327123</v>
      </c>
      <c r="K10" s="42">
        <v>0.10043245435925301</v>
      </c>
      <c r="L10" s="42">
        <v>-8.6252587946972508</v>
      </c>
      <c r="M10" s="41" t="s">
        <v>209</v>
      </c>
      <c r="N10" s="40" t="s">
        <v>171</v>
      </c>
      <c r="O10" s="40">
        <v>98113.082165361193</v>
      </c>
      <c r="P10" s="40">
        <v>73950.980658034503</v>
      </c>
      <c r="Q10" s="40">
        <f t="shared" si="3"/>
        <v>1.3267313197516275</v>
      </c>
      <c r="R10" s="40">
        <f t="shared" si="4"/>
        <v>0.75373211223143988</v>
      </c>
      <c r="S10" s="40">
        <f t="shared" si="5"/>
        <v>0.40787623588620386</v>
      </c>
      <c r="T10" s="40">
        <f t="shared" si="5"/>
        <v>-0.40787623588620386</v>
      </c>
      <c r="U10" s="47">
        <v>2.7639343109903399E-8</v>
      </c>
      <c r="V10" s="47">
        <v>3.86950803538647E-7</v>
      </c>
      <c r="W10" s="40">
        <v>86032.031411697899</v>
      </c>
      <c r="X10" s="40">
        <v>7.3420488955014601E-2</v>
      </c>
      <c r="Y10" s="40">
        <v>5.55576822098931</v>
      </c>
      <c r="Z10" s="39" t="s">
        <v>204</v>
      </c>
      <c r="AA10" s="40" t="s">
        <v>175</v>
      </c>
      <c r="AB10" s="40">
        <v>6362.2140699728197</v>
      </c>
      <c r="AC10" s="40">
        <v>3903.81591290904</v>
      </c>
      <c r="AD10" s="40">
        <f t="shared" si="6"/>
        <v>1.6297423372179027</v>
      </c>
      <c r="AE10" s="40">
        <f t="shared" si="7"/>
        <v>0.61359392657558243</v>
      </c>
      <c r="AF10" s="40">
        <f t="shared" si="8"/>
        <v>0.7046438919400172</v>
      </c>
      <c r="AG10" s="40">
        <f t="shared" si="8"/>
        <v>-0.70464389194001742</v>
      </c>
      <c r="AH10" s="40">
        <v>1.00957320275866E-4</v>
      </c>
      <c r="AI10" s="40">
        <v>1.0095732027586601E-3</v>
      </c>
      <c r="AJ10" s="40">
        <v>5133.0149914409303</v>
      </c>
      <c r="AK10" s="40">
        <v>0.18125374480838799</v>
      </c>
      <c r="AL10" s="40">
        <v>3.8882795216749799</v>
      </c>
      <c r="AM10" s="39" t="s">
        <v>204</v>
      </c>
      <c r="AN10" s="42" t="s">
        <v>168</v>
      </c>
      <c r="AO10" s="42">
        <v>4449.10591946355</v>
      </c>
      <c r="AP10" s="42">
        <v>7937.3880138456198</v>
      </c>
      <c r="AQ10" s="42">
        <f t="shared" si="9"/>
        <v>0.56052518935734674</v>
      </c>
      <c r="AR10" s="42">
        <f t="shared" si="10"/>
        <v>1.7840411438895725</v>
      </c>
      <c r="AS10" s="42">
        <f t="shared" si="11"/>
        <v>-0.83514888734396875</v>
      </c>
      <c r="AT10" s="42">
        <f t="shared" si="11"/>
        <v>0.83514888734396897</v>
      </c>
      <c r="AU10" s="46">
        <v>3.2168848474190402E-6</v>
      </c>
      <c r="AV10" s="46">
        <v>4.3964092914726797E-5</v>
      </c>
      <c r="AW10" s="42">
        <v>6193.2469666545903</v>
      </c>
      <c r="AX10" s="42">
        <v>0.179346101881039</v>
      </c>
      <c r="AY10" s="42">
        <v>-4.6564627278776598</v>
      </c>
      <c r="AZ10" s="41" t="s">
        <v>215</v>
      </c>
      <c r="BA10" t="s">
        <v>229</v>
      </c>
    </row>
    <row r="11" spans="1:53" x14ac:dyDescent="0.25">
      <c r="A11" s="40" t="s">
        <v>170</v>
      </c>
      <c r="B11" s="40">
        <v>27622.0138043716</v>
      </c>
      <c r="C11" s="40">
        <v>17047.894977273099</v>
      </c>
      <c r="D11" s="40">
        <f t="shared" si="0"/>
        <v>1.6202595007298599</v>
      </c>
      <c r="E11" s="40">
        <f t="shared" si="1"/>
        <v>0.61718508643185943</v>
      </c>
      <c r="F11" s="40">
        <f t="shared" si="2"/>
        <v>0.69622489362477369</v>
      </c>
      <c r="G11" s="40">
        <f t="shared" si="2"/>
        <v>-0.69622489362477369</v>
      </c>
      <c r="H11" s="47">
        <v>1.8056056133309001E-17</v>
      </c>
      <c r="I11" s="47">
        <v>1.8958858939974501E-16</v>
      </c>
      <c r="J11" s="40">
        <v>22334.954390822299</v>
      </c>
      <c r="K11" s="40">
        <v>8.1851183056706203E-2</v>
      </c>
      <c r="L11" s="40">
        <v>8.5056631154361302</v>
      </c>
      <c r="M11" s="39" t="s">
        <v>204</v>
      </c>
      <c r="N11" s="40" t="s">
        <v>167</v>
      </c>
      <c r="O11" s="40">
        <v>2743.3270147958301</v>
      </c>
      <c r="P11" s="40">
        <v>2146.6123540845902</v>
      </c>
      <c r="Q11" s="40">
        <f t="shared" si="3"/>
        <v>1.2779797011676592</v>
      </c>
      <c r="R11" s="40">
        <f t="shared" si="4"/>
        <v>0.78248504188785162</v>
      </c>
      <c r="S11" s="40">
        <f t="shared" si="5"/>
        <v>0.35386492137307057</v>
      </c>
      <c r="T11" s="40">
        <f t="shared" si="5"/>
        <v>-0.35386492137307068</v>
      </c>
      <c r="U11" s="47">
        <v>3.5565735402528298E-5</v>
      </c>
      <c r="V11" s="40">
        <v>3.7344022172654701E-4</v>
      </c>
      <c r="W11" s="40">
        <v>2444.9696844402101</v>
      </c>
      <c r="X11" s="40">
        <v>8.5723980329985905E-2</v>
      </c>
      <c r="Y11" s="40">
        <v>4.13454578039428</v>
      </c>
      <c r="Z11" s="39" t="s">
        <v>204</v>
      </c>
      <c r="AA11" s="40" t="s">
        <v>194</v>
      </c>
      <c r="AB11" s="40">
        <v>5827.8754383389996</v>
      </c>
      <c r="AC11" s="40">
        <v>4139.6786026156597</v>
      </c>
      <c r="AD11" s="40">
        <f t="shared" si="6"/>
        <v>1.4078086725516932</v>
      </c>
      <c r="AE11" s="40">
        <f t="shared" si="7"/>
        <v>0.71032379576655946</v>
      </c>
      <c r="AF11" s="40">
        <f t="shared" si="8"/>
        <v>0.49345127863666843</v>
      </c>
      <c r="AG11" s="40">
        <f t="shared" si="8"/>
        <v>-0.49345127863666832</v>
      </c>
      <c r="AH11" s="47">
        <v>8.9239656966631206E-5</v>
      </c>
      <c r="AI11" s="40">
        <v>1.0095732027586601E-3</v>
      </c>
      <c r="AJ11" s="40">
        <v>4983.7770204773296</v>
      </c>
      <c r="AK11" s="40">
        <v>0.12598823040842499</v>
      </c>
      <c r="AL11" s="40">
        <v>3.9181270833606701</v>
      </c>
      <c r="AM11" s="39" t="s">
        <v>204</v>
      </c>
      <c r="AN11" s="42" t="s">
        <v>160</v>
      </c>
      <c r="AO11" s="42">
        <v>45598.123542690097</v>
      </c>
      <c r="AP11" s="42">
        <v>69112.021174637805</v>
      </c>
      <c r="AQ11" s="42">
        <f t="shared" si="9"/>
        <v>0.65977123469546772</v>
      </c>
      <c r="AR11" s="42">
        <f t="shared" si="10"/>
        <v>1.5156768701223728</v>
      </c>
      <c r="AS11" s="42">
        <f t="shared" si="11"/>
        <v>-0.5999622155399188</v>
      </c>
      <c r="AT11" s="42">
        <f t="shared" si="11"/>
        <v>0.5999622155399188</v>
      </c>
      <c r="AU11" s="46">
        <v>1.31857823404286E-5</v>
      </c>
      <c r="AV11" s="42">
        <v>1.35154268989393E-4</v>
      </c>
      <c r="AW11" s="42">
        <v>57355.0723586639</v>
      </c>
      <c r="AX11" s="42">
        <v>0.137699806720846</v>
      </c>
      <c r="AY11" s="42">
        <v>-4.3569990776284602</v>
      </c>
      <c r="AZ11" s="41" t="s">
        <v>215</v>
      </c>
      <c r="BA11" t="s">
        <v>229</v>
      </c>
    </row>
    <row r="12" spans="1:53" x14ac:dyDescent="0.25">
      <c r="A12" s="42" t="s">
        <v>176</v>
      </c>
      <c r="B12" s="42">
        <v>28118.519574881801</v>
      </c>
      <c r="C12" s="42">
        <v>43812.5170614331</v>
      </c>
      <c r="D12" s="42">
        <f t="shared" si="0"/>
        <v>0.64179192296700349</v>
      </c>
      <c r="E12" s="42">
        <f t="shared" si="1"/>
        <v>1.5581374028158548</v>
      </c>
      <c r="F12" s="42">
        <f t="shared" si="2"/>
        <v>-0.63982246165401491</v>
      </c>
      <c r="G12" s="42">
        <f t="shared" si="2"/>
        <v>0.6398224616540148</v>
      </c>
      <c r="H12" s="46">
        <v>9.9185970926713102E-16</v>
      </c>
      <c r="I12" s="46">
        <v>8.3316215578439004E-15</v>
      </c>
      <c r="J12" s="42">
        <v>35965.518318157498</v>
      </c>
      <c r="K12" s="42">
        <v>7.9697157489401205E-2</v>
      </c>
      <c r="L12" s="42">
        <v>-8.0278619832858702</v>
      </c>
      <c r="M12" s="41" t="s">
        <v>209</v>
      </c>
      <c r="N12" s="42" t="s">
        <v>170</v>
      </c>
      <c r="O12" s="42">
        <v>28022.002268912802</v>
      </c>
      <c r="P12" s="42">
        <v>34815.971254257704</v>
      </c>
      <c r="Q12" s="42">
        <f t="shared" si="3"/>
        <v>0.80486056425859276</v>
      </c>
      <c r="R12" s="42">
        <f t="shared" si="4"/>
        <v>1.242451232433238</v>
      </c>
      <c r="S12" s="42">
        <f t="shared" si="5"/>
        <v>-0.31318922554410494</v>
      </c>
      <c r="T12" s="42">
        <f t="shared" si="5"/>
        <v>0.31318922554410483</v>
      </c>
      <c r="U12" s="42">
        <v>2.41521159124707E-4</v>
      </c>
      <c r="V12" s="42">
        <v>2.0287777366475401E-3</v>
      </c>
      <c r="W12" s="42">
        <v>31418.9867615853</v>
      </c>
      <c r="X12" s="42">
        <v>8.5321701078933596E-2</v>
      </c>
      <c r="Y12" s="42">
        <v>-3.6710869420366898</v>
      </c>
      <c r="Z12" s="41" t="s">
        <v>211</v>
      </c>
      <c r="AA12" s="42" t="s">
        <v>168</v>
      </c>
      <c r="AB12" s="42">
        <v>4977.7372185717604</v>
      </c>
      <c r="AC12" s="42">
        <v>7162.9363779841296</v>
      </c>
      <c r="AD12" s="42">
        <f t="shared" si="6"/>
        <v>0.69492969864582943</v>
      </c>
      <c r="AE12" s="42">
        <f t="shared" si="7"/>
        <v>1.4389944795115879</v>
      </c>
      <c r="AF12" s="42">
        <f t="shared" si="8"/>
        <v>-0.52506105740376163</v>
      </c>
      <c r="AG12" s="42">
        <f t="shared" si="8"/>
        <v>0.52506105740376163</v>
      </c>
      <c r="AH12" s="42">
        <v>1.5291059295292501E-4</v>
      </c>
      <c r="AI12" s="42">
        <v>1.2232847436234001E-3</v>
      </c>
      <c r="AJ12" s="42">
        <v>6070.33679827794</v>
      </c>
      <c r="AK12" s="42">
        <v>0.138725353585226</v>
      </c>
      <c r="AL12" s="42">
        <v>-3.7862942513463902</v>
      </c>
      <c r="AM12" s="41" t="s">
        <v>213</v>
      </c>
      <c r="AN12" s="42" t="s">
        <v>173</v>
      </c>
      <c r="AO12" s="42">
        <v>41317.271654560202</v>
      </c>
      <c r="AP12" s="42">
        <v>58874.050526198902</v>
      </c>
      <c r="AQ12" s="42">
        <f t="shared" si="9"/>
        <v>0.70179087875351898</v>
      </c>
      <c r="AR12" s="42">
        <f t="shared" si="10"/>
        <v>1.4249259006844648</v>
      </c>
      <c r="AS12" s="42">
        <f t="shared" si="11"/>
        <v>-0.51088689787766195</v>
      </c>
      <c r="AT12" s="42">
        <f t="shared" si="11"/>
        <v>0.51088689787766206</v>
      </c>
      <c r="AU12" s="46">
        <v>2.3382577087959099E-5</v>
      </c>
      <c r="AV12" s="42">
        <v>1.91737132121264E-4</v>
      </c>
      <c r="AW12" s="42">
        <v>50095.661090379501</v>
      </c>
      <c r="AX12" s="42">
        <v>0.120777930048264</v>
      </c>
      <c r="AY12" s="42">
        <v>-4.2298706028305304</v>
      </c>
      <c r="AZ12" s="41" t="s">
        <v>215</v>
      </c>
      <c r="BA12" t="s">
        <v>229</v>
      </c>
    </row>
    <row r="13" spans="1:53" x14ac:dyDescent="0.25">
      <c r="A13" s="42" t="s">
        <v>181</v>
      </c>
      <c r="B13" s="42">
        <v>450.53868818518401</v>
      </c>
      <c r="C13" s="42">
        <v>793.50961035757803</v>
      </c>
      <c r="D13" s="42">
        <f t="shared" si="0"/>
        <v>0.56777974999213743</v>
      </c>
      <c r="E13" s="42">
        <f t="shared" si="1"/>
        <v>1.7612463283761846</v>
      </c>
      <c r="F13" s="42">
        <f t="shared" si="2"/>
        <v>-0.8165966989897071</v>
      </c>
      <c r="G13" s="42">
        <f t="shared" si="2"/>
        <v>0.8165966989897071</v>
      </c>
      <c r="H13" s="46">
        <v>6.3768816495093903E-11</v>
      </c>
      <c r="I13" s="46">
        <v>4.4638171546565802E-10</v>
      </c>
      <c r="J13" s="42">
        <v>622.02414927138102</v>
      </c>
      <c r="K13" s="42">
        <v>0.12522522400191499</v>
      </c>
      <c r="L13" s="42">
        <v>-6.53462570354802</v>
      </c>
      <c r="M13" s="41" t="s">
        <v>209</v>
      </c>
      <c r="N13" s="50" t="s">
        <v>184</v>
      </c>
      <c r="O13" s="51">
        <v>163322.080118499</v>
      </c>
      <c r="P13" s="51">
        <v>134486.31141759199</v>
      </c>
      <c r="Q13" s="51">
        <f t="shared" si="3"/>
        <v>1.2144141541020437</v>
      </c>
      <c r="R13" s="51">
        <f t="shared" si="4"/>
        <v>0.8234423130051669</v>
      </c>
      <c r="S13" s="51">
        <f t="shared" si="5"/>
        <v>0.28026051069953756</v>
      </c>
      <c r="T13" s="51">
        <f t="shared" si="5"/>
        <v>-0.2802605106995375</v>
      </c>
      <c r="U13" s="51">
        <v>1.3089934904289399E-3</v>
      </c>
      <c r="V13" s="51">
        <v>9.1629544330025497E-3</v>
      </c>
      <c r="W13" s="51">
        <v>148904.195768045</v>
      </c>
      <c r="X13" s="51">
        <v>8.7201647616860598E-2</v>
      </c>
      <c r="Y13" s="51">
        <v>3.2140007112683802</v>
      </c>
      <c r="Z13" s="52" t="s">
        <v>204</v>
      </c>
      <c r="AA13" s="53" t="s">
        <v>173</v>
      </c>
      <c r="AB13" s="48">
        <v>46182.942084610499</v>
      </c>
      <c r="AC13" s="48">
        <v>57807.112813342203</v>
      </c>
      <c r="AD13" s="48">
        <f t="shared" si="6"/>
        <v>0.79891452516810735</v>
      </c>
      <c r="AE13" s="48">
        <f t="shared" si="7"/>
        <v>1.2516983588320418</v>
      </c>
      <c r="AF13" s="48">
        <f t="shared" si="8"/>
        <v>-0.32388693555446824</v>
      </c>
      <c r="AG13" s="48">
        <f t="shared" si="8"/>
        <v>0.32388693555446818</v>
      </c>
      <c r="AH13" s="48">
        <v>1.9742654019999E-4</v>
      </c>
      <c r="AI13" s="48">
        <v>1.3161769346666E-3</v>
      </c>
      <c r="AJ13" s="48">
        <v>51995.027448976303</v>
      </c>
      <c r="AK13" s="48">
        <v>8.7018585466240694E-2</v>
      </c>
      <c r="AL13" s="48">
        <v>-3.72228686489093</v>
      </c>
      <c r="AM13" s="49" t="s">
        <v>213</v>
      </c>
      <c r="AN13" s="40" t="s">
        <v>175</v>
      </c>
      <c r="AO13" s="40">
        <v>5710.6428453477301</v>
      </c>
      <c r="AP13" s="40">
        <v>3436.9132553578502</v>
      </c>
      <c r="AQ13" s="40">
        <f t="shared" si="9"/>
        <v>1.6615615295048056</v>
      </c>
      <c r="AR13" s="40">
        <f t="shared" si="10"/>
        <v>0.60184349615871857</v>
      </c>
      <c r="AS13" s="40">
        <f t="shared" si="11"/>
        <v>0.73253971865006817</v>
      </c>
      <c r="AT13" s="40">
        <f t="shared" si="11"/>
        <v>-0.73253971865006817</v>
      </c>
      <c r="AU13" s="47">
        <v>4.0222316563874603E-5</v>
      </c>
      <c r="AV13" s="40">
        <v>2.7485249651980998E-4</v>
      </c>
      <c r="AW13" s="40">
        <v>4573.7780503527902</v>
      </c>
      <c r="AX13" s="40">
        <v>0.178433141909037</v>
      </c>
      <c r="AY13" s="40">
        <v>4.1061989037812703</v>
      </c>
      <c r="AZ13" s="39" t="s">
        <v>204</v>
      </c>
      <c r="BA13" t="s">
        <v>229</v>
      </c>
    </row>
    <row r="14" spans="1:53" x14ac:dyDescent="0.25">
      <c r="A14" s="40" t="s">
        <v>179</v>
      </c>
      <c r="B14" s="40">
        <v>7149.4444533490496</v>
      </c>
      <c r="C14" s="40">
        <v>4525.3137625176396</v>
      </c>
      <c r="D14" s="40">
        <f t="shared" si="0"/>
        <v>1.5798781760872833</v>
      </c>
      <c r="E14" s="40">
        <f t="shared" si="1"/>
        <v>0.6329601960048552</v>
      </c>
      <c r="F14" s="40">
        <f t="shared" si="2"/>
        <v>0.65981331692721301</v>
      </c>
      <c r="G14" s="40">
        <f t="shared" si="2"/>
        <v>-0.65981331692721312</v>
      </c>
      <c r="H14" s="47">
        <v>2.22521004597606E-9</v>
      </c>
      <c r="I14" s="47">
        <v>1.2129137963160899E-8</v>
      </c>
      <c r="J14" s="40">
        <v>5837.3791079333496</v>
      </c>
      <c r="K14" s="40">
        <v>0.11034378546502401</v>
      </c>
      <c r="L14" s="40">
        <v>5.9804507460165901</v>
      </c>
      <c r="M14" s="39" t="s">
        <v>204</v>
      </c>
      <c r="N14" t="s">
        <v>193</v>
      </c>
      <c r="O14">
        <v>17569.257924638601</v>
      </c>
      <c r="P14">
        <v>13845.544565764199</v>
      </c>
      <c r="Q14">
        <f t="shared" si="3"/>
        <v>1.2689466883145937</v>
      </c>
      <c r="R14">
        <f t="shared" si="4"/>
        <v>0.78805517143371329</v>
      </c>
      <c r="S14">
        <f t="shared" si="5"/>
        <v>0.34363145915555182</v>
      </c>
      <c r="T14">
        <f t="shared" si="5"/>
        <v>-0.34363145915555199</v>
      </c>
      <c r="U14">
        <v>1.87873690649764E-3</v>
      </c>
      <c r="V14">
        <v>1.12724214389858E-2</v>
      </c>
      <c r="W14">
        <v>15707.401245201399</v>
      </c>
      <c r="X14">
        <v>0.110568301146431</v>
      </c>
      <c r="Y14">
        <v>3.10876089843687</v>
      </c>
      <c r="AA14" t="s">
        <v>160</v>
      </c>
      <c r="AB14">
        <v>51011.517520849702</v>
      </c>
      <c r="AC14">
        <v>63827.710368368302</v>
      </c>
      <c r="AD14">
        <f t="shared" si="6"/>
        <v>0.79920644538943009</v>
      </c>
      <c r="AE14">
        <f t="shared" si="7"/>
        <v>1.2512411602395537</v>
      </c>
      <c r="AF14">
        <f t="shared" si="8"/>
        <v>-0.32335987675468952</v>
      </c>
      <c r="AG14">
        <f t="shared" si="8"/>
        <v>0.32335987675468952</v>
      </c>
      <c r="AH14">
        <v>2.48037488724215E-3</v>
      </c>
      <c r="AI14">
        <v>1.41735707842409E-2</v>
      </c>
      <c r="AJ14">
        <v>57419.613944609002</v>
      </c>
      <c r="AK14">
        <v>0.106877808289291</v>
      </c>
      <c r="AL14">
        <v>-3.0257253575979699</v>
      </c>
      <c r="AN14" s="40" t="s">
        <v>183</v>
      </c>
      <c r="AO14" s="40">
        <v>1411.3322226273899</v>
      </c>
      <c r="AP14" s="40">
        <v>898.25622141045199</v>
      </c>
      <c r="AQ14" s="40">
        <f t="shared" si="9"/>
        <v>1.5711911467880515</v>
      </c>
      <c r="AR14" s="40">
        <f t="shared" si="10"/>
        <v>0.63645979806102915</v>
      </c>
      <c r="AS14" s="40">
        <f t="shared" si="11"/>
        <v>0.65185870561493908</v>
      </c>
      <c r="AT14" s="40">
        <f t="shared" si="11"/>
        <v>-0.65185870561493897</v>
      </c>
      <c r="AU14" s="40">
        <v>3.4376759665149799E-4</v>
      </c>
      <c r="AV14" s="40">
        <v>2.0134959232444901E-3</v>
      </c>
      <c r="AW14" s="40">
        <v>1154.79422201892</v>
      </c>
      <c r="AX14" s="40">
        <v>0.18216405928985799</v>
      </c>
      <c r="AY14" s="40">
        <v>3.5798681666491401</v>
      </c>
      <c r="AZ14" s="39" t="s">
        <v>204</v>
      </c>
    </row>
    <row r="15" spans="1:53" x14ac:dyDescent="0.25">
      <c r="A15" s="42" t="s">
        <v>165</v>
      </c>
      <c r="B15" s="42">
        <v>38927.865506634698</v>
      </c>
      <c r="C15" s="42">
        <v>59546.241908101103</v>
      </c>
      <c r="D15" s="42">
        <f t="shared" si="0"/>
        <v>0.65374176873685574</v>
      </c>
      <c r="E15" s="42">
        <f t="shared" si="1"/>
        <v>1.5296559709381521</v>
      </c>
      <c r="F15" s="42">
        <f t="shared" si="2"/>
        <v>-0.61320721838786518</v>
      </c>
      <c r="G15" s="42">
        <f t="shared" si="2"/>
        <v>0.61320721838786507</v>
      </c>
      <c r="H15" s="46">
        <v>2.3103119929830201E-9</v>
      </c>
      <c r="I15" s="46">
        <v>1.2129137963160899E-8</v>
      </c>
      <c r="J15" s="42">
        <v>49237.053707367901</v>
      </c>
      <c r="K15" s="42">
        <v>0.102634367115671</v>
      </c>
      <c r="L15" s="42">
        <v>-5.9743345956643097</v>
      </c>
      <c r="M15" s="41" t="s">
        <v>209</v>
      </c>
      <c r="N15" t="s">
        <v>158</v>
      </c>
      <c r="O15">
        <v>53.700523728099199</v>
      </c>
      <c r="P15">
        <v>114.93897592205001</v>
      </c>
      <c r="Q15">
        <f t="shared" si="3"/>
        <v>0.46720899762077345</v>
      </c>
      <c r="R15">
        <f t="shared" si="4"/>
        <v>2.140369738366394</v>
      </c>
      <c r="S15">
        <f t="shared" si="5"/>
        <v>-1.0978600366414464</v>
      </c>
      <c r="T15">
        <f t="shared" si="5"/>
        <v>1.0978600366414464</v>
      </c>
      <c r="U15">
        <v>3.1685047291437501E-3</v>
      </c>
      <c r="V15">
        <v>1.6634649828004701E-2</v>
      </c>
      <c r="W15">
        <v>84.319749825074496</v>
      </c>
      <c r="X15">
        <v>0.37255884368660402</v>
      </c>
      <c r="Y15">
        <v>-2.95089903398953</v>
      </c>
      <c r="AA15" t="s">
        <v>192</v>
      </c>
      <c r="AB15">
        <v>1113.2073441575601</v>
      </c>
      <c r="AC15">
        <v>859.78716179261698</v>
      </c>
      <c r="AD15">
        <f t="shared" si="6"/>
        <v>1.2947475766404486</v>
      </c>
      <c r="AE15">
        <f t="shared" si="7"/>
        <v>0.77235132008878049</v>
      </c>
      <c r="AF15">
        <f t="shared" si="8"/>
        <v>0.37267085820069484</v>
      </c>
      <c r="AG15">
        <f t="shared" si="8"/>
        <v>-0.3726708582006949</v>
      </c>
      <c r="AH15">
        <v>1.00825199855253E-2</v>
      </c>
      <c r="AI15">
        <v>5.0412599927626603E-2</v>
      </c>
      <c r="AJ15">
        <v>986.49725297508701</v>
      </c>
      <c r="AK15">
        <v>0.144625106940207</v>
      </c>
      <c r="AL15">
        <v>2.5729862961046499</v>
      </c>
      <c r="AN15" s="42" t="s">
        <v>178</v>
      </c>
      <c r="AO15" s="42">
        <v>65566.500065922504</v>
      </c>
      <c r="AP15" s="42">
        <v>83449.657523320202</v>
      </c>
      <c r="AQ15" s="42">
        <f t="shared" si="9"/>
        <v>0.78570124805604857</v>
      </c>
      <c r="AR15" s="42">
        <f t="shared" si="10"/>
        <v>1.2727483919290712</v>
      </c>
      <c r="AS15" s="42">
        <f t="shared" si="11"/>
        <v>-0.34794724281059514</v>
      </c>
      <c r="AT15" s="42">
        <f t="shared" si="11"/>
        <v>0.34794724281059525</v>
      </c>
      <c r="AU15" s="42">
        <v>7.3059645468669403E-4</v>
      </c>
      <c r="AV15" s="42">
        <v>3.3282727380171601E-3</v>
      </c>
      <c r="AW15" s="42">
        <v>74508.078794621397</v>
      </c>
      <c r="AX15" s="42">
        <v>0.103007595438199</v>
      </c>
      <c r="AY15" s="42">
        <v>-3.3778322081568399</v>
      </c>
      <c r="AZ15" s="41" t="s">
        <v>215</v>
      </c>
      <c r="BA15" t="s">
        <v>229</v>
      </c>
    </row>
    <row r="16" spans="1:53" x14ac:dyDescent="0.25">
      <c r="A16" s="42" t="s">
        <v>158</v>
      </c>
      <c r="B16" s="42">
        <v>52.893418988529</v>
      </c>
      <c r="C16" s="42">
        <v>141.87629496838599</v>
      </c>
      <c r="D16" s="42">
        <f t="shared" si="0"/>
        <v>0.37281364727148486</v>
      </c>
      <c r="E16" s="42">
        <f t="shared" si="1"/>
        <v>2.6823052410197707</v>
      </c>
      <c r="F16" s="42">
        <f t="shared" si="2"/>
        <v>-1.4234734224205929</v>
      </c>
      <c r="G16" s="42">
        <f t="shared" si="2"/>
        <v>1.4234734224205929</v>
      </c>
      <c r="H16" s="46">
        <v>5.1131329835063199E-8</v>
      </c>
      <c r="I16" s="46">
        <v>2.3861287256362798E-7</v>
      </c>
      <c r="J16" s="42">
        <v>97.384856978457606</v>
      </c>
      <c r="K16" s="42">
        <v>0.26088129981048003</v>
      </c>
      <c r="L16" s="42">
        <v>-5.4473307510759001</v>
      </c>
      <c r="M16" s="41" t="s">
        <v>209</v>
      </c>
      <c r="N16" t="s">
        <v>164</v>
      </c>
      <c r="O16">
        <v>406.377165518921</v>
      </c>
      <c r="P16">
        <v>534.40105257252503</v>
      </c>
      <c r="Q16">
        <f t="shared" si="3"/>
        <v>0.76043481494410126</v>
      </c>
      <c r="R16">
        <f t="shared" si="4"/>
        <v>1.315037108175418</v>
      </c>
      <c r="S16">
        <f t="shared" si="5"/>
        <v>-0.39510351056343251</v>
      </c>
      <c r="T16">
        <f t="shared" si="5"/>
        <v>0.39510351056343257</v>
      </c>
      <c r="U16">
        <v>4.9386077254721496E-3</v>
      </c>
      <c r="V16">
        <v>2.3046836052203399E-2</v>
      </c>
      <c r="W16">
        <v>470.38910904572299</v>
      </c>
      <c r="X16">
        <v>0.14132232861904301</v>
      </c>
      <c r="Y16">
        <v>-2.8110111315916502</v>
      </c>
      <c r="AA16" t="s">
        <v>174</v>
      </c>
      <c r="AB16">
        <v>9356.8117384989</v>
      </c>
      <c r="AC16">
        <v>7600.3831402475398</v>
      </c>
      <c r="AD16">
        <f t="shared" si="6"/>
        <v>1.2310973757296866</v>
      </c>
      <c r="AE16">
        <f t="shared" si="7"/>
        <v>0.81228343079464993</v>
      </c>
      <c r="AF16">
        <f t="shared" si="8"/>
        <v>0.29994487874055548</v>
      </c>
      <c r="AG16">
        <f t="shared" si="8"/>
        <v>-0.29994487874055548</v>
      </c>
      <c r="AH16">
        <v>2.3677141669299E-2</v>
      </c>
      <c r="AI16">
        <v>9.4708566677196196E-2</v>
      </c>
      <c r="AJ16">
        <v>8478.5974393732195</v>
      </c>
      <c r="AK16">
        <v>0.13259716086614901</v>
      </c>
      <c r="AL16">
        <v>2.2623280654841098</v>
      </c>
      <c r="AN16" s="42" t="s">
        <v>180</v>
      </c>
      <c r="AO16" s="42">
        <v>751.23582867645098</v>
      </c>
      <c r="AP16" s="42">
        <v>1045.2680424555001</v>
      </c>
      <c r="AQ16" s="42">
        <f t="shared" si="9"/>
        <v>0.71870161352267026</v>
      </c>
      <c r="AR16" s="42">
        <f t="shared" si="10"/>
        <v>1.3913980171806817</v>
      </c>
      <c r="AS16" s="42">
        <f t="shared" si="11"/>
        <v>-0.47653516989875411</v>
      </c>
      <c r="AT16" s="42">
        <f t="shared" si="11"/>
        <v>0.47653516989875411</v>
      </c>
      <c r="AU16" s="42">
        <v>6.5609050624256698E-4</v>
      </c>
      <c r="AV16" s="42">
        <v>3.3282727380171601E-3</v>
      </c>
      <c r="AW16" s="42">
        <v>898.25193556597299</v>
      </c>
      <c r="AX16" s="42">
        <v>0.13982094503798001</v>
      </c>
      <c r="AY16" s="42">
        <v>-3.4072996702298202</v>
      </c>
      <c r="AZ16" s="41" t="s">
        <v>215</v>
      </c>
      <c r="BA16" t="s">
        <v>229</v>
      </c>
    </row>
    <row r="17" spans="1:53" x14ac:dyDescent="0.25">
      <c r="A17" s="42" t="s">
        <v>186</v>
      </c>
      <c r="B17" s="42">
        <v>17955.292020724301</v>
      </c>
      <c r="C17" s="42">
        <v>26209.745127308499</v>
      </c>
      <c r="D17" s="42">
        <f t="shared" si="0"/>
        <v>0.68506167967334775</v>
      </c>
      <c r="E17" s="42">
        <f t="shared" si="1"/>
        <v>1.4597225763333044</v>
      </c>
      <c r="F17" s="42">
        <f t="shared" si="2"/>
        <v>-0.54569420761295362</v>
      </c>
      <c r="G17" s="42">
        <f t="shared" si="2"/>
        <v>0.54569420761295373</v>
      </c>
      <c r="H17" s="46">
        <v>7.8819524390963803E-7</v>
      </c>
      <c r="I17" s="46">
        <v>3.3104200244204802E-6</v>
      </c>
      <c r="J17" s="42">
        <v>22082.518574016402</v>
      </c>
      <c r="K17" s="42">
        <v>0.110503563031404</v>
      </c>
      <c r="L17" s="42">
        <v>-4.93826787592252</v>
      </c>
      <c r="M17" s="41" t="s">
        <v>209</v>
      </c>
      <c r="N17" t="s">
        <v>168</v>
      </c>
      <c r="O17">
        <v>4680.5477951548701</v>
      </c>
      <c r="P17">
        <v>5871.2211903021498</v>
      </c>
      <c r="Q17">
        <f t="shared" si="3"/>
        <v>0.79720174788952136</v>
      </c>
      <c r="R17">
        <f t="shared" si="4"/>
        <v>1.2543876159922607</v>
      </c>
      <c r="S17">
        <f t="shared" si="5"/>
        <v>-0.32698322155336673</v>
      </c>
      <c r="T17">
        <f t="shared" si="5"/>
        <v>0.32698322155336662</v>
      </c>
      <c r="U17">
        <v>6.4877525583950301E-3</v>
      </c>
      <c r="V17">
        <v>2.7248560745259099E-2</v>
      </c>
      <c r="W17">
        <v>5275.8844927285099</v>
      </c>
      <c r="X17">
        <v>0.12029028481677601</v>
      </c>
      <c r="Y17">
        <v>-2.7220540747382098</v>
      </c>
      <c r="AA17" t="s">
        <v>170</v>
      </c>
      <c r="AB17">
        <v>29768.254490273099</v>
      </c>
      <c r="AC17">
        <v>33466.172132118401</v>
      </c>
      <c r="AD17">
        <f t="shared" si="6"/>
        <v>0.88950282012395709</v>
      </c>
      <c r="AE17">
        <f t="shared" si="7"/>
        <v>1.1242235295674998</v>
      </c>
      <c r="AF17">
        <f t="shared" si="8"/>
        <v>-0.16892891539560403</v>
      </c>
      <c r="AG17">
        <f t="shared" si="8"/>
        <v>0.16892891539560398</v>
      </c>
      <c r="AH17">
        <v>2.2572197087140099E-2</v>
      </c>
      <c r="AI17">
        <v>9.4708566677196196E-2</v>
      </c>
      <c r="AJ17">
        <v>31617.213311195701</v>
      </c>
      <c r="AK17">
        <v>7.4056323956687597E-2</v>
      </c>
      <c r="AL17">
        <v>-2.2805988218386002</v>
      </c>
      <c r="AN17" s="40" t="s">
        <v>188</v>
      </c>
      <c r="AO17" s="40">
        <v>13966.244058960399</v>
      </c>
      <c r="AP17" s="40">
        <v>9887.3639869262297</v>
      </c>
      <c r="AQ17" s="40">
        <f t="shared" si="9"/>
        <v>1.4125346328331345</v>
      </c>
      <c r="AR17" s="40">
        <f t="shared" si="10"/>
        <v>0.70794724373893059</v>
      </c>
      <c r="AS17" s="40">
        <f t="shared" si="11"/>
        <v>0.49828624027408264</v>
      </c>
      <c r="AT17" s="40">
        <f t="shared" si="11"/>
        <v>-0.4982862402740828</v>
      </c>
      <c r="AU17" s="40">
        <v>1.01592969888869E-3</v>
      </c>
      <c r="AV17" s="40">
        <v>4.1653117654436196E-3</v>
      </c>
      <c r="AW17" s="40">
        <v>11926.804022943301</v>
      </c>
      <c r="AX17" s="40">
        <v>0.15165722787720001</v>
      </c>
      <c r="AY17" s="40">
        <v>3.28607773311185</v>
      </c>
      <c r="AZ17" s="39" t="s">
        <v>204</v>
      </c>
      <c r="BA17" t="s">
        <v>229</v>
      </c>
    </row>
    <row r="18" spans="1:53" x14ac:dyDescent="0.25">
      <c r="A18" s="42" t="s">
        <v>171</v>
      </c>
      <c r="B18" s="42">
        <v>96703.709946802002</v>
      </c>
      <c r="C18" s="42">
        <v>118891.93523810701</v>
      </c>
      <c r="D18" s="42">
        <f t="shared" si="0"/>
        <v>0.81337484963241413</v>
      </c>
      <c r="E18" s="42">
        <f t="shared" si="1"/>
        <v>1.2294454401336934</v>
      </c>
      <c r="F18" s="42">
        <f t="shared" si="2"/>
        <v>-0.29800771297785067</v>
      </c>
      <c r="G18" s="42">
        <f t="shared" si="2"/>
        <v>0.29800771297785078</v>
      </c>
      <c r="H18" s="46">
        <v>8.8264863649294401E-7</v>
      </c>
      <c r="I18" s="46">
        <v>3.3701129757003301E-6</v>
      </c>
      <c r="J18" s="42">
        <v>107797.822592454</v>
      </c>
      <c r="K18" s="42">
        <v>6.0618408828868701E-2</v>
      </c>
      <c r="L18" s="42">
        <v>-4.9161453744084103</v>
      </c>
      <c r="M18" s="41" t="s">
        <v>209</v>
      </c>
      <c r="N18" t="s">
        <v>194</v>
      </c>
      <c r="O18">
        <v>5487.9214110105804</v>
      </c>
      <c r="P18">
        <v>4489.6510561321502</v>
      </c>
      <c r="Q18">
        <f t="shared" si="3"/>
        <v>1.2223492076327294</v>
      </c>
      <c r="R18">
        <f t="shared" si="4"/>
        <v>0.81809682025045571</v>
      </c>
      <c r="S18">
        <f t="shared" si="5"/>
        <v>0.2896565013177651</v>
      </c>
      <c r="T18">
        <f t="shared" si="5"/>
        <v>-0.28965650131776516</v>
      </c>
      <c r="U18">
        <v>1.1930438840699701E-2</v>
      </c>
      <c r="V18">
        <v>4.1756535942448797E-2</v>
      </c>
      <c r="W18">
        <v>4988.7862335713698</v>
      </c>
      <c r="X18">
        <v>0.11531930832640599</v>
      </c>
      <c r="Y18">
        <v>2.5141951743522299</v>
      </c>
      <c r="AA18" t="s">
        <v>182</v>
      </c>
      <c r="AB18">
        <v>499.91962924435302</v>
      </c>
      <c r="AC18">
        <v>353.39976913299199</v>
      </c>
      <c r="AD18">
        <f t="shared" si="6"/>
        <v>1.4146008936871219</v>
      </c>
      <c r="AE18">
        <f t="shared" si="7"/>
        <v>0.70691316855705144</v>
      </c>
      <c r="AF18">
        <f t="shared" si="8"/>
        <v>0.50039507785194093</v>
      </c>
      <c r="AG18">
        <f t="shared" si="8"/>
        <v>-0.50039507785194082</v>
      </c>
      <c r="AH18">
        <v>4.2031917917931698E-2</v>
      </c>
      <c r="AI18">
        <v>0.13565425737352499</v>
      </c>
      <c r="AJ18">
        <v>426.65969918867302</v>
      </c>
      <c r="AK18">
        <v>0.24687063253092201</v>
      </c>
      <c r="AL18">
        <v>2.0332039920596001</v>
      </c>
      <c r="AN18" s="40" t="s">
        <v>182</v>
      </c>
      <c r="AO18" s="40">
        <v>449.88072310446302</v>
      </c>
      <c r="AP18" s="40">
        <v>237.34958545337099</v>
      </c>
      <c r="AQ18" s="40">
        <f t="shared" si="9"/>
        <v>1.895435048875808</v>
      </c>
      <c r="AR18" s="40">
        <f t="shared" si="10"/>
        <v>0.52758336435379571</v>
      </c>
      <c r="AS18" s="40">
        <f t="shared" si="11"/>
        <v>0.92252902033327422</v>
      </c>
      <c r="AT18" s="40">
        <f t="shared" si="11"/>
        <v>-0.92252902033327422</v>
      </c>
      <c r="AU18" s="40">
        <v>1.1661806301818099E-3</v>
      </c>
      <c r="AV18" s="40">
        <v>4.3466732579504003E-3</v>
      </c>
      <c r="AW18" s="40">
        <v>343.61515427891698</v>
      </c>
      <c r="AX18" s="40">
        <v>0.284239755486629</v>
      </c>
      <c r="AY18" s="40">
        <v>3.24702520153209</v>
      </c>
      <c r="AZ18" s="39" t="s">
        <v>204</v>
      </c>
      <c r="BA18" t="s">
        <v>229</v>
      </c>
    </row>
    <row r="19" spans="1:53" x14ac:dyDescent="0.25">
      <c r="A19" s="42" t="s">
        <v>168</v>
      </c>
      <c r="B19" s="42">
        <v>4614.11724950182</v>
      </c>
      <c r="C19" s="42">
        <v>6701.2504614070504</v>
      </c>
      <c r="D19" s="42">
        <f t="shared" si="0"/>
        <v>0.68854570890534983</v>
      </c>
      <c r="E19" s="42">
        <f t="shared" si="1"/>
        <v>1.4523364056538821</v>
      </c>
      <c r="F19" s="42">
        <f t="shared" si="2"/>
        <v>-0.53837566446003904</v>
      </c>
      <c r="G19" s="42">
        <f t="shared" si="2"/>
        <v>0.53837566446003904</v>
      </c>
      <c r="H19" s="46">
        <v>1.9979921314883502E-6</v>
      </c>
      <c r="I19" s="46">
        <v>6.9929724602092403E-6</v>
      </c>
      <c r="J19" s="42">
        <v>5657.6838554544302</v>
      </c>
      <c r="K19" s="42">
        <v>0.113293593697498</v>
      </c>
      <c r="L19" s="42">
        <v>-4.75362729005397</v>
      </c>
      <c r="M19" s="41" t="s">
        <v>209</v>
      </c>
      <c r="N19" t="s">
        <v>163</v>
      </c>
      <c r="O19">
        <v>174.62782208242899</v>
      </c>
      <c r="P19">
        <v>253.54587864862799</v>
      </c>
      <c r="Q19">
        <f t="shared" si="3"/>
        <v>0.68874249904268348</v>
      </c>
      <c r="R19">
        <f t="shared" si="4"/>
        <v>1.4519214385491652</v>
      </c>
      <c r="S19">
        <f t="shared" si="5"/>
        <v>-0.53796339322222431</v>
      </c>
      <c r="T19">
        <f t="shared" si="5"/>
        <v>0.53796339322222431</v>
      </c>
      <c r="U19">
        <v>1.12761871921566E-2</v>
      </c>
      <c r="V19">
        <v>4.1756535942448797E-2</v>
      </c>
      <c r="W19">
        <v>214.08685036552899</v>
      </c>
      <c r="X19">
        <v>0.21248675344350801</v>
      </c>
      <c r="Y19">
        <v>-2.5340213166849499</v>
      </c>
      <c r="AA19" t="s">
        <v>172</v>
      </c>
      <c r="AB19">
        <v>9026.9439089078496</v>
      </c>
      <c r="AC19">
        <v>7573.9986546270202</v>
      </c>
      <c r="AD19">
        <f t="shared" si="6"/>
        <v>1.1918333129612075</v>
      </c>
      <c r="AE19">
        <f t="shared" si="7"/>
        <v>0.83904350476277434</v>
      </c>
      <c r="AF19">
        <f t="shared" si="8"/>
        <v>0.25318247793107357</v>
      </c>
      <c r="AG19">
        <f t="shared" si="8"/>
        <v>-0.25318247793107351</v>
      </c>
      <c r="AH19">
        <v>4.4087633646395702E-2</v>
      </c>
      <c r="AI19">
        <v>0.13565425737352499</v>
      </c>
      <c r="AJ19">
        <v>8300.4712817674408</v>
      </c>
      <c r="AK19">
        <v>0.125810333148932</v>
      </c>
      <c r="AL19">
        <v>2.0132566753558701</v>
      </c>
      <c r="AN19" s="53" t="s">
        <v>181</v>
      </c>
      <c r="AO19" s="48">
        <v>434.60738918544899</v>
      </c>
      <c r="AP19" s="48">
        <v>636.12111370412003</v>
      </c>
      <c r="AQ19" s="48">
        <f t="shared" si="9"/>
        <v>0.68321484670543187</v>
      </c>
      <c r="AR19" s="48">
        <f t="shared" si="10"/>
        <v>1.4636684270287088</v>
      </c>
      <c r="AS19" s="48">
        <f t="shared" si="11"/>
        <v>-0.54958876888157748</v>
      </c>
      <c r="AT19" s="48">
        <f t="shared" si="11"/>
        <v>0.54958876888157737</v>
      </c>
      <c r="AU19" s="48">
        <v>2.0832090901979801E-3</v>
      </c>
      <c r="AV19" s="48">
        <v>7.11763105817643E-3</v>
      </c>
      <c r="AW19" s="48">
        <v>535.36425144478403</v>
      </c>
      <c r="AX19" s="48">
        <v>0.17826476709875899</v>
      </c>
      <c r="AY19" s="48">
        <v>-3.0781058447132801</v>
      </c>
      <c r="AZ19" s="49" t="s">
        <v>215</v>
      </c>
      <c r="BA19" t="s">
        <v>229</v>
      </c>
    </row>
    <row r="20" spans="1:53" x14ac:dyDescent="0.25">
      <c r="A20" s="42" t="s">
        <v>164</v>
      </c>
      <c r="B20" s="42">
        <v>400.33928929756797</v>
      </c>
      <c r="C20" s="42">
        <v>557.89410009833</v>
      </c>
      <c r="D20" s="42">
        <f t="shared" si="0"/>
        <v>0.71759011114655513</v>
      </c>
      <c r="E20" s="42">
        <f t="shared" si="1"/>
        <v>1.3935532060248357</v>
      </c>
      <c r="F20" s="42">
        <f t="shared" si="2"/>
        <v>-0.47876808575912633</v>
      </c>
      <c r="G20" s="42">
        <f t="shared" si="2"/>
        <v>0.47876808575912638</v>
      </c>
      <c r="H20" s="42">
        <v>1.14968670792148E-4</v>
      </c>
      <c r="I20" s="42">
        <v>3.7143724409770902E-4</v>
      </c>
      <c r="J20" s="42">
        <v>479.11669469794901</v>
      </c>
      <c r="K20" s="42">
        <v>0.123857466999056</v>
      </c>
      <c r="L20" s="42">
        <v>-3.85661362149215</v>
      </c>
      <c r="M20" s="41" t="s">
        <v>209</v>
      </c>
      <c r="N20" t="s">
        <v>189</v>
      </c>
      <c r="O20">
        <v>19576.501455845901</v>
      </c>
      <c r="P20">
        <v>17239.280084407801</v>
      </c>
      <c r="Q20">
        <f t="shared" si="3"/>
        <v>1.135575346533874</v>
      </c>
      <c r="R20">
        <f t="shared" si="4"/>
        <v>0.88061087540541305</v>
      </c>
      <c r="S20">
        <f t="shared" si="5"/>
        <v>0.18342343344633685</v>
      </c>
      <c r="T20">
        <f t="shared" si="5"/>
        <v>-0.18342343344633669</v>
      </c>
      <c r="U20">
        <v>3.4727954117965601E-2</v>
      </c>
      <c r="V20">
        <v>0.112198005611889</v>
      </c>
      <c r="W20">
        <v>18407.8907701268</v>
      </c>
      <c r="X20">
        <v>8.6846217115826102E-2</v>
      </c>
      <c r="Y20">
        <v>2.1115163496567702</v>
      </c>
      <c r="AA20" t="s">
        <v>181</v>
      </c>
      <c r="AB20">
        <v>486.04932355631399</v>
      </c>
      <c r="AC20">
        <v>594.65588154522902</v>
      </c>
      <c r="AD20">
        <f t="shared" si="6"/>
        <v>0.81736234121371498</v>
      </c>
      <c r="AE20">
        <f t="shared" si="7"/>
        <v>1.2234476064985857</v>
      </c>
      <c r="AF20">
        <f t="shared" si="8"/>
        <v>-0.29095232008248711</v>
      </c>
      <c r="AG20">
        <f t="shared" si="8"/>
        <v>0.290952320082487</v>
      </c>
      <c r="AH20">
        <v>3.8644792446441999E-2</v>
      </c>
      <c r="AI20">
        <v>0.13565425737352499</v>
      </c>
      <c r="AJ20">
        <v>540.35260255077196</v>
      </c>
      <c r="AK20">
        <v>0.14157427260483399</v>
      </c>
      <c r="AL20">
        <v>-2.06794928302658</v>
      </c>
      <c r="AN20" t="s">
        <v>191</v>
      </c>
      <c r="AO20">
        <v>239.76633108826701</v>
      </c>
      <c r="AP20">
        <v>157.61552367979999</v>
      </c>
      <c r="AQ20">
        <f t="shared" si="9"/>
        <v>1.521210128866231</v>
      </c>
      <c r="AR20">
        <f t="shared" si="10"/>
        <v>0.65737137889379382</v>
      </c>
      <c r="AS20">
        <f t="shared" si="11"/>
        <v>0.60521945019239065</v>
      </c>
      <c r="AT20">
        <f t="shared" si="11"/>
        <v>-0.60521945019239065</v>
      </c>
      <c r="AU20">
        <v>7.6345502005074001E-3</v>
      </c>
      <c r="AV20">
        <v>2.40781967862157E-2</v>
      </c>
      <c r="AW20">
        <v>198.69092738403299</v>
      </c>
      <c r="AX20">
        <v>0.22713079837719</v>
      </c>
      <c r="AY20">
        <v>2.6678184412098398</v>
      </c>
    </row>
    <row r="21" spans="1:53" x14ac:dyDescent="0.25">
      <c r="A21" s="51" t="s">
        <v>187</v>
      </c>
      <c r="B21" s="51">
        <v>18385.1084920795</v>
      </c>
      <c r="C21" s="51">
        <v>14729.924612512001</v>
      </c>
      <c r="D21" s="51">
        <f t="shared" si="0"/>
        <v>1.2481468151210147</v>
      </c>
      <c r="E21" s="51">
        <f t="shared" si="1"/>
        <v>0.8011877992919002</v>
      </c>
      <c r="F21" s="51">
        <f t="shared" si="2"/>
        <v>0.31978764332622439</v>
      </c>
      <c r="G21" s="51">
        <f t="shared" si="2"/>
        <v>-0.31978764332622439</v>
      </c>
      <c r="H21" s="51">
        <v>1.7007822039655801E-4</v>
      </c>
      <c r="I21" s="51">
        <v>5.1023466118967303E-4</v>
      </c>
      <c r="J21" s="51">
        <v>16557.5165522957</v>
      </c>
      <c r="K21" s="51">
        <v>8.5060970559576704E-2</v>
      </c>
      <c r="L21" s="51">
        <v>3.7597573798192099</v>
      </c>
      <c r="M21" s="52" t="s">
        <v>204</v>
      </c>
      <c r="N21" t="s">
        <v>186</v>
      </c>
      <c r="O21">
        <v>18234.471805872399</v>
      </c>
      <c r="P21">
        <v>15559.061634539399</v>
      </c>
      <c r="Q21">
        <f t="shared" si="3"/>
        <v>1.1719518974970755</v>
      </c>
      <c r="R21">
        <f t="shared" si="4"/>
        <v>0.85327734195890526</v>
      </c>
      <c r="S21">
        <f t="shared" si="5"/>
        <v>0.2289133558808083</v>
      </c>
      <c r="T21">
        <f t="shared" si="5"/>
        <v>-0.22891335588080833</v>
      </c>
      <c r="U21">
        <v>4.7546790134674499E-2</v>
      </c>
      <c r="V21">
        <v>0.142640370404024</v>
      </c>
      <c r="W21">
        <v>16896.766720205898</v>
      </c>
      <c r="X21">
        <v>0.11551572000249601</v>
      </c>
      <c r="Y21">
        <v>1.98139681975841</v>
      </c>
      <c r="AA21" t="s">
        <v>185</v>
      </c>
      <c r="AB21">
        <v>46873.3615089296</v>
      </c>
      <c r="AC21">
        <v>40132.122061166498</v>
      </c>
      <c r="AD21">
        <f t="shared" si="6"/>
        <v>1.167976152307336</v>
      </c>
      <c r="AE21">
        <f t="shared" si="7"/>
        <v>0.85618186469347068</v>
      </c>
      <c r="AF21">
        <f t="shared" si="8"/>
        <v>0.22401081762616643</v>
      </c>
      <c r="AG21">
        <f t="shared" si="8"/>
        <v>-0.22401081762616634</v>
      </c>
      <c r="AH21">
        <v>5.7877547590874399E-2</v>
      </c>
      <c r="AI21">
        <v>0.15434012690899801</v>
      </c>
      <c r="AJ21">
        <v>43502.7417850481</v>
      </c>
      <c r="AK21">
        <v>0.118108775963756</v>
      </c>
      <c r="AL21">
        <v>1.89662425085111</v>
      </c>
      <c r="AN21" t="s">
        <v>166</v>
      </c>
      <c r="AO21">
        <v>90.369425233745503</v>
      </c>
      <c r="AP21">
        <v>151.07533223258901</v>
      </c>
      <c r="AQ21">
        <f t="shared" si="9"/>
        <v>0.59817459209433788</v>
      </c>
      <c r="AR21">
        <f t="shared" si="10"/>
        <v>1.6717527177120395</v>
      </c>
      <c r="AS21">
        <f t="shared" si="11"/>
        <v>-0.74136146266142355</v>
      </c>
      <c r="AT21">
        <f t="shared" si="11"/>
        <v>0.74136146266142355</v>
      </c>
      <c r="AU21">
        <v>1.3953398518879801E-2</v>
      </c>
      <c r="AV21">
        <v>4.08635242338624E-2</v>
      </c>
      <c r="AW21">
        <v>120.72237873316701</v>
      </c>
      <c r="AX21">
        <v>0.30227478331260399</v>
      </c>
      <c r="AY21">
        <v>-2.4584608604599798</v>
      </c>
    </row>
    <row r="22" spans="1:53" x14ac:dyDescent="0.25">
      <c r="A22" t="s">
        <v>195</v>
      </c>
      <c r="B22">
        <v>5844.9448145570796</v>
      </c>
      <c r="C22">
        <v>7106.6714504809397</v>
      </c>
      <c r="D22">
        <f t="shared" si="0"/>
        <v>0.82245884803940483</v>
      </c>
      <c r="E22">
        <f t="shared" si="1"/>
        <v>1.2158663042945208</v>
      </c>
      <c r="F22">
        <f t="shared" si="2"/>
        <v>-0.2819845998871906</v>
      </c>
      <c r="G22">
        <f t="shared" si="2"/>
        <v>0.28198459988719066</v>
      </c>
      <c r="H22">
        <v>3.9236635296849296E-3</v>
      </c>
      <c r="I22">
        <v>1.09862578831178E-2</v>
      </c>
      <c r="J22">
        <v>6475.8081325190096</v>
      </c>
      <c r="K22">
        <v>9.7752780383995097E-2</v>
      </c>
      <c r="L22">
        <v>-2.8842345834429599</v>
      </c>
      <c r="N22" t="s">
        <v>162</v>
      </c>
      <c r="O22">
        <v>2654.3576595761301</v>
      </c>
      <c r="P22">
        <v>2372.96559338819</v>
      </c>
      <c r="Q22">
        <f t="shared" si="3"/>
        <v>1.1185824467796688</v>
      </c>
      <c r="R22">
        <f t="shared" si="4"/>
        <v>0.89398863970996467</v>
      </c>
      <c r="S22">
        <f t="shared" si="5"/>
        <v>0.16167159629558178</v>
      </c>
      <c r="T22">
        <f t="shared" si="5"/>
        <v>-0.1616715962955817</v>
      </c>
      <c r="U22">
        <v>6.7006659386713893E-2</v>
      </c>
      <c r="V22">
        <v>0.161461480027008</v>
      </c>
      <c r="W22">
        <v>2513.66162648216</v>
      </c>
      <c r="X22">
        <v>8.8292158589161299E-2</v>
      </c>
      <c r="Y22">
        <v>1.8316293608209999</v>
      </c>
      <c r="AA22" t="s">
        <v>178</v>
      </c>
      <c r="AB22">
        <v>73321.061496126596</v>
      </c>
      <c r="AC22">
        <v>83042.306016903502</v>
      </c>
      <c r="AD22">
        <f t="shared" si="6"/>
        <v>0.88293624073013921</v>
      </c>
      <c r="AE22">
        <f t="shared" si="7"/>
        <v>1.1325846124212271</v>
      </c>
      <c r="AF22">
        <f t="shared" si="8"/>
        <v>-0.17961883425440389</v>
      </c>
      <c r="AG22">
        <f t="shared" si="8"/>
        <v>0.17961883425440386</v>
      </c>
      <c r="AH22">
        <v>5.6440632305116201E-2</v>
      </c>
      <c r="AI22">
        <v>0.15434012690899801</v>
      </c>
      <c r="AJ22">
        <v>78181.683756515107</v>
      </c>
      <c r="AK22">
        <v>9.4164515513654998E-2</v>
      </c>
      <c r="AL22">
        <v>-1.9076178039990499</v>
      </c>
      <c r="AN22" t="s">
        <v>165</v>
      </c>
      <c r="AO22">
        <v>37572.046942893903</v>
      </c>
      <c r="AP22">
        <v>30707.4837239923</v>
      </c>
      <c r="AQ22">
        <f t="shared" si="9"/>
        <v>1.2235469138599004</v>
      </c>
      <c r="AR22">
        <f t="shared" si="10"/>
        <v>0.81729600121773738</v>
      </c>
      <c r="AS22">
        <f t="shared" si="11"/>
        <v>0.29106941902699152</v>
      </c>
      <c r="AT22">
        <f t="shared" si="11"/>
        <v>-0.29106941902699152</v>
      </c>
      <c r="AU22">
        <v>1.8805343408445599E-2</v>
      </c>
      <c r="AV22">
        <v>5.1401271983084501E-2</v>
      </c>
      <c r="AW22">
        <v>34139.765333443102</v>
      </c>
      <c r="AX22">
        <v>0.123901427325907</v>
      </c>
      <c r="AY22">
        <v>2.3493673500836501</v>
      </c>
    </row>
    <row r="23" spans="1:53" x14ac:dyDescent="0.25">
      <c r="A23" t="s">
        <v>174</v>
      </c>
      <c r="B23">
        <v>8686.7313853081505</v>
      </c>
      <c r="C23">
        <v>7155.9756350724601</v>
      </c>
      <c r="D23">
        <f t="shared" si="0"/>
        <v>1.2139129349090063</v>
      </c>
      <c r="E23">
        <f t="shared" si="1"/>
        <v>0.82378230863398694</v>
      </c>
      <c r="F23">
        <f t="shared" si="2"/>
        <v>0.27966495134698205</v>
      </c>
      <c r="G23">
        <f t="shared" si="2"/>
        <v>-0.2796649513469821</v>
      </c>
      <c r="H23">
        <v>8.2383848854916605E-3</v>
      </c>
      <c r="I23">
        <v>2.1625760324415599E-2</v>
      </c>
      <c r="J23">
        <v>7921.3535101902999</v>
      </c>
      <c r="K23">
        <v>0.10587865949949</v>
      </c>
      <c r="L23">
        <v>2.6421405979982699</v>
      </c>
      <c r="N23" t="s">
        <v>199</v>
      </c>
      <c r="O23">
        <v>2739.3291273087302</v>
      </c>
      <c r="P23">
        <v>2455.9243861209902</v>
      </c>
      <c r="Q23">
        <f t="shared" si="3"/>
        <v>1.1153963626849943</v>
      </c>
      <c r="R23">
        <f t="shared" si="4"/>
        <v>0.89654228169866812</v>
      </c>
      <c r="S23">
        <f t="shared" si="5"/>
        <v>0.15755647146067289</v>
      </c>
      <c r="T23">
        <f t="shared" si="5"/>
        <v>-0.15755647146067295</v>
      </c>
      <c r="U23">
        <v>6.3701276448075397E-2</v>
      </c>
      <c r="V23">
        <v>0.161461480027008</v>
      </c>
      <c r="W23">
        <v>2597.6267567148602</v>
      </c>
      <c r="X23">
        <v>8.5123996366953503E-2</v>
      </c>
      <c r="Y23">
        <v>1.8542648627448499</v>
      </c>
      <c r="AA23" t="s">
        <v>191</v>
      </c>
      <c r="AB23">
        <v>267.17945503208</v>
      </c>
      <c r="AC23">
        <v>208.882986738136</v>
      </c>
      <c r="AD23">
        <f t="shared" si="6"/>
        <v>1.2790867231663379</v>
      </c>
      <c r="AE23">
        <f t="shared" si="7"/>
        <v>0.781807817944144</v>
      </c>
      <c r="AF23">
        <f t="shared" si="8"/>
        <v>0.35511408348495693</v>
      </c>
      <c r="AG23">
        <f t="shared" si="8"/>
        <v>-0.35511408348495693</v>
      </c>
      <c r="AH23">
        <v>6.9855597496293401E-2</v>
      </c>
      <c r="AI23">
        <v>0.16436611175598501</v>
      </c>
      <c r="AJ23">
        <v>238.03122088510801</v>
      </c>
      <c r="AK23">
        <v>0.197350506256284</v>
      </c>
      <c r="AL23">
        <v>1.8128458663317399</v>
      </c>
      <c r="AN23" t="s">
        <v>172</v>
      </c>
      <c r="AO23">
        <v>8094.1675253316898</v>
      </c>
      <c r="AP23">
        <v>6552.8748086628102</v>
      </c>
      <c r="AQ23">
        <f t="shared" si="9"/>
        <v>1.2352086315812583</v>
      </c>
      <c r="AR23">
        <f t="shared" si="10"/>
        <v>0.80957983488169538</v>
      </c>
      <c r="AS23">
        <f t="shared" si="11"/>
        <v>0.30475473924062474</v>
      </c>
      <c r="AT23">
        <f t="shared" si="11"/>
        <v>-0.30475473924062479</v>
      </c>
      <c r="AU23">
        <v>3.0692027334143401E-2</v>
      </c>
      <c r="AV23">
        <v>7.4770913714718501E-2</v>
      </c>
      <c r="AW23">
        <v>7323.5211669972496</v>
      </c>
      <c r="AX23">
        <v>0.141030395410426</v>
      </c>
      <c r="AY23">
        <v>2.1610428786853402</v>
      </c>
    </row>
    <row r="24" spans="1:53" x14ac:dyDescent="0.25">
      <c r="A24" t="s">
        <v>175</v>
      </c>
      <c r="B24">
        <v>5908.6929570518896</v>
      </c>
      <c r="C24">
        <v>4493.96384652899</v>
      </c>
      <c r="D24">
        <f t="shared" si="0"/>
        <v>1.3148065179953765</v>
      </c>
      <c r="E24">
        <f t="shared" si="1"/>
        <v>0.76056817966239842</v>
      </c>
      <c r="F24">
        <f t="shared" si="2"/>
        <v>0.39485051353595496</v>
      </c>
      <c r="G24">
        <f t="shared" si="2"/>
        <v>-0.39485051353595496</v>
      </c>
      <c r="H24">
        <v>8.8224489987412599E-3</v>
      </c>
      <c r="I24">
        <v>2.17966387027725E-2</v>
      </c>
      <c r="J24">
        <v>5201.3284017904398</v>
      </c>
      <c r="K24">
        <v>0.15082938637714499</v>
      </c>
      <c r="L24">
        <v>2.6188586729049499</v>
      </c>
      <c r="N24" t="s">
        <v>197</v>
      </c>
      <c r="O24">
        <v>57601.249406274001</v>
      </c>
      <c r="P24">
        <v>62787.2561550881</v>
      </c>
      <c r="Q24">
        <f t="shared" si="3"/>
        <v>0.91740351360466577</v>
      </c>
      <c r="R24">
        <f t="shared" si="4"/>
        <v>1.0900328864784872</v>
      </c>
      <c r="S24">
        <f t="shared" si="5"/>
        <v>-0.12437166201477452</v>
      </c>
      <c r="T24">
        <f t="shared" si="5"/>
        <v>0.12437166201477438</v>
      </c>
      <c r="U24">
        <v>6.9197777154432094E-2</v>
      </c>
      <c r="V24">
        <v>0.161461480027008</v>
      </c>
      <c r="W24">
        <v>60194.252780681098</v>
      </c>
      <c r="X24">
        <v>6.8460935373767295E-2</v>
      </c>
      <c r="Y24">
        <v>-1.8171262960974801</v>
      </c>
      <c r="AA24" t="s">
        <v>180</v>
      </c>
      <c r="AB24">
        <v>840.44198826692002</v>
      </c>
      <c r="AC24">
        <v>996.47878246775895</v>
      </c>
      <c r="AD24">
        <f t="shared" si="6"/>
        <v>0.8434118247712038</v>
      </c>
      <c r="AE24">
        <f t="shared" si="7"/>
        <v>1.1856603981942921</v>
      </c>
      <c r="AF24">
        <f t="shared" si="8"/>
        <v>-0.24569084630898547</v>
      </c>
      <c r="AG24">
        <f t="shared" si="8"/>
        <v>0.24569084630898552</v>
      </c>
      <c r="AH24">
        <v>6.9506339773283493E-2</v>
      </c>
      <c r="AI24">
        <v>0.16436611175598501</v>
      </c>
      <c r="AJ24">
        <v>918.46038536734</v>
      </c>
      <c r="AK24">
        <v>0.135886070101749</v>
      </c>
      <c r="AL24">
        <v>-1.8151143408829</v>
      </c>
      <c r="AN24" t="s">
        <v>170</v>
      </c>
      <c r="AO24">
        <v>26663.159124175501</v>
      </c>
      <c r="AP24">
        <v>31863.2314923173</v>
      </c>
      <c r="AQ24">
        <f t="shared" si="9"/>
        <v>0.83680022004687082</v>
      </c>
      <c r="AR24">
        <f t="shared" si="10"/>
        <v>1.1950283664409027</v>
      </c>
      <c r="AS24">
        <f t="shared" si="11"/>
        <v>-0.25704486392812037</v>
      </c>
      <c r="AT24">
        <f t="shared" si="11"/>
        <v>0.25704486392812037</v>
      </c>
      <c r="AU24">
        <v>3.1002573979273501E-2</v>
      </c>
      <c r="AV24">
        <v>7.4770913714718501E-2</v>
      </c>
      <c r="AW24">
        <v>29263.195308246399</v>
      </c>
      <c r="AX24">
        <v>0.119145217098389</v>
      </c>
      <c r="AY24">
        <v>-2.15703966543209</v>
      </c>
    </row>
    <row r="25" spans="1:53" x14ac:dyDescent="0.25">
      <c r="A25" t="s">
        <v>167</v>
      </c>
      <c r="B25">
        <v>2703.5252770103102</v>
      </c>
      <c r="C25">
        <v>2275.2710924080202</v>
      </c>
      <c r="D25">
        <f t="shared" si="0"/>
        <v>1.1882211689109317</v>
      </c>
      <c r="E25">
        <f t="shared" si="1"/>
        <v>0.84159416290870626</v>
      </c>
      <c r="F25">
        <f t="shared" si="2"/>
        <v>0.24880339640242521</v>
      </c>
      <c r="G25">
        <f t="shared" si="2"/>
        <v>-0.24880339640242524</v>
      </c>
      <c r="H25">
        <v>1.1544474001867E-2</v>
      </c>
      <c r="I25">
        <v>2.69371060043564E-2</v>
      </c>
      <c r="J25">
        <v>2489.39818470917</v>
      </c>
      <c r="K25">
        <v>9.8335302618112796E-2</v>
      </c>
      <c r="L25">
        <v>2.5257708934352201</v>
      </c>
      <c r="N25" t="s">
        <v>159</v>
      </c>
      <c r="O25">
        <v>5194.52431673501</v>
      </c>
      <c r="P25">
        <v>5920.2770251859702</v>
      </c>
      <c r="Q25">
        <f t="shared" si="3"/>
        <v>0.87741237354882684</v>
      </c>
      <c r="R25">
        <f t="shared" si="4"/>
        <v>1.1397149506284587</v>
      </c>
      <c r="S25">
        <f t="shared" si="5"/>
        <v>-0.18867304304166391</v>
      </c>
      <c r="T25">
        <f t="shared" si="5"/>
        <v>0.18867304304166388</v>
      </c>
      <c r="U25">
        <v>6.0792589760616599E-2</v>
      </c>
      <c r="V25">
        <v>0.161461480027008</v>
      </c>
      <c r="W25">
        <v>5557.4006709604901</v>
      </c>
      <c r="X25">
        <v>0.10061377393766401</v>
      </c>
      <c r="Y25">
        <v>-1.87500097235987</v>
      </c>
      <c r="AA25" t="s">
        <v>188</v>
      </c>
      <c r="AB25">
        <v>15570.172177763199</v>
      </c>
      <c r="AC25">
        <v>13486.5479535058</v>
      </c>
      <c r="AD25">
        <f t="shared" si="6"/>
        <v>1.1544964828242623</v>
      </c>
      <c r="AE25">
        <f t="shared" si="7"/>
        <v>0.8661784725005699</v>
      </c>
      <c r="AF25">
        <f t="shared" si="8"/>
        <v>0.20726377794552842</v>
      </c>
      <c r="AG25">
        <f t="shared" si="8"/>
        <v>-0.20726377794552847</v>
      </c>
      <c r="AH25">
        <v>9.7646056827504907E-2</v>
      </c>
      <c r="AI25">
        <v>0.20673107707535901</v>
      </c>
      <c r="AJ25">
        <v>14528.360065634501</v>
      </c>
      <c r="AK25">
        <v>0.12517697557685301</v>
      </c>
      <c r="AL25">
        <v>1.6563742282798399</v>
      </c>
      <c r="AN25" t="s">
        <v>192</v>
      </c>
      <c r="AO25">
        <v>995.797116016205</v>
      </c>
      <c r="AP25">
        <v>815.13391026440604</v>
      </c>
      <c r="AQ25">
        <f t="shared" si="9"/>
        <v>1.2216362286942486</v>
      </c>
      <c r="AR25">
        <f t="shared" si="10"/>
        <v>0.81857428300800683</v>
      </c>
      <c r="AS25">
        <f t="shared" si="11"/>
        <v>0.2888147522691043</v>
      </c>
      <c r="AT25">
        <f t="shared" si="11"/>
        <v>-0.2888147522691043</v>
      </c>
      <c r="AU25">
        <v>3.4761629420880499E-2</v>
      </c>
      <c r="AV25">
        <v>7.5115880345472799E-2</v>
      </c>
      <c r="AW25">
        <v>905.46551314030603</v>
      </c>
      <c r="AX25">
        <v>0.13645348918365899</v>
      </c>
      <c r="AY25">
        <v>2.1111242983157301</v>
      </c>
    </row>
    <row r="26" spans="1:53" x14ac:dyDescent="0.25">
      <c r="A26" t="s">
        <v>189</v>
      </c>
      <c r="B26">
        <v>19296.2760258409</v>
      </c>
      <c r="C26">
        <v>16756.178502234499</v>
      </c>
      <c r="D26">
        <f t="shared" si="0"/>
        <v>1.1515916963565211</v>
      </c>
      <c r="E26">
        <f t="shared" si="1"/>
        <v>0.86836332978421382</v>
      </c>
      <c r="F26">
        <f t="shared" si="2"/>
        <v>0.20362929138420205</v>
      </c>
      <c r="G26">
        <f t="shared" si="2"/>
        <v>-0.20362929138420205</v>
      </c>
      <c r="H26">
        <v>1.86422614735175E-2</v>
      </c>
      <c r="I26">
        <v>4.1209209573038703E-2</v>
      </c>
      <c r="J26">
        <v>18026.227264037701</v>
      </c>
      <c r="K26">
        <v>8.65506122543203E-2</v>
      </c>
      <c r="L26">
        <v>2.3526082747574</v>
      </c>
      <c r="N26" t="s">
        <v>195</v>
      </c>
      <c r="O26">
        <v>5935.6297436451596</v>
      </c>
      <c r="P26">
        <v>5297.36333338042</v>
      </c>
      <c r="Q26">
        <f t="shared" si="3"/>
        <v>1.1204875652464339</v>
      </c>
      <c r="R26">
        <f t="shared" si="4"/>
        <v>0.89246862795845983</v>
      </c>
      <c r="S26">
        <f t="shared" si="5"/>
        <v>0.16412663844505113</v>
      </c>
      <c r="T26">
        <f t="shared" si="5"/>
        <v>-0.16412663844505099</v>
      </c>
      <c r="U26">
        <v>0.11484973261289699</v>
      </c>
      <c r="V26">
        <v>0.245709000701963</v>
      </c>
      <c r="W26">
        <v>5616.4965385127898</v>
      </c>
      <c r="X26">
        <v>0.104153229422524</v>
      </c>
      <c r="Y26">
        <v>1.57676445780436</v>
      </c>
      <c r="AA26" t="s">
        <v>167</v>
      </c>
      <c r="AB26">
        <v>2915.2833533001299</v>
      </c>
      <c r="AC26">
        <v>2581.68008758937</v>
      </c>
      <c r="AD26">
        <f t="shared" si="6"/>
        <v>1.1292194440800216</v>
      </c>
      <c r="AE26">
        <f t="shared" si="7"/>
        <v>0.88556746453715462</v>
      </c>
      <c r="AF26">
        <f t="shared" si="8"/>
        <v>0.17532587594444049</v>
      </c>
      <c r="AG26">
        <f t="shared" si="8"/>
        <v>-0.17532587594444049</v>
      </c>
      <c r="AH26">
        <v>0.103369951069882</v>
      </c>
      <c r="AI26">
        <v>0.20673107707535901</v>
      </c>
      <c r="AJ26">
        <v>2748.48172044475</v>
      </c>
      <c r="AK26">
        <v>0.107528441755624</v>
      </c>
      <c r="AL26">
        <v>1.6287311234017099</v>
      </c>
      <c r="AN26" t="s">
        <v>167</v>
      </c>
      <c r="AO26">
        <v>2609.2721031515598</v>
      </c>
      <c r="AP26">
        <v>3088.2537794781201</v>
      </c>
      <c r="AQ26">
        <f t="shared" si="9"/>
        <v>0.84490209985025821</v>
      </c>
      <c r="AR26">
        <f t="shared" si="10"/>
        <v>1.1835690788047868</v>
      </c>
      <c r="AS26">
        <f t="shared" si="11"/>
        <v>-0.24314391117665152</v>
      </c>
      <c r="AT26">
        <f t="shared" si="11"/>
        <v>0.24314391117665168</v>
      </c>
      <c r="AU26">
        <v>3.4809798208877599E-2</v>
      </c>
      <c r="AV26">
        <v>7.5115880345472799E-2</v>
      </c>
      <c r="AW26">
        <v>2848.7629413148402</v>
      </c>
      <c r="AX26">
        <v>0.115045315107014</v>
      </c>
      <c r="AY26">
        <v>-2.1105640757420399</v>
      </c>
    </row>
    <row r="27" spans="1:53" x14ac:dyDescent="0.25">
      <c r="A27" t="s">
        <v>159</v>
      </c>
      <c r="B27">
        <v>5122.3660068949503</v>
      </c>
      <c r="C27">
        <v>4298.8868674309197</v>
      </c>
      <c r="D27">
        <f t="shared" si="0"/>
        <v>1.191556364440024</v>
      </c>
      <c r="E27">
        <f t="shared" si="1"/>
        <v>0.83923852017688927</v>
      </c>
      <c r="F27">
        <f t="shared" si="2"/>
        <v>0.25284719724770083</v>
      </c>
      <c r="G27">
        <f t="shared" si="2"/>
        <v>-0.25284719724770099</v>
      </c>
      <c r="H27">
        <v>2.1209707361753899E-2</v>
      </c>
      <c r="I27">
        <v>4.4540385459683203E-2</v>
      </c>
      <c r="J27">
        <v>4710.6264371629304</v>
      </c>
      <c r="K27">
        <v>0.10988001755137999</v>
      </c>
      <c r="L27">
        <v>2.30423051050589</v>
      </c>
      <c r="N27" t="s">
        <v>183</v>
      </c>
      <c r="O27">
        <v>1482.2322125621199</v>
      </c>
      <c r="P27">
        <v>1697.48388052172</v>
      </c>
      <c r="Q27">
        <f t="shared" si="3"/>
        <v>0.87319368953686749</v>
      </c>
      <c r="R27">
        <f t="shared" si="4"/>
        <v>1.1452212859330089</v>
      </c>
      <c r="S27">
        <f t="shared" si="5"/>
        <v>-0.19562639070016535</v>
      </c>
      <c r="T27">
        <f t="shared" si="5"/>
        <v>0.19562639070016521</v>
      </c>
      <c r="U27">
        <v>0.11700428604855399</v>
      </c>
      <c r="V27">
        <v>0.245709000701963</v>
      </c>
      <c r="W27">
        <v>1589.85804654192</v>
      </c>
      <c r="X27">
        <v>0.12389846543165101</v>
      </c>
      <c r="Y27">
        <v>-1.5674725136485199</v>
      </c>
      <c r="AA27" t="s">
        <v>187</v>
      </c>
      <c r="AB27">
        <v>19803.3764247176</v>
      </c>
      <c r="AC27">
        <v>21687.965908281501</v>
      </c>
      <c r="AD27">
        <f t="shared" si="6"/>
        <v>0.91310436896047154</v>
      </c>
      <c r="AE27">
        <f t="shared" si="7"/>
        <v>1.0951650588841835</v>
      </c>
      <c r="AF27">
        <f t="shared" si="8"/>
        <v>-0.13114832342260674</v>
      </c>
      <c r="AG27">
        <f t="shared" si="8"/>
        <v>0.13114832342260674</v>
      </c>
      <c r="AH27">
        <v>0.108533815464563</v>
      </c>
      <c r="AI27">
        <v>0.20673107707535901</v>
      </c>
      <c r="AJ27">
        <v>20745.6711664996</v>
      </c>
      <c r="AK27">
        <v>8.1692490376117893E-2</v>
      </c>
      <c r="AL27">
        <v>-1.60481821817378</v>
      </c>
      <c r="AN27" t="s">
        <v>161</v>
      </c>
      <c r="AO27">
        <v>397.86557277211398</v>
      </c>
      <c r="AP27">
        <v>523.762703756664</v>
      </c>
      <c r="AQ27">
        <f t="shared" si="9"/>
        <v>0.75962944653836817</v>
      </c>
      <c r="AR27">
        <f t="shared" si="10"/>
        <v>1.3164313265592855</v>
      </c>
      <c r="AS27">
        <f t="shared" si="11"/>
        <v>-0.39663226318686112</v>
      </c>
      <c r="AT27">
        <f t="shared" si="11"/>
        <v>0.39663226318686096</v>
      </c>
      <c r="AU27">
        <v>4.2773722514203E-2</v>
      </c>
      <c r="AV27">
        <v>8.7686131154115998E-2</v>
      </c>
      <c r="AW27">
        <v>460.81413826438899</v>
      </c>
      <c r="AX27">
        <v>0.19565470458668199</v>
      </c>
      <c r="AY27">
        <v>-2.02591278831295</v>
      </c>
    </row>
    <row r="28" spans="1:53" x14ac:dyDescent="0.25">
      <c r="A28" t="s">
        <v>163</v>
      </c>
      <c r="B28">
        <v>172.370129393756</v>
      </c>
      <c r="C28">
        <v>128.26701334593099</v>
      </c>
      <c r="D28">
        <f t="shared" si="0"/>
        <v>1.3438383330005563</v>
      </c>
      <c r="E28">
        <f t="shared" si="1"/>
        <v>0.74413712977451285</v>
      </c>
      <c r="F28">
        <f t="shared" si="2"/>
        <v>0.42635958885532788</v>
      </c>
      <c r="G28">
        <f t="shared" si="2"/>
        <v>-0.42635958885532788</v>
      </c>
      <c r="H28">
        <v>4.2242459003972999E-2</v>
      </c>
      <c r="I28">
        <v>8.4484918007946094E-2</v>
      </c>
      <c r="J28">
        <v>150.31857136984399</v>
      </c>
      <c r="K28">
        <v>0.210250113283659</v>
      </c>
      <c r="L28">
        <v>2.0311235900201301</v>
      </c>
      <c r="N28" t="s">
        <v>176</v>
      </c>
      <c r="O28">
        <v>28518.6464409484</v>
      </c>
      <c r="P28">
        <v>30749.730374447299</v>
      </c>
      <c r="Q28">
        <f t="shared" si="3"/>
        <v>0.9274437887314646</v>
      </c>
      <c r="R28">
        <f t="shared" si="4"/>
        <v>1.0782324623336754</v>
      </c>
      <c r="S28">
        <f t="shared" si="5"/>
        <v>-0.10866825054029998</v>
      </c>
      <c r="T28">
        <f t="shared" si="5"/>
        <v>0.10866825054030019</v>
      </c>
      <c r="U28">
        <v>0.15253494834838299</v>
      </c>
      <c r="V28">
        <v>0.30506989669676599</v>
      </c>
      <c r="W28">
        <v>29634.188407697799</v>
      </c>
      <c r="X28">
        <v>7.6008040410153604E-2</v>
      </c>
      <c r="Y28">
        <v>-1.43063466060697</v>
      </c>
      <c r="AA28" t="s">
        <v>198</v>
      </c>
      <c r="AB28">
        <v>133897.91401780499</v>
      </c>
      <c r="AC28">
        <v>148756.89830206899</v>
      </c>
      <c r="AD28">
        <f t="shared" si="6"/>
        <v>0.90011230098323891</v>
      </c>
      <c r="AE28">
        <f t="shared" si="7"/>
        <v>1.1109724852195093</v>
      </c>
      <c r="AF28">
        <f t="shared" si="8"/>
        <v>-0.15182308681798853</v>
      </c>
      <c r="AG28">
        <f t="shared" si="8"/>
        <v>0.1518230868179884</v>
      </c>
      <c r="AH28">
        <v>0.101839753827456</v>
      </c>
      <c r="AI28">
        <v>0.20673107707535901</v>
      </c>
      <c r="AJ28">
        <v>141327.406159937</v>
      </c>
      <c r="AK28">
        <v>9.2807397026049204E-2</v>
      </c>
      <c r="AL28">
        <v>-1.6359992047777201</v>
      </c>
      <c r="AN28" t="s">
        <v>196</v>
      </c>
      <c r="AO28">
        <v>66.646639699176703</v>
      </c>
      <c r="AP28">
        <v>97.358419285575195</v>
      </c>
      <c r="AQ28">
        <f t="shared" si="9"/>
        <v>0.68454931980444744</v>
      </c>
      <c r="AR28">
        <f t="shared" si="10"/>
        <v>1.4608151247388077</v>
      </c>
      <c r="AS28">
        <f t="shared" si="11"/>
        <v>-0.54677360764227023</v>
      </c>
      <c r="AT28">
        <f t="shared" si="11"/>
        <v>0.54677360764227001</v>
      </c>
      <c r="AU28">
        <v>0.100700808979171</v>
      </c>
      <c r="AV28">
        <v>0.19660634134028701</v>
      </c>
      <c r="AW28">
        <v>82.002529492375999</v>
      </c>
      <c r="AX28">
        <v>0.33084261428637302</v>
      </c>
      <c r="AY28">
        <v>-1.64146556743395</v>
      </c>
    </row>
    <row r="29" spans="1:53" x14ac:dyDescent="0.25">
      <c r="A29" t="s">
        <v>185</v>
      </c>
      <c r="B29">
        <v>43485.338639745198</v>
      </c>
      <c r="C29">
        <v>39409.707822754201</v>
      </c>
      <c r="D29">
        <f t="shared" si="0"/>
        <v>1.1034169254773776</v>
      </c>
      <c r="E29">
        <f t="shared" si="1"/>
        <v>0.90627574845959902</v>
      </c>
      <c r="F29">
        <f t="shared" si="2"/>
        <v>0.14197801546854419</v>
      </c>
      <c r="G29">
        <f t="shared" si="2"/>
        <v>-0.14197801546854427</v>
      </c>
      <c r="H29">
        <v>6.6709682002711698E-2</v>
      </c>
      <c r="I29">
        <v>0.127354847459722</v>
      </c>
      <c r="J29">
        <v>41447.523231249703</v>
      </c>
      <c r="K29">
        <v>7.7442850395419705E-2</v>
      </c>
      <c r="L29">
        <v>1.8336249769517501</v>
      </c>
      <c r="N29" t="s">
        <v>166</v>
      </c>
      <c r="O29">
        <v>95.143101725091597</v>
      </c>
      <c r="P29">
        <v>129.99575373117599</v>
      </c>
      <c r="Q29">
        <f t="shared" si="3"/>
        <v>0.73189391956480554</v>
      </c>
      <c r="R29">
        <f t="shared" si="4"/>
        <v>1.3663182235406657</v>
      </c>
      <c r="S29">
        <f t="shared" si="5"/>
        <v>-0.45029353491378188</v>
      </c>
      <c r="T29">
        <f t="shared" si="5"/>
        <v>0.45029353491378188</v>
      </c>
      <c r="U29">
        <v>0.16566101574654499</v>
      </c>
      <c r="V29">
        <v>0.31626193915249601</v>
      </c>
      <c r="W29">
        <v>112.569427728134</v>
      </c>
      <c r="X29">
        <v>0.32775069334443402</v>
      </c>
      <c r="Y29">
        <v>-1.38628132918392</v>
      </c>
      <c r="AA29" t="s">
        <v>171</v>
      </c>
      <c r="AB29">
        <v>104283.04679383</v>
      </c>
      <c r="AC29">
        <v>96878.758025991294</v>
      </c>
      <c r="AD29">
        <f t="shared" si="6"/>
        <v>1.0764284030752358</v>
      </c>
      <c r="AE29">
        <f t="shared" si="7"/>
        <v>0.92899815458521118</v>
      </c>
      <c r="AF29">
        <f t="shared" si="8"/>
        <v>0.1062523641280977</v>
      </c>
      <c r="AG29">
        <f t="shared" si="8"/>
        <v>-0.10625236412809783</v>
      </c>
      <c r="AH29">
        <v>0.12337314851773901</v>
      </c>
      <c r="AI29">
        <v>0.22431481548679799</v>
      </c>
      <c r="AJ29">
        <v>100580.902409911</v>
      </c>
      <c r="AK29">
        <v>6.8953557143877395E-2</v>
      </c>
      <c r="AL29">
        <v>1.5407684587428701</v>
      </c>
      <c r="AN29" t="s">
        <v>198</v>
      </c>
      <c r="AO29">
        <v>119764.242772867</v>
      </c>
      <c r="AP29">
        <v>133907.483355907</v>
      </c>
      <c r="AQ29">
        <f t="shared" si="9"/>
        <v>0.89438050638701594</v>
      </c>
      <c r="AR29">
        <f t="shared" si="10"/>
        <v>1.118092347562057</v>
      </c>
      <c r="AS29">
        <f t="shared" si="11"/>
        <v>-0.16103935085346666</v>
      </c>
      <c r="AT29">
        <f t="shared" si="11"/>
        <v>0.16103935085346657</v>
      </c>
      <c r="AU29">
        <v>0.11613759397896301</v>
      </c>
      <c r="AV29">
        <v>0.21643824332443101</v>
      </c>
      <c r="AW29">
        <v>126835.863064387</v>
      </c>
      <c r="AX29">
        <v>0.10249497715087701</v>
      </c>
      <c r="AY29">
        <v>-1.57119399725919</v>
      </c>
    </row>
    <row r="30" spans="1:53" x14ac:dyDescent="0.25">
      <c r="A30" t="s">
        <v>173</v>
      </c>
      <c r="B30">
        <v>42846.882789765899</v>
      </c>
      <c r="C30">
        <v>39045.342006111801</v>
      </c>
      <c r="D30">
        <f t="shared" si="0"/>
        <v>1.0973622098907225</v>
      </c>
      <c r="E30">
        <f t="shared" si="1"/>
        <v>0.91127614108342769</v>
      </c>
      <c r="F30">
        <f t="shared" si="2"/>
        <v>0.13403979936220348</v>
      </c>
      <c r="G30">
        <f t="shared" si="2"/>
        <v>-0.13403979936220339</v>
      </c>
      <c r="H30">
        <v>8.9929504487437903E-2</v>
      </c>
      <c r="I30">
        <v>0.16421909515097299</v>
      </c>
      <c r="J30">
        <v>40946.112397938901</v>
      </c>
      <c r="K30">
        <v>7.9021025224281602E-2</v>
      </c>
      <c r="L30">
        <v>1.69576969114692</v>
      </c>
      <c r="N30" t="s">
        <v>160</v>
      </c>
      <c r="O30">
        <v>47967.427441240303</v>
      </c>
      <c r="P30">
        <v>44143.4314811636</v>
      </c>
      <c r="Q30">
        <f t="shared" si="3"/>
        <v>1.0866266131056992</v>
      </c>
      <c r="R30">
        <f t="shared" si="4"/>
        <v>0.92027931944524088</v>
      </c>
      <c r="S30">
        <f t="shared" si="5"/>
        <v>0.11985628630689275</v>
      </c>
      <c r="T30">
        <f t="shared" si="5"/>
        <v>-0.11985628630689285</v>
      </c>
      <c r="U30">
        <v>0.18436472053476699</v>
      </c>
      <c r="V30">
        <v>0.32010642060481598</v>
      </c>
      <c r="W30">
        <v>46055.4294612019</v>
      </c>
      <c r="X30">
        <v>9.0266870767815505E-2</v>
      </c>
      <c r="Y30">
        <v>1.3274353259201399</v>
      </c>
      <c r="AA30" t="s">
        <v>166</v>
      </c>
      <c r="AB30">
        <v>101.286725655338</v>
      </c>
      <c r="AC30">
        <v>136.69230497091499</v>
      </c>
      <c r="AD30">
        <f t="shared" si="6"/>
        <v>0.7409833763275081</v>
      </c>
      <c r="AE30">
        <f t="shared" si="7"/>
        <v>1.3495579414429519</v>
      </c>
      <c r="AF30">
        <f t="shared" si="8"/>
        <v>-0.43248691829267261</v>
      </c>
      <c r="AG30">
        <f t="shared" si="8"/>
        <v>0.43248691829267261</v>
      </c>
      <c r="AH30">
        <v>0.129076093286667</v>
      </c>
      <c r="AI30">
        <v>0.224480162237681</v>
      </c>
      <c r="AJ30">
        <v>118.98951531312601</v>
      </c>
      <c r="AK30">
        <v>0.28828948122493803</v>
      </c>
      <c r="AL30">
        <v>-1.5177553167783999</v>
      </c>
      <c r="AN30" t="s">
        <v>193</v>
      </c>
      <c r="AO30">
        <v>16704.6548715219</v>
      </c>
      <c r="AP30">
        <v>14534.1549397401</v>
      </c>
      <c r="AQ30">
        <f t="shared" si="9"/>
        <v>1.1493378831298335</v>
      </c>
      <c r="AR30">
        <f t="shared" si="10"/>
        <v>0.87006616129004444</v>
      </c>
      <c r="AS30">
        <f t="shared" si="11"/>
        <v>0.20080298480433731</v>
      </c>
      <c r="AT30">
        <f t="shared" si="11"/>
        <v>-0.20080298480433731</v>
      </c>
      <c r="AU30">
        <v>0.128726205092978</v>
      </c>
      <c r="AV30">
        <v>0.22946845255704901</v>
      </c>
      <c r="AW30">
        <v>15619.404905631</v>
      </c>
      <c r="AX30">
        <v>0.13215376523224401</v>
      </c>
      <c r="AY30">
        <v>1.5191441923161499</v>
      </c>
    </row>
    <row r="31" spans="1:53" x14ac:dyDescent="0.25">
      <c r="A31" t="s">
        <v>182</v>
      </c>
      <c r="B31">
        <v>465.67232214526302</v>
      </c>
      <c r="C31">
        <v>303.35737339242201</v>
      </c>
      <c r="D31">
        <f t="shared" si="0"/>
        <v>1.53506182143419</v>
      </c>
      <c r="E31">
        <f t="shared" si="1"/>
        <v>0.65143956161043204</v>
      </c>
      <c r="F31">
        <f t="shared" si="2"/>
        <v>0.61829675831893471</v>
      </c>
      <c r="G31">
        <f t="shared" si="2"/>
        <v>-0.6182967583189346</v>
      </c>
      <c r="H31">
        <v>0.104277383835823</v>
      </c>
      <c r="I31">
        <v>0.17573106619857501</v>
      </c>
      <c r="J31">
        <v>384.514847768842</v>
      </c>
      <c r="K31">
        <v>0.380824984140268</v>
      </c>
      <c r="L31">
        <v>1.6244613448937999</v>
      </c>
      <c r="N31" t="s">
        <v>198</v>
      </c>
      <c r="O31">
        <v>125937.461481056</v>
      </c>
      <c r="P31">
        <v>116758.85471905299</v>
      </c>
      <c r="Q31">
        <f t="shared" si="3"/>
        <v>1.0786116546285822</v>
      </c>
      <c r="R31">
        <f t="shared" si="4"/>
        <v>0.92711774039225259</v>
      </c>
      <c r="S31">
        <f t="shared" si="5"/>
        <v>0.10917552767242052</v>
      </c>
      <c r="T31">
        <f t="shared" si="5"/>
        <v>-0.10917552767242068</v>
      </c>
      <c r="U31">
        <v>0.194714572371081</v>
      </c>
      <c r="V31">
        <v>0.32010642060481598</v>
      </c>
      <c r="W31">
        <v>121348.158100054</v>
      </c>
      <c r="X31">
        <v>8.4181502917399204E-2</v>
      </c>
      <c r="Y31">
        <v>1.29675769093788</v>
      </c>
      <c r="AA31" t="s">
        <v>165</v>
      </c>
      <c r="AB31">
        <v>41896.405104102298</v>
      </c>
      <c r="AC31">
        <v>37813.655045798798</v>
      </c>
      <c r="AD31">
        <f t="shared" si="6"/>
        <v>1.1079702571295631</v>
      </c>
      <c r="AE31">
        <f t="shared" si="7"/>
        <v>0.90255130367011527</v>
      </c>
      <c r="AF31">
        <f t="shared" si="8"/>
        <v>0.14791915352823617</v>
      </c>
      <c r="AG31">
        <f t="shared" si="8"/>
        <v>-0.14791915352823617</v>
      </c>
      <c r="AH31">
        <v>0.16874224549681799</v>
      </c>
      <c r="AI31">
        <v>0.28123707582803098</v>
      </c>
      <c r="AJ31">
        <v>39855.030074950599</v>
      </c>
      <c r="AK31">
        <v>0.10750748002761699</v>
      </c>
      <c r="AL31">
        <v>1.3762564670364501</v>
      </c>
      <c r="AN31" t="s">
        <v>162</v>
      </c>
      <c r="AO31">
        <v>2524.15813748352</v>
      </c>
      <c r="AP31">
        <v>2288.2496125289499</v>
      </c>
      <c r="AQ31">
        <f t="shared" si="9"/>
        <v>1.1030956254347821</v>
      </c>
      <c r="AR31">
        <f t="shared" si="10"/>
        <v>0.90653972053044152</v>
      </c>
      <c r="AS31">
        <f t="shared" si="11"/>
        <v>0.14155786106591053</v>
      </c>
      <c r="AT31">
        <f t="shared" si="11"/>
        <v>-0.14155786106591056</v>
      </c>
      <c r="AU31">
        <v>0.15180325269259801</v>
      </c>
      <c r="AV31">
        <v>0.259330556683187</v>
      </c>
      <c r="AW31">
        <v>2406.2038750062302</v>
      </c>
      <c r="AX31">
        <v>9.8542667682107801E-2</v>
      </c>
      <c r="AY31">
        <v>1.4331910289668901</v>
      </c>
    </row>
    <row r="32" spans="1:53" x14ac:dyDescent="0.25">
      <c r="A32" t="s">
        <v>197</v>
      </c>
      <c r="B32">
        <v>56805.948672417799</v>
      </c>
      <c r="C32">
        <v>62013.545161167203</v>
      </c>
      <c r="D32">
        <f t="shared" si="0"/>
        <v>0.91602485432472269</v>
      </c>
      <c r="E32">
        <f t="shared" si="1"/>
        <v>1.0916734358012397</v>
      </c>
      <c r="F32">
        <f t="shared" si="2"/>
        <v>-0.12654135166933056</v>
      </c>
      <c r="G32">
        <f t="shared" si="2"/>
        <v>0.12654135166933064</v>
      </c>
      <c r="H32">
        <v>0.1046018251182</v>
      </c>
      <c r="I32">
        <v>0.17573106619857501</v>
      </c>
      <c r="J32">
        <v>59409.746916792501</v>
      </c>
      <c r="K32">
        <v>7.7952065703280699E-2</v>
      </c>
      <c r="L32">
        <v>-1.62294190166829</v>
      </c>
      <c r="N32" t="s">
        <v>191</v>
      </c>
      <c r="O32">
        <v>251.72742156853499</v>
      </c>
      <c r="P32">
        <v>298.68532981446498</v>
      </c>
      <c r="Q32">
        <f t="shared" si="3"/>
        <v>0.84278468488861191</v>
      </c>
      <c r="R32">
        <f t="shared" si="4"/>
        <v>1.1865426815772842</v>
      </c>
      <c r="S32">
        <f t="shared" si="5"/>
        <v>-0.24676399719631614</v>
      </c>
      <c r="T32">
        <f t="shared" si="5"/>
        <v>0.24676399719631614</v>
      </c>
      <c r="U32">
        <v>0.198161117517267</v>
      </c>
      <c r="V32">
        <v>0.32010642060481598</v>
      </c>
      <c r="W32">
        <v>275.2063756915</v>
      </c>
      <c r="X32">
        <v>0.190196325701776</v>
      </c>
      <c r="Y32">
        <v>-1.2868082878048399</v>
      </c>
      <c r="AA32" t="s">
        <v>164</v>
      </c>
      <c r="AB32">
        <v>431.90629226832999</v>
      </c>
      <c r="AC32">
        <v>491.67389855807397</v>
      </c>
      <c r="AD32">
        <f t="shared" si="6"/>
        <v>0.87844055487789019</v>
      </c>
      <c r="AE32">
        <f t="shared" si="7"/>
        <v>1.1383809575356041</v>
      </c>
      <c r="AF32">
        <f t="shared" si="8"/>
        <v>-0.18698343424800609</v>
      </c>
      <c r="AG32">
        <f t="shared" si="8"/>
        <v>0.18698343424800609</v>
      </c>
      <c r="AH32">
        <v>0.18398072333606599</v>
      </c>
      <c r="AI32">
        <v>0.29436915733770502</v>
      </c>
      <c r="AJ32">
        <v>461.79009541320198</v>
      </c>
      <c r="AK32">
        <v>0.140240960524046</v>
      </c>
      <c r="AL32">
        <v>-1.32859772406057</v>
      </c>
      <c r="AN32" t="s">
        <v>199</v>
      </c>
      <c r="AO32">
        <v>2606.5200832929199</v>
      </c>
      <c r="AP32">
        <v>2897.6695491177202</v>
      </c>
      <c r="AQ32">
        <f t="shared" si="9"/>
        <v>0.89952288869051711</v>
      </c>
      <c r="AR32">
        <f t="shared" si="10"/>
        <v>1.1117004498415295</v>
      </c>
      <c r="AS32">
        <f t="shared" si="11"/>
        <v>-0.15276810303797886</v>
      </c>
      <c r="AT32">
        <f t="shared" si="11"/>
        <v>0.15276810303797875</v>
      </c>
      <c r="AU32">
        <v>0.18049981176546001</v>
      </c>
      <c r="AV32">
        <v>0.29601969129535499</v>
      </c>
      <c r="AW32">
        <v>2752.0948162053201</v>
      </c>
      <c r="AX32">
        <v>0.11401027902043399</v>
      </c>
      <c r="AY32">
        <v>-1.3392177003999699</v>
      </c>
    </row>
    <row r="33" spans="1:51" x14ac:dyDescent="0.25">
      <c r="A33" t="s">
        <v>198</v>
      </c>
      <c r="B33">
        <v>124230.651736646</v>
      </c>
      <c r="C33">
        <v>135388.96374560401</v>
      </c>
      <c r="D33">
        <f t="shared" si="0"/>
        <v>0.91758329704092811</v>
      </c>
      <c r="E33">
        <f t="shared" si="1"/>
        <v>1.0898193147421642</v>
      </c>
      <c r="F33">
        <f t="shared" si="2"/>
        <v>-0.12408896497166245</v>
      </c>
      <c r="G33">
        <f t="shared" si="2"/>
        <v>0.12408896497166243</v>
      </c>
      <c r="H33">
        <v>0.13481664327107501</v>
      </c>
      <c r="I33">
        <v>0.21778073143789101</v>
      </c>
      <c r="J33">
        <v>129809.807741125</v>
      </c>
      <c r="K33">
        <v>8.2984410837557504E-2</v>
      </c>
      <c r="L33">
        <v>-1.4953748391837001</v>
      </c>
      <c r="N33" t="s">
        <v>182</v>
      </c>
      <c r="O33">
        <v>471.61180931281001</v>
      </c>
      <c r="P33">
        <v>662.10194005335495</v>
      </c>
      <c r="Q33">
        <f t="shared" si="3"/>
        <v>0.71229486093154415</v>
      </c>
      <c r="R33">
        <f t="shared" si="4"/>
        <v>1.4039129788079521</v>
      </c>
      <c r="S33">
        <f t="shared" si="5"/>
        <v>-0.48945351332546622</v>
      </c>
      <c r="T33">
        <f t="shared" si="5"/>
        <v>0.48945351332546638</v>
      </c>
      <c r="U33">
        <v>0.19634400464955801</v>
      </c>
      <c r="V33">
        <v>0.32010642060481598</v>
      </c>
      <c r="W33">
        <v>566.85687468308299</v>
      </c>
      <c r="X33">
        <v>0.37841243314991102</v>
      </c>
      <c r="Y33">
        <v>-1.29203794373618</v>
      </c>
      <c r="AA33" t="s">
        <v>176</v>
      </c>
      <c r="AB33">
        <v>30309.929906609901</v>
      </c>
      <c r="AC33">
        <v>32532.750325855301</v>
      </c>
      <c r="AD33">
        <f t="shared" si="6"/>
        <v>0.93167437745099524</v>
      </c>
      <c r="AE33">
        <f t="shared" si="7"/>
        <v>1.073336376101637</v>
      </c>
      <c r="AF33">
        <f t="shared" si="8"/>
        <v>-0.10210227747636355</v>
      </c>
      <c r="AG33">
        <f t="shared" si="8"/>
        <v>0.10210227747636347</v>
      </c>
      <c r="AH33">
        <v>0.19838105251657201</v>
      </c>
      <c r="AI33">
        <v>0.30520161925626499</v>
      </c>
      <c r="AJ33">
        <v>31421.340116232601</v>
      </c>
      <c r="AK33">
        <v>7.9380058659662897E-2</v>
      </c>
      <c r="AL33">
        <v>-1.2861776980519399</v>
      </c>
      <c r="AN33" t="s">
        <v>190</v>
      </c>
      <c r="AO33">
        <v>89.393539970734196</v>
      </c>
      <c r="AP33">
        <v>74.917634453660995</v>
      </c>
      <c r="AQ33">
        <f t="shared" si="9"/>
        <v>1.1932242738660819</v>
      </c>
      <c r="AR33">
        <f t="shared" si="10"/>
        <v>0.83806541812962831</v>
      </c>
      <c r="AS33">
        <f t="shared" si="11"/>
        <v>0.25486523195607136</v>
      </c>
      <c r="AT33">
        <f t="shared" si="11"/>
        <v>-0.25486523195607136</v>
      </c>
      <c r="AU33">
        <v>0.37040607623558602</v>
      </c>
      <c r="AV33">
        <v>0.50904587684724301</v>
      </c>
      <c r="AW33">
        <v>82.155587212197602</v>
      </c>
      <c r="AX33">
        <v>0.286351628177614</v>
      </c>
      <c r="AY33">
        <v>0.89571297985797604</v>
      </c>
    </row>
    <row r="34" spans="1:51" x14ac:dyDescent="0.25">
      <c r="A34" t="s">
        <v>172</v>
      </c>
      <c r="B34">
        <v>8380.9078470336499</v>
      </c>
      <c r="C34">
        <v>7491.7048895813105</v>
      </c>
      <c r="D34">
        <f t="shared" si="0"/>
        <v>1.1186916690603965</v>
      </c>
      <c r="E34">
        <f t="shared" si="1"/>
        <v>0.89390135607241339</v>
      </c>
      <c r="F34">
        <f t="shared" si="2"/>
        <v>0.16181245918025922</v>
      </c>
      <c r="G34">
        <f t="shared" si="2"/>
        <v>-0.16181245918025927</v>
      </c>
      <c r="H34">
        <v>0.162094676097681</v>
      </c>
      <c r="I34">
        <v>0.24314201414652201</v>
      </c>
      <c r="J34">
        <v>7936.3063683074797</v>
      </c>
      <c r="K34">
        <v>0.11583558204329999</v>
      </c>
      <c r="L34">
        <v>1.3980612462381801</v>
      </c>
      <c r="N34" t="s">
        <v>179</v>
      </c>
      <c r="O34">
        <v>7252.8066002034702</v>
      </c>
      <c r="P34">
        <v>7918.46089086557</v>
      </c>
      <c r="Q34">
        <f t="shared" si="3"/>
        <v>0.91593640483468541</v>
      </c>
      <c r="R34">
        <f t="shared" si="4"/>
        <v>1.0917788557388839</v>
      </c>
      <c r="S34">
        <f t="shared" si="5"/>
        <v>-0.12668066208335496</v>
      </c>
      <c r="T34">
        <f t="shared" si="5"/>
        <v>0.12668066208335491</v>
      </c>
      <c r="U34">
        <v>0.23987897006091499</v>
      </c>
      <c r="V34">
        <v>0.37314506453920199</v>
      </c>
      <c r="W34">
        <v>7585.6337455345201</v>
      </c>
      <c r="X34">
        <v>0.10787564541972</v>
      </c>
      <c r="Y34">
        <v>-1.17528935946083</v>
      </c>
      <c r="AA34" t="s">
        <v>196</v>
      </c>
      <c r="AB34">
        <v>74.391816461010805</v>
      </c>
      <c r="AC34">
        <v>91.077089553001002</v>
      </c>
      <c r="AD34">
        <f t="shared" si="6"/>
        <v>0.81680054584659911</v>
      </c>
      <c r="AE34">
        <f t="shared" si="7"/>
        <v>1.2242890936899631</v>
      </c>
      <c r="AF34">
        <f t="shared" si="8"/>
        <v>-0.29194426455568501</v>
      </c>
      <c r="AG34">
        <f t="shared" si="8"/>
        <v>0.29194426455568495</v>
      </c>
      <c r="AH34">
        <v>0.302958482422991</v>
      </c>
      <c r="AI34">
        <v>0.44882738136739397</v>
      </c>
      <c r="AJ34">
        <v>82.734453007005897</v>
      </c>
      <c r="AK34">
        <v>0.28199447276675399</v>
      </c>
      <c r="AL34">
        <v>-1.03010976362339</v>
      </c>
      <c r="AN34" t="s">
        <v>174</v>
      </c>
      <c r="AO34">
        <v>8387.0100475130203</v>
      </c>
      <c r="AP34">
        <v>7719.7172172825603</v>
      </c>
      <c r="AQ34">
        <f t="shared" si="9"/>
        <v>1.0864400613971397</v>
      </c>
      <c r="AR34">
        <f t="shared" si="10"/>
        <v>0.9204373398326462</v>
      </c>
      <c r="AS34">
        <f t="shared" si="11"/>
        <v>0.11960858362144162</v>
      </c>
      <c r="AT34">
        <f t="shared" si="11"/>
        <v>-0.11960858362144156</v>
      </c>
      <c r="AU34">
        <v>0.36929844361281899</v>
      </c>
      <c r="AV34">
        <v>0.50904587684724301</v>
      </c>
      <c r="AW34">
        <v>8053.3636323977898</v>
      </c>
      <c r="AX34">
        <v>0.13338396766050201</v>
      </c>
      <c r="AY34">
        <v>0.89778826215537799</v>
      </c>
    </row>
    <row r="35" spans="1:51" x14ac:dyDescent="0.25">
      <c r="A35" t="s">
        <v>166</v>
      </c>
      <c r="B35">
        <v>93.846943985122195</v>
      </c>
      <c r="C35">
        <v>122.547136044685</v>
      </c>
      <c r="D35">
        <f t="shared" si="0"/>
        <v>0.76580283321270182</v>
      </c>
      <c r="E35">
        <f t="shared" si="1"/>
        <v>1.305819143819033</v>
      </c>
      <c r="F35">
        <f t="shared" si="2"/>
        <v>-0.38495509720339743</v>
      </c>
      <c r="G35">
        <f t="shared" si="2"/>
        <v>0.38495509720339743</v>
      </c>
      <c r="H35">
        <v>0.15999796964193799</v>
      </c>
      <c r="I35">
        <v>0.24314201414652201</v>
      </c>
      <c r="J35">
        <v>108.197040014904</v>
      </c>
      <c r="K35">
        <v>0.27720266958593198</v>
      </c>
      <c r="L35">
        <v>-1.40507838892112</v>
      </c>
      <c r="N35" t="s">
        <v>181</v>
      </c>
      <c r="O35">
        <v>457.14572755342499</v>
      </c>
      <c r="P35">
        <v>505.61248377026902</v>
      </c>
      <c r="Q35">
        <f t="shared" si="3"/>
        <v>0.9041424850600297</v>
      </c>
      <c r="R35">
        <f t="shared" si="4"/>
        <v>1.106020363520033</v>
      </c>
      <c r="S35">
        <f t="shared" si="5"/>
        <v>-0.14537794803095164</v>
      </c>
      <c r="T35">
        <f t="shared" si="5"/>
        <v>0.14537794803095169</v>
      </c>
      <c r="U35">
        <v>0.25800190585126798</v>
      </c>
      <c r="V35">
        <v>0.38700285877690199</v>
      </c>
      <c r="W35">
        <v>481.37910566184701</v>
      </c>
      <c r="X35">
        <v>0.13052757744445101</v>
      </c>
      <c r="Y35">
        <v>-1.1311263720879401</v>
      </c>
      <c r="AA35" t="s">
        <v>193</v>
      </c>
      <c r="AB35">
        <v>18670.6276335068</v>
      </c>
      <c r="AC35">
        <v>17468.6675035511</v>
      </c>
      <c r="AD35">
        <f t="shared" si="6"/>
        <v>1.0688066293385778</v>
      </c>
      <c r="AE35">
        <f t="shared" si="7"/>
        <v>0.93562293922039175</v>
      </c>
      <c r="AF35">
        <f t="shared" si="8"/>
        <v>9.6000861356703854E-2</v>
      </c>
      <c r="AG35">
        <f t="shared" si="8"/>
        <v>-9.6000861356703868E-2</v>
      </c>
      <c r="AH35">
        <v>0.37746322809183902</v>
      </c>
      <c r="AI35">
        <v>0.539233182988341</v>
      </c>
      <c r="AJ35">
        <v>18069.647568528999</v>
      </c>
      <c r="AK35">
        <v>0.108769122273058</v>
      </c>
      <c r="AL35">
        <v>0.88258001912390305</v>
      </c>
      <c r="AN35" t="s">
        <v>197</v>
      </c>
      <c r="AO35">
        <v>54805.325140693298</v>
      </c>
      <c r="AP35">
        <v>52195.854232667698</v>
      </c>
      <c r="AQ35">
        <f t="shared" si="9"/>
        <v>1.0499938346902735</v>
      </c>
      <c r="AR35">
        <f t="shared" si="10"/>
        <v>0.95238654453145377</v>
      </c>
      <c r="AS35">
        <f t="shared" si="11"/>
        <v>7.0380856760082183E-2</v>
      </c>
      <c r="AT35">
        <f t="shared" si="11"/>
        <v>-7.0380856760082058E-2</v>
      </c>
      <c r="AU35">
        <v>0.37247259281505601</v>
      </c>
      <c r="AV35">
        <v>0.50904587684724301</v>
      </c>
      <c r="AW35">
        <v>53500.589686680498</v>
      </c>
      <c r="AX35">
        <v>7.8904341375104506E-2</v>
      </c>
      <c r="AY35">
        <v>0.89185138933077501</v>
      </c>
    </row>
    <row r="36" spans="1:51" x14ac:dyDescent="0.25">
      <c r="A36" t="s">
        <v>169</v>
      </c>
      <c r="B36">
        <v>210.67529306044401</v>
      </c>
      <c r="C36">
        <v>247.32253704622099</v>
      </c>
      <c r="D36">
        <f t="shared" si="0"/>
        <v>0.85182408193181303</v>
      </c>
      <c r="E36">
        <f t="shared" si="1"/>
        <v>1.1739513136704771</v>
      </c>
      <c r="F36">
        <f t="shared" si="2"/>
        <v>-0.23137257796871891</v>
      </c>
      <c r="G36">
        <f t="shared" si="2"/>
        <v>0.23137257796871896</v>
      </c>
      <c r="H36">
        <v>0.170372213780215</v>
      </c>
      <c r="I36">
        <v>0.24674596478513799</v>
      </c>
      <c r="J36">
        <v>228.99891505333201</v>
      </c>
      <c r="K36">
        <v>0.16918353468289801</v>
      </c>
      <c r="L36">
        <v>-1.3710087968954801</v>
      </c>
      <c r="N36" t="s">
        <v>187</v>
      </c>
      <c r="O36">
        <v>18640.1875469595</v>
      </c>
      <c r="P36">
        <v>19910.364021296598</v>
      </c>
      <c r="Q36">
        <f t="shared" si="3"/>
        <v>0.93620526109022983</v>
      </c>
      <c r="R36">
        <f t="shared" si="4"/>
        <v>1.0681418291064504</v>
      </c>
      <c r="S36">
        <f t="shared" si="5"/>
        <v>-9.5103222459309592E-2</v>
      </c>
      <c r="T36">
        <f t="shared" si="5"/>
        <v>9.5103222459309647E-2</v>
      </c>
      <c r="U36">
        <v>0.27901650138953199</v>
      </c>
      <c r="V36">
        <v>0.404092864081392</v>
      </c>
      <c r="W36">
        <v>19275.275784128102</v>
      </c>
      <c r="X36">
        <v>8.7891353252424601E-2</v>
      </c>
      <c r="Y36">
        <v>-1.0825313309914899</v>
      </c>
      <c r="AA36" t="s">
        <v>179</v>
      </c>
      <c r="AB36">
        <v>7711.7860249392897</v>
      </c>
      <c r="AC36">
        <v>8166.3685577143096</v>
      </c>
      <c r="AD36">
        <f t="shared" si="6"/>
        <v>0.94433480076703114</v>
      </c>
      <c r="AE36">
        <f t="shared" si="7"/>
        <v>1.0589464660073473</v>
      </c>
      <c r="AF36">
        <f t="shared" si="8"/>
        <v>-8.2629657150919023E-2</v>
      </c>
      <c r="AG36">
        <f t="shared" si="8"/>
        <v>8.2629657150919092E-2</v>
      </c>
      <c r="AH36">
        <v>0.456810206129455</v>
      </c>
      <c r="AI36">
        <v>0.63008304293717898</v>
      </c>
      <c r="AJ36">
        <v>7939.0772913268002</v>
      </c>
      <c r="AK36">
        <v>0.11114508948346701</v>
      </c>
      <c r="AL36">
        <v>-0.74410954352417902</v>
      </c>
      <c r="AN36" t="s">
        <v>171</v>
      </c>
      <c r="AO36">
        <v>93306.237296737105</v>
      </c>
      <c r="AP36">
        <v>98691.901531025898</v>
      </c>
      <c r="AQ36">
        <f t="shared" si="9"/>
        <v>0.94542952207080844</v>
      </c>
      <c r="AR36">
        <f t="shared" si="10"/>
        <v>1.0577203024183801</v>
      </c>
      <c r="AS36">
        <f t="shared" si="11"/>
        <v>-8.0958179756946844E-2</v>
      </c>
      <c r="AT36">
        <f t="shared" si="11"/>
        <v>8.0958179756946941E-2</v>
      </c>
      <c r="AU36">
        <v>0.33859884608487101</v>
      </c>
      <c r="AV36">
        <v>0.50904587684724301</v>
      </c>
      <c r="AW36">
        <v>95999.069413881502</v>
      </c>
      <c r="AX36">
        <v>8.4604819445998403E-2</v>
      </c>
      <c r="AY36">
        <v>-0.95693741280788203</v>
      </c>
    </row>
    <row r="37" spans="1:51" x14ac:dyDescent="0.25">
      <c r="A37" t="s">
        <v>191</v>
      </c>
      <c r="B37">
        <v>248.30122558467301</v>
      </c>
      <c r="C37">
        <v>210.14075757455899</v>
      </c>
      <c r="D37">
        <f t="shared" si="0"/>
        <v>1.1815947960336752</v>
      </c>
      <c r="E37">
        <f t="shared" si="1"/>
        <v>0.84631381532548677</v>
      </c>
      <c r="F37">
        <f t="shared" si="2"/>
        <v>0.24073537732828634</v>
      </c>
      <c r="G37">
        <f t="shared" si="2"/>
        <v>-0.24073537732828629</v>
      </c>
      <c r="H37">
        <v>0.19863684524896699</v>
      </c>
      <c r="I37">
        <v>0.278091583348553</v>
      </c>
      <c r="J37">
        <v>229.220991579616</v>
      </c>
      <c r="K37">
        <v>0.18985934291463899</v>
      </c>
      <c r="L37">
        <v>1.2854449410097299</v>
      </c>
      <c r="N37" t="s">
        <v>178</v>
      </c>
      <c r="O37">
        <v>68962.420139229507</v>
      </c>
      <c r="P37">
        <v>65147.100999561502</v>
      </c>
      <c r="Q37">
        <f t="shared" si="3"/>
        <v>1.0585646802563584</v>
      </c>
      <c r="R37">
        <f t="shared" si="4"/>
        <v>0.94467538795817796</v>
      </c>
      <c r="S37">
        <f t="shared" si="5"/>
        <v>8.2109423369317439E-2</v>
      </c>
      <c r="T37">
        <f t="shared" si="5"/>
        <v>-8.2109423369317452E-2</v>
      </c>
      <c r="U37">
        <v>0.29040972204774901</v>
      </c>
      <c r="V37">
        <v>0.40657361086684801</v>
      </c>
      <c r="W37">
        <v>67054.760569395497</v>
      </c>
      <c r="X37">
        <v>7.7627525855561597E-2</v>
      </c>
      <c r="Y37">
        <v>1.0572232262924599</v>
      </c>
      <c r="AA37" t="s">
        <v>197</v>
      </c>
      <c r="AB37">
        <v>61203.778772784703</v>
      </c>
      <c r="AC37">
        <v>63194.329352889799</v>
      </c>
      <c r="AD37">
        <f t="shared" si="6"/>
        <v>0.96850112026682866</v>
      </c>
      <c r="AE37">
        <f t="shared" si="7"/>
        <v>1.0325233281346058</v>
      </c>
      <c r="AF37">
        <f t="shared" si="8"/>
        <v>-4.617437729015654E-2</v>
      </c>
      <c r="AG37">
        <f t="shared" si="8"/>
        <v>4.6174377290156603E-2</v>
      </c>
      <c r="AH37">
        <v>0.51196476243620603</v>
      </c>
      <c r="AI37">
        <v>0.68261968324827504</v>
      </c>
      <c r="AJ37">
        <v>62199.054062837298</v>
      </c>
      <c r="AK37">
        <v>7.0388792944497999E-2</v>
      </c>
      <c r="AL37">
        <v>-0.65578143609925699</v>
      </c>
      <c r="AN37" t="s">
        <v>158</v>
      </c>
      <c r="AO37">
        <v>51.092806044021998</v>
      </c>
      <c r="AP37">
        <v>65.981951851022998</v>
      </c>
      <c r="AQ37">
        <f t="shared" si="9"/>
        <v>0.77434517486511489</v>
      </c>
      <c r="AR37">
        <f t="shared" si="10"/>
        <v>1.2914137421650396</v>
      </c>
      <c r="AS37">
        <f t="shared" si="11"/>
        <v>-0.3689512842560298</v>
      </c>
      <c r="AT37">
        <f t="shared" si="11"/>
        <v>0.36895128425602969</v>
      </c>
      <c r="AU37">
        <v>0.32729879421379399</v>
      </c>
      <c r="AV37">
        <v>0.50904587684724301</v>
      </c>
      <c r="AW37">
        <v>58.537378947522498</v>
      </c>
      <c r="AX37">
        <v>0.37833834693479301</v>
      </c>
      <c r="AY37">
        <v>-0.97956924128434197</v>
      </c>
    </row>
    <row r="38" spans="1:51" x14ac:dyDescent="0.25">
      <c r="A38" t="s">
        <v>199</v>
      </c>
      <c r="B38">
        <v>2702.2653226716998</v>
      </c>
      <c r="C38">
        <v>2939.4298231338298</v>
      </c>
      <c r="D38">
        <f t="shared" si="0"/>
        <v>0.91931615492378704</v>
      </c>
      <c r="E38">
        <f t="shared" si="1"/>
        <v>1.0877650682456481</v>
      </c>
      <c r="F38">
        <f t="shared" si="2"/>
        <v>-0.12136700192344532</v>
      </c>
      <c r="G38">
        <f t="shared" si="2"/>
        <v>0.12136700192344536</v>
      </c>
      <c r="H38">
        <v>0.22327496834824601</v>
      </c>
      <c r="I38">
        <v>0.302501570020204</v>
      </c>
      <c r="J38">
        <v>2820.84757290276</v>
      </c>
      <c r="K38">
        <v>9.9940108301148106E-2</v>
      </c>
      <c r="L38">
        <v>-1.2178658161259299</v>
      </c>
      <c r="N38" t="s">
        <v>188</v>
      </c>
      <c r="O38">
        <v>14664.963955301801</v>
      </c>
      <c r="P38">
        <v>15894.0207524708</v>
      </c>
      <c r="Q38">
        <f t="shared" si="3"/>
        <v>0.92267175082315545</v>
      </c>
      <c r="R38">
        <f t="shared" si="4"/>
        <v>1.0838090568047158</v>
      </c>
      <c r="S38">
        <f t="shared" si="5"/>
        <v>-0.11611060810727199</v>
      </c>
      <c r="T38">
        <f t="shared" si="5"/>
        <v>0.11611060810727185</v>
      </c>
      <c r="U38">
        <v>0.34146409381098902</v>
      </c>
      <c r="V38">
        <v>0.46262877226005</v>
      </c>
      <c r="W38">
        <v>15279.4923538863</v>
      </c>
      <c r="X38">
        <v>0.122042056239015</v>
      </c>
      <c r="Y38">
        <v>-0.95127638045388396</v>
      </c>
      <c r="AA38" t="s">
        <v>159</v>
      </c>
      <c r="AB38">
        <v>5517.6445655978496</v>
      </c>
      <c r="AC38">
        <v>5241.8352593384498</v>
      </c>
      <c r="AD38">
        <f t="shared" si="6"/>
        <v>1.0526169352171149</v>
      </c>
      <c r="AE38">
        <f t="shared" si="7"/>
        <v>0.9500132161504109</v>
      </c>
      <c r="AF38">
        <f t="shared" si="8"/>
        <v>7.3980511189006337E-2</v>
      </c>
      <c r="AG38">
        <f t="shared" si="8"/>
        <v>-7.3980511189006337E-2</v>
      </c>
      <c r="AH38">
        <v>0.54878398926818905</v>
      </c>
      <c r="AI38">
        <v>0.68597998658523596</v>
      </c>
      <c r="AJ38">
        <v>5379.7399124681497</v>
      </c>
      <c r="AK38">
        <v>0.123735419456901</v>
      </c>
      <c r="AL38">
        <v>0.59958328548986395</v>
      </c>
      <c r="AN38" t="s">
        <v>184</v>
      </c>
      <c r="AO38">
        <v>155263.15563895</v>
      </c>
      <c r="AP38">
        <v>147584.741820511</v>
      </c>
      <c r="AQ38">
        <f t="shared" si="9"/>
        <v>1.0520271521549112</v>
      </c>
      <c r="AR38">
        <f t="shared" si="10"/>
        <v>0.95054580858645921</v>
      </c>
      <c r="AS38">
        <f t="shared" si="11"/>
        <v>7.3171940156574203E-2</v>
      </c>
      <c r="AT38">
        <f t="shared" si="11"/>
        <v>-7.3171940156574244E-2</v>
      </c>
      <c r="AU38">
        <v>0.43803231979648699</v>
      </c>
      <c r="AV38">
        <v>0.56122890973924799</v>
      </c>
      <c r="AW38">
        <v>151423.948729731</v>
      </c>
      <c r="AX38">
        <v>9.4340095297937895E-2</v>
      </c>
      <c r="AY38">
        <v>0.77552022396562603</v>
      </c>
    </row>
    <row r="39" spans="1:51" x14ac:dyDescent="0.25">
      <c r="A39" t="s">
        <v>196</v>
      </c>
      <c r="B39">
        <v>69.066030850936599</v>
      </c>
      <c r="C39">
        <v>57.511177499805498</v>
      </c>
      <c r="D39">
        <f t="shared" si="0"/>
        <v>1.2009149152122678</v>
      </c>
      <c r="E39">
        <f t="shared" si="1"/>
        <v>0.83269845959340505</v>
      </c>
      <c r="F39">
        <f t="shared" si="2"/>
        <v>0.26413393976154848</v>
      </c>
      <c r="G39">
        <f t="shared" si="2"/>
        <v>-0.26413393976154848</v>
      </c>
      <c r="H39">
        <v>0.40722405059996603</v>
      </c>
      <c r="I39">
        <v>0.53448156641245503</v>
      </c>
      <c r="J39">
        <v>63.288604175370999</v>
      </c>
      <c r="K39">
        <v>0.31818345488864502</v>
      </c>
      <c r="L39">
        <v>0.82878858148565604</v>
      </c>
      <c r="N39" t="s">
        <v>173</v>
      </c>
      <c r="O39">
        <v>43443.596300044199</v>
      </c>
      <c r="P39">
        <v>41581.167625925496</v>
      </c>
      <c r="Q39">
        <f t="shared" si="3"/>
        <v>1.0447901966311666</v>
      </c>
      <c r="R39">
        <f t="shared" si="4"/>
        <v>0.95712996085186419</v>
      </c>
      <c r="S39">
        <f t="shared" si="5"/>
        <v>6.3213265111497413E-2</v>
      </c>
      <c r="T39">
        <f t="shared" si="5"/>
        <v>-6.3213265111497496E-2</v>
      </c>
      <c r="U39">
        <v>0.39392093736116102</v>
      </c>
      <c r="V39">
        <v>0.486608216740258</v>
      </c>
      <c r="W39">
        <v>42512.381962984902</v>
      </c>
      <c r="X39">
        <v>7.4090747629618606E-2</v>
      </c>
      <c r="Y39">
        <v>0.85252830241780297</v>
      </c>
      <c r="AA39" t="s">
        <v>199</v>
      </c>
      <c r="AB39">
        <v>2910.7398456167598</v>
      </c>
      <c r="AC39">
        <v>3049.8961313611599</v>
      </c>
      <c r="AD39">
        <f t="shared" si="6"/>
        <v>0.95437343445453826</v>
      </c>
      <c r="AE39">
        <f t="shared" si="7"/>
        <v>1.0478078746728099</v>
      </c>
      <c r="AF39">
        <f t="shared" si="8"/>
        <v>-6.7374209559695294E-2</v>
      </c>
      <c r="AG39">
        <f t="shared" si="8"/>
        <v>6.7374209559695253E-2</v>
      </c>
      <c r="AH39">
        <v>0.54786186286612104</v>
      </c>
      <c r="AI39">
        <v>0.68597998658523596</v>
      </c>
      <c r="AJ39">
        <v>2980.3179884889601</v>
      </c>
      <c r="AK39">
        <v>0.112363318538894</v>
      </c>
      <c r="AL39">
        <v>-0.60096715505016696</v>
      </c>
      <c r="AN39" t="s">
        <v>187</v>
      </c>
      <c r="AO39">
        <v>17738.270019657401</v>
      </c>
      <c r="AP39">
        <v>19231.271348268401</v>
      </c>
      <c r="AQ39">
        <f t="shared" si="9"/>
        <v>0.92236595794560239</v>
      </c>
      <c r="AR39">
        <f t="shared" si="10"/>
        <v>1.0841683730688769</v>
      </c>
      <c r="AS39">
        <f t="shared" si="11"/>
        <v>-0.11658882692082549</v>
      </c>
      <c r="AT39">
        <f t="shared" si="11"/>
        <v>0.11658882692082533</v>
      </c>
      <c r="AU39">
        <v>0.43590497435730102</v>
      </c>
      <c r="AV39">
        <v>0.56122890973924799</v>
      </c>
      <c r="AW39">
        <v>18484.770683962899</v>
      </c>
      <c r="AX39">
        <v>0.14956440569937701</v>
      </c>
      <c r="AY39">
        <v>-0.77912688510115602</v>
      </c>
    </row>
    <row r="40" spans="1:51" x14ac:dyDescent="0.25">
      <c r="A40" t="s">
        <v>180</v>
      </c>
      <c r="B40">
        <v>778.86024419076796</v>
      </c>
      <c r="C40">
        <v>828.93147090391301</v>
      </c>
      <c r="D40">
        <f t="shared" si="0"/>
        <v>0.93959545695792612</v>
      </c>
      <c r="E40">
        <f t="shared" si="1"/>
        <v>1.0642878193958518</v>
      </c>
      <c r="F40">
        <f t="shared" si="2"/>
        <v>-8.9888357101445479E-2</v>
      </c>
      <c r="G40">
        <f t="shared" si="2"/>
        <v>8.9888357101445687E-2</v>
      </c>
      <c r="H40">
        <v>0.43338075280428001</v>
      </c>
      <c r="I40">
        <v>0.55157550356908402</v>
      </c>
      <c r="J40">
        <v>803.89585754734003</v>
      </c>
      <c r="K40">
        <v>0.115398190717559</v>
      </c>
      <c r="L40">
        <v>-0.78341959541879003</v>
      </c>
      <c r="N40" t="s">
        <v>165</v>
      </c>
      <c r="O40">
        <v>39458.283794198098</v>
      </c>
      <c r="P40">
        <v>41899.243679765103</v>
      </c>
      <c r="Q40">
        <f t="shared" si="3"/>
        <v>0.94174214923249688</v>
      </c>
      <c r="R40">
        <f t="shared" si="4"/>
        <v>1.0618617854313754</v>
      </c>
      <c r="S40">
        <f t="shared" si="5"/>
        <v>-8.6595993590780546E-2</v>
      </c>
      <c r="T40">
        <f t="shared" si="5"/>
        <v>8.6595993590780476E-2</v>
      </c>
      <c r="U40">
        <v>0.38632143297845101</v>
      </c>
      <c r="V40">
        <v>0.486608216740258</v>
      </c>
      <c r="W40">
        <v>40678.7637369816</v>
      </c>
      <c r="X40">
        <v>9.99525200569953E-2</v>
      </c>
      <c r="Y40">
        <v>-0.86630772156365898</v>
      </c>
      <c r="AA40" t="s">
        <v>161</v>
      </c>
      <c r="AB40">
        <v>445.51728447927798</v>
      </c>
      <c r="AC40">
        <v>474.59955788104401</v>
      </c>
      <c r="AD40">
        <f t="shared" si="6"/>
        <v>0.93872250212029196</v>
      </c>
      <c r="AE40">
        <f t="shared" si="7"/>
        <v>1.065277542342173</v>
      </c>
      <c r="AF40">
        <f t="shared" si="8"/>
        <v>-9.1229352325138596E-2</v>
      </c>
      <c r="AG40">
        <f t="shared" si="8"/>
        <v>9.122935232513843E-2</v>
      </c>
      <c r="AH40">
        <v>0.60445555517261096</v>
      </c>
      <c r="AI40">
        <v>0.732673400209226</v>
      </c>
      <c r="AJ40">
        <v>460.05842118016102</v>
      </c>
      <c r="AK40">
        <v>0.17872266009525301</v>
      </c>
      <c r="AL40">
        <v>-0.51800389010508896</v>
      </c>
      <c r="AN40" t="s">
        <v>185</v>
      </c>
      <c r="AO40">
        <v>41986.129183574398</v>
      </c>
      <c r="AP40">
        <v>40070.121482538103</v>
      </c>
      <c r="AQ40">
        <f t="shared" si="9"/>
        <v>1.0478163686594077</v>
      </c>
      <c r="AR40">
        <f t="shared" si="10"/>
        <v>0.95436569795088744</v>
      </c>
      <c r="AS40">
        <f t="shared" si="11"/>
        <v>6.7385904626099599E-2</v>
      </c>
      <c r="AT40">
        <f t="shared" si="11"/>
        <v>-6.738590462609953E-2</v>
      </c>
      <c r="AU40">
        <v>0.48057644361774299</v>
      </c>
      <c r="AV40">
        <v>0.58603102253627704</v>
      </c>
      <c r="AW40">
        <v>41028.125333056203</v>
      </c>
      <c r="AX40">
        <v>9.5574629608587799E-2</v>
      </c>
      <c r="AY40">
        <v>0.70537572988038499</v>
      </c>
    </row>
    <row r="41" spans="1:51" x14ac:dyDescent="0.25">
      <c r="A41" t="s">
        <v>188</v>
      </c>
      <c r="B41">
        <v>14472.9358681332</v>
      </c>
      <c r="C41">
        <v>13550.1245007865</v>
      </c>
      <c r="D41">
        <f t="shared" si="0"/>
        <v>1.0681035341994929</v>
      </c>
      <c r="E41">
        <f t="shared" si="1"/>
        <v>0.93623882702482197</v>
      </c>
      <c r="F41">
        <f t="shared" si="2"/>
        <v>9.5051498183331071E-2</v>
      </c>
      <c r="G41">
        <f t="shared" si="2"/>
        <v>-9.5051498183331001E-2</v>
      </c>
      <c r="H41">
        <v>0.46174590401529803</v>
      </c>
      <c r="I41">
        <v>0.56118659003225202</v>
      </c>
      <c r="J41">
        <v>14011.5301844598</v>
      </c>
      <c r="K41">
        <v>0.129285399123613</v>
      </c>
      <c r="L41">
        <v>0.73597501351369798</v>
      </c>
      <c r="N41" t="s">
        <v>190</v>
      </c>
      <c r="O41">
        <v>93.985422390894698</v>
      </c>
      <c r="P41">
        <v>112.840615490443</v>
      </c>
      <c r="Q41">
        <f t="shared" si="3"/>
        <v>0.83290419838993845</v>
      </c>
      <c r="R41">
        <f t="shared" si="4"/>
        <v>1.2006182727053956</v>
      </c>
      <c r="S41">
        <f t="shared" si="5"/>
        <v>-0.26377753021625366</v>
      </c>
      <c r="T41">
        <f t="shared" si="5"/>
        <v>0.26377753021625372</v>
      </c>
      <c r="U41">
        <v>0.38768761782049999</v>
      </c>
      <c r="V41">
        <v>0.486608216740258</v>
      </c>
      <c r="W41">
        <v>103.41301894066901</v>
      </c>
      <c r="X41">
        <v>0.30424876114504901</v>
      </c>
      <c r="Y41">
        <v>-0.86381847378632104</v>
      </c>
      <c r="AA41" t="s">
        <v>184</v>
      </c>
      <c r="AB41">
        <v>173638.60166125299</v>
      </c>
      <c r="AC41">
        <v>169506.21916121399</v>
      </c>
      <c r="AD41">
        <f t="shared" si="6"/>
        <v>1.0243789432652544</v>
      </c>
      <c r="AE41">
        <f t="shared" si="7"/>
        <v>0.97620124522713703</v>
      </c>
      <c r="AF41">
        <f t="shared" si="8"/>
        <v>3.4749502875218885E-2</v>
      </c>
      <c r="AG41">
        <f t="shared" si="8"/>
        <v>-3.4749502875218802E-2</v>
      </c>
      <c r="AH41">
        <v>0.698653550788218</v>
      </c>
      <c r="AI41">
        <v>0.82194535386849199</v>
      </c>
      <c r="AJ41">
        <v>171572.410411233</v>
      </c>
      <c r="AK41">
        <v>8.9747893891956601E-2</v>
      </c>
      <c r="AL41">
        <v>0.387138670085238</v>
      </c>
      <c r="AN41" t="s">
        <v>189</v>
      </c>
      <c r="AO41">
        <v>18613.432282302099</v>
      </c>
      <c r="AP41">
        <v>17826.124233127</v>
      </c>
      <c r="AQ41">
        <f t="shared" si="9"/>
        <v>1.0441659689385543</v>
      </c>
      <c r="AR41">
        <f t="shared" si="10"/>
        <v>0.95770215631194033</v>
      </c>
      <c r="AS41">
        <f t="shared" si="11"/>
        <v>6.2351044794799512E-2</v>
      </c>
      <c r="AT41">
        <f t="shared" si="11"/>
        <v>-6.2351044794799582E-2</v>
      </c>
      <c r="AU41">
        <v>0.485976945517888</v>
      </c>
      <c r="AV41">
        <v>0.58603102253627704</v>
      </c>
      <c r="AW41">
        <v>18219.778257714599</v>
      </c>
      <c r="AX41">
        <v>8.9420492910650698E-2</v>
      </c>
      <c r="AY41">
        <v>0.69672174841073597</v>
      </c>
    </row>
    <row r="42" spans="1:51" x14ac:dyDescent="0.25">
      <c r="A42" t="s">
        <v>194</v>
      </c>
      <c r="B42">
        <v>5409.9080867715902</v>
      </c>
      <c r="C42">
        <v>5736.3531269841496</v>
      </c>
      <c r="D42">
        <f t="shared" si="0"/>
        <v>0.94309188556106449</v>
      </c>
      <c r="E42">
        <f t="shared" si="1"/>
        <v>1.0603420677350857</v>
      </c>
      <c r="F42">
        <f t="shared" si="2"/>
        <v>-8.4529755179715768E-2</v>
      </c>
      <c r="G42">
        <f t="shared" si="2"/>
        <v>8.4529755179715615E-2</v>
      </c>
      <c r="H42">
        <v>0.46765549169354298</v>
      </c>
      <c r="I42">
        <v>0.56118659003225202</v>
      </c>
      <c r="J42">
        <v>5573.1306068778704</v>
      </c>
      <c r="K42">
        <v>0.115991246991503</v>
      </c>
      <c r="L42">
        <v>-0.72629900094014999</v>
      </c>
      <c r="N42" t="s">
        <v>172</v>
      </c>
      <c r="O42">
        <v>8502.1997656558106</v>
      </c>
      <c r="P42">
        <v>8112.3107421004297</v>
      </c>
      <c r="Q42">
        <f t="shared" si="3"/>
        <v>1.0480614014860126</v>
      </c>
      <c r="R42">
        <f t="shared" si="4"/>
        <v>0.95414257082851461</v>
      </c>
      <c r="S42">
        <f t="shared" si="5"/>
        <v>6.7723240753658112E-2</v>
      </c>
      <c r="T42">
        <f t="shared" si="5"/>
        <v>-6.7723240753658043E-2</v>
      </c>
      <c r="U42">
        <v>0.57428754704928298</v>
      </c>
      <c r="V42">
        <v>0.68134889518457498</v>
      </c>
      <c r="W42">
        <v>8307.2552538781201</v>
      </c>
      <c r="X42">
        <v>0.12078213806735</v>
      </c>
      <c r="Y42">
        <v>0.56174826201852002</v>
      </c>
      <c r="AA42" t="s">
        <v>169</v>
      </c>
      <c r="AB42">
        <v>227.03679312495399</v>
      </c>
      <c r="AC42">
        <v>217.37745914726599</v>
      </c>
      <c r="AD42">
        <f t="shared" si="6"/>
        <v>1.0444357663190098</v>
      </c>
      <c r="AE42">
        <f t="shared" si="7"/>
        <v>0.95745476385243078</v>
      </c>
      <c r="AF42">
        <f t="shared" si="8"/>
        <v>6.2723768170848029E-2</v>
      </c>
      <c r="AG42">
        <f t="shared" si="8"/>
        <v>-6.2723768170847877E-2</v>
      </c>
      <c r="AH42">
        <v>0.76467931674873701</v>
      </c>
      <c r="AI42">
        <v>0.87391921914141402</v>
      </c>
      <c r="AJ42">
        <v>222.20712613610999</v>
      </c>
      <c r="AK42">
        <v>0.20705640596835101</v>
      </c>
      <c r="AL42">
        <v>0.29934173096174599</v>
      </c>
      <c r="AN42" t="s">
        <v>169</v>
      </c>
      <c r="AO42">
        <v>203.39325785671599</v>
      </c>
      <c r="AP42">
        <v>222.41220115038399</v>
      </c>
      <c r="AQ42">
        <f t="shared" si="9"/>
        <v>0.91448785994969606</v>
      </c>
      <c r="AR42">
        <f t="shared" si="10"/>
        <v>1.0935082288079885</v>
      </c>
      <c r="AS42">
        <f t="shared" si="11"/>
        <v>-0.12896407691623885</v>
      </c>
      <c r="AT42">
        <f t="shared" si="11"/>
        <v>0.12896407691623882</v>
      </c>
      <c r="AU42">
        <v>0.500367412266569</v>
      </c>
      <c r="AV42">
        <v>0.58614468294083799</v>
      </c>
      <c r="AW42">
        <v>212.90272950355001</v>
      </c>
      <c r="AX42">
        <v>0.18809680384543101</v>
      </c>
      <c r="AY42">
        <v>-0.67391176442518397</v>
      </c>
    </row>
    <row r="43" spans="1:51" x14ac:dyDescent="0.25">
      <c r="A43" t="s">
        <v>160</v>
      </c>
      <c r="B43">
        <v>47290.805595489503</v>
      </c>
      <c r="C43">
        <v>45329.188329908597</v>
      </c>
      <c r="D43">
        <f t="shared" si="0"/>
        <v>1.0432749258889027</v>
      </c>
      <c r="E43">
        <f t="shared" si="1"/>
        <v>0.95852011314080887</v>
      </c>
      <c r="F43">
        <f t="shared" si="2"/>
        <v>6.1119389833729283E-2</v>
      </c>
      <c r="G43">
        <f t="shared" si="2"/>
        <v>-6.1119389833729283E-2</v>
      </c>
      <c r="H43">
        <v>0.50783600208378898</v>
      </c>
      <c r="I43">
        <v>0.59247533576442102</v>
      </c>
      <c r="J43">
        <v>46309.996962698999</v>
      </c>
      <c r="K43">
        <v>9.2257228403745298E-2</v>
      </c>
      <c r="L43">
        <v>0.66221100532563604</v>
      </c>
      <c r="N43" t="s">
        <v>174</v>
      </c>
      <c r="O43">
        <v>8811.0681749202104</v>
      </c>
      <c r="P43">
        <v>8418.5490106269008</v>
      </c>
      <c r="Q43">
        <f t="shared" si="3"/>
        <v>1.0466255127573438</v>
      </c>
      <c r="R43">
        <f t="shared" si="4"/>
        <v>0.95545158016021547</v>
      </c>
      <c r="S43">
        <f t="shared" si="5"/>
        <v>6.5745331922982805E-2</v>
      </c>
      <c r="T43">
        <f t="shared" si="5"/>
        <v>-6.5745331922982916E-2</v>
      </c>
      <c r="U43">
        <v>0.58401333872963601</v>
      </c>
      <c r="V43">
        <v>0.68134889518457498</v>
      </c>
      <c r="W43">
        <v>8614.8085927735501</v>
      </c>
      <c r="X43">
        <v>0.12027959151423701</v>
      </c>
      <c r="Y43">
        <v>0.54753193214910001</v>
      </c>
      <c r="AA43" t="s">
        <v>189</v>
      </c>
      <c r="AB43">
        <v>20812.707559538499</v>
      </c>
      <c r="AC43">
        <v>21135.699693550199</v>
      </c>
      <c r="AD43">
        <f t="shared" si="6"/>
        <v>0.98471817168606612</v>
      </c>
      <c r="AE43">
        <f t="shared" si="7"/>
        <v>1.015518986805908</v>
      </c>
      <c r="AF43">
        <f t="shared" si="8"/>
        <v>-2.2217213454502321E-2</v>
      </c>
      <c r="AG43">
        <f t="shared" si="8"/>
        <v>2.2217213454502397E-2</v>
      </c>
      <c r="AH43">
        <v>0.80470625864705103</v>
      </c>
      <c r="AI43">
        <v>0.89411806516338999</v>
      </c>
      <c r="AJ43">
        <v>20974.2036265444</v>
      </c>
      <c r="AK43">
        <v>9.0008173965585206E-2</v>
      </c>
      <c r="AL43">
        <v>-0.247260975001311</v>
      </c>
      <c r="AN43" t="s">
        <v>164</v>
      </c>
      <c r="AO43">
        <v>386.42937120205897</v>
      </c>
      <c r="AP43">
        <v>408.73872836856401</v>
      </c>
      <c r="AQ43">
        <f t="shared" si="9"/>
        <v>0.94541902780891252</v>
      </c>
      <c r="AR43">
        <f t="shared" si="10"/>
        <v>1.0577320432375721</v>
      </c>
      <c r="AS43">
        <f t="shared" si="11"/>
        <v>-8.097419375192931E-2</v>
      </c>
      <c r="AT43">
        <f t="shared" si="11"/>
        <v>8.0974193751929324E-2</v>
      </c>
      <c r="AU43">
        <v>0.60440229103424903</v>
      </c>
      <c r="AV43">
        <v>0.68834705367789395</v>
      </c>
      <c r="AW43">
        <v>397.584049785312</v>
      </c>
      <c r="AX43">
        <v>0.15412611202776699</v>
      </c>
      <c r="AY43">
        <v>-0.51808023326355701</v>
      </c>
    </row>
    <row r="44" spans="1:51" x14ac:dyDescent="0.25">
      <c r="A44" t="s">
        <v>177</v>
      </c>
      <c r="B44">
        <v>17.714833527055699</v>
      </c>
      <c r="C44">
        <v>13.2095141520323</v>
      </c>
      <c r="D44">
        <f t="shared" si="0"/>
        <v>1.3410662438580492</v>
      </c>
      <c r="E44">
        <f t="shared" si="1"/>
        <v>0.74567531960475575</v>
      </c>
      <c r="F44">
        <f t="shared" si="2"/>
        <v>0.42338050295831414</v>
      </c>
      <c r="G44">
        <f t="shared" si="2"/>
        <v>-0.42338050295831386</v>
      </c>
      <c r="H44">
        <v>0.55006548984091297</v>
      </c>
      <c r="I44">
        <v>0.62439866414373901</v>
      </c>
      <c r="J44">
        <v>15.462173839544</v>
      </c>
      <c r="K44">
        <v>0.69192379624632205</v>
      </c>
      <c r="L44">
        <v>0.59766199383371299</v>
      </c>
      <c r="N44" t="s">
        <v>196</v>
      </c>
      <c r="O44">
        <v>70.029968161847293</v>
      </c>
      <c r="P44">
        <v>61.539726214222497</v>
      </c>
      <c r="Q44">
        <f t="shared" si="3"/>
        <v>1.1379635963616395</v>
      </c>
      <c r="R44">
        <f t="shared" si="4"/>
        <v>0.87876273300592012</v>
      </c>
      <c r="S44">
        <f t="shared" si="5"/>
        <v>0.18645440633643223</v>
      </c>
      <c r="T44">
        <f t="shared" si="5"/>
        <v>-0.18645440633643218</v>
      </c>
      <c r="U44">
        <v>0.671143941667105</v>
      </c>
      <c r="V44">
        <v>0.761839068919417</v>
      </c>
      <c r="W44">
        <v>65.784847188034902</v>
      </c>
      <c r="X44">
        <v>0.43545987541485298</v>
      </c>
      <c r="Y44">
        <v>0.42457853735134998</v>
      </c>
      <c r="AA44" t="s">
        <v>190</v>
      </c>
      <c r="AB44">
        <v>99.880149285208603</v>
      </c>
      <c r="AC44">
        <v>96.546758389797105</v>
      </c>
      <c r="AD44">
        <f t="shared" si="6"/>
        <v>1.0345261814172289</v>
      </c>
      <c r="AE44">
        <f t="shared" si="7"/>
        <v>0.96662609217880746</v>
      </c>
      <c r="AF44">
        <f t="shared" si="8"/>
        <v>4.897015686813793E-2</v>
      </c>
      <c r="AG44">
        <f t="shared" si="8"/>
        <v>-4.8970156868138007E-2</v>
      </c>
      <c r="AH44">
        <v>0.84991570502896796</v>
      </c>
      <c r="AI44">
        <v>0.91882778922050601</v>
      </c>
      <c r="AJ44">
        <v>98.213453837502797</v>
      </c>
      <c r="AK44">
        <v>0.24948499743529001</v>
      </c>
      <c r="AL44">
        <v>0.18922598173285701</v>
      </c>
      <c r="AN44" t="s">
        <v>179</v>
      </c>
      <c r="AO44">
        <v>6895.3226010718499</v>
      </c>
      <c r="AP44">
        <v>7155.8365344151998</v>
      </c>
      <c r="AQ44">
        <f t="shared" si="9"/>
        <v>0.96359420284540642</v>
      </c>
      <c r="AR44">
        <f t="shared" si="10"/>
        <v>1.037781253817313</v>
      </c>
      <c r="AS44">
        <f t="shared" si="11"/>
        <v>-5.3502380795559051E-2</v>
      </c>
      <c r="AT44">
        <f t="shared" si="11"/>
        <v>5.3502380795559232E-2</v>
      </c>
      <c r="AU44">
        <v>0.62822646327786902</v>
      </c>
      <c r="AV44">
        <v>0.69614283768628704</v>
      </c>
      <c r="AW44">
        <v>7025.5795677435299</v>
      </c>
      <c r="AX44">
        <v>0.110524993711955</v>
      </c>
      <c r="AY44">
        <v>-0.48422462383173798</v>
      </c>
    </row>
    <row r="45" spans="1:51" x14ac:dyDescent="0.25">
      <c r="A45" t="s">
        <v>161</v>
      </c>
      <c r="B45">
        <v>412.369186616908</v>
      </c>
      <c r="C45">
        <v>388.302985629506</v>
      </c>
      <c r="D45">
        <f t="shared" si="0"/>
        <v>1.0619778932381541</v>
      </c>
      <c r="E45">
        <f t="shared" si="1"/>
        <v>0.9416391869992955</v>
      </c>
      <c r="F45">
        <f t="shared" si="2"/>
        <v>8.6753734458791601E-2</v>
      </c>
      <c r="G45">
        <f t="shared" si="2"/>
        <v>-8.6753734458791559E-2</v>
      </c>
      <c r="H45">
        <v>0.60851467361326905</v>
      </c>
      <c r="I45">
        <v>0.67256884978308695</v>
      </c>
      <c r="J45">
        <v>400.336086123207</v>
      </c>
      <c r="K45">
        <v>0.16409736437070199</v>
      </c>
      <c r="L45">
        <v>0.51219481206318296</v>
      </c>
      <c r="N45" t="s">
        <v>161</v>
      </c>
      <c r="O45">
        <v>418.81631705068901</v>
      </c>
      <c r="P45">
        <v>402.48991115983398</v>
      </c>
      <c r="Q45">
        <f t="shared" si="3"/>
        <v>1.0405635158501441</v>
      </c>
      <c r="R45">
        <f t="shared" si="4"/>
        <v>0.96101774160609155</v>
      </c>
      <c r="S45">
        <f t="shared" si="5"/>
        <v>5.7365029662676287E-2</v>
      </c>
      <c r="T45">
        <f t="shared" si="5"/>
        <v>-5.7365029662676446E-2</v>
      </c>
      <c r="U45">
        <v>0.72984476576257395</v>
      </c>
      <c r="V45">
        <v>0.80667053057968696</v>
      </c>
      <c r="W45">
        <v>410.65311410526101</v>
      </c>
      <c r="X45">
        <v>0.16848120821425999</v>
      </c>
      <c r="Y45">
        <v>0.345332035101519</v>
      </c>
      <c r="AA45" t="s">
        <v>186</v>
      </c>
      <c r="AB45">
        <v>19392.423045917199</v>
      </c>
      <c r="AC45">
        <v>19535.815164326199</v>
      </c>
      <c r="AD45">
        <f t="shared" si="6"/>
        <v>0.9926600391535827</v>
      </c>
      <c r="AE45">
        <f t="shared" si="7"/>
        <v>1.0073942342362003</v>
      </c>
      <c r="AF45">
        <f t="shared" si="8"/>
        <v>-1.0628378949073132E-2</v>
      </c>
      <c r="AG45">
        <f t="shared" si="8"/>
        <v>1.0628378949073253E-2</v>
      </c>
      <c r="AH45">
        <v>0.93090935906212302</v>
      </c>
      <c r="AI45">
        <v>0.97583799598353704</v>
      </c>
      <c r="AJ45">
        <v>19464.119105121699</v>
      </c>
      <c r="AK45">
        <v>0.123008278758357</v>
      </c>
      <c r="AL45">
        <v>-8.6700776655581596E-2</v>
      </c>
      <c r="AN45" t="s">
        <v>186</v>
      </c>
      <c r="AO45">
        <v>17326.5654765412</v>
      </c>
      <c r="AP45">
        <v>16852.426836201299</v>
      </c>
      <c r="AQ45">
        <f t="shared" si="9"/>
        <v>1.0281347395807343</v>
      </c>
      <c r="AR45">
        <f t="shared" si="10"/>
        <v>0.97263516298242447</v>
      </c>
      <c r="AS45">
        <f t="shared" si="11"/>
        <v>4.0029345647413617E-2</v>
      </c>
      <c r="AT45">
        <f t="shared" si="11"/>
        <v>-4.0029345647413526E-2</v>
      </c>
      <c r="AU45">
        <v>0.75203289856341005</v>
      </c>
      <c r="AV45">
        <v>0.81140391687104796</v>
      </c>
      <c r="AW45">
        <v>17089.4961563713</v>
      </c>
      <c r="AX45">
        <v>0.12655609975092599</v>
      </c>
      <c r="AY45">
        <v>0.31595996152835798</v>
      </c>
    </row>
    <row r="46" spans="1:51" x14ac:dyDescent="0.25">
      <c r="A46" t="s">
        <v>193</v>
      </c>
      <c r="B46">
        <v>17294.429228603301</v>
      </c>
      <c r="C46">
        <v>16891.326618971201</v>
      </c>
      <c r="D46">
        <f t="shared" si="0"/>
        <v>1.0238644730946924</v>
      </c>
      <c r="E46">
        <f t="shared" si="1"/>
        <v>0.97669176563714477</v>
      </c>
      <c r="F46">
        <f t="shared" si="2"/>
        <v>3.4024761300623318E-2</v>
      </c>
      <c r="G46">
        <f t="shared" si="2"/>
        <v>-3.4024761300623256E-2</v>
      </c>
      <c r="H46">
        <v>0.72642214405686101</v>
      </c>
      <c r="I46">
        <v>0.78230077052277303</v>
      </c>
      <c r="J46">
        <v>17092.877923787299</v>
      </c>
      <c r="K46">
        <v>9.7363086728864595E-2</v>
      </c>
      <c r="L46">
        <v>0.34988881155069201</v>
      </c>
      <c r="N46" t="s">
        <v>175</v>
      </c>
      <c r="O46">
        <v>5995.8214624984403</v>
      </c>
      <c r="P46">
        <v>6160.2816678939498</v>
      </c>
      <c r="Q46">
        <f t="shared" si="3"/>
        <v>0.97330313543086178</v>
      </c>
      <c r="R46">
        <f t="shared" si="4"/>
        <v>1.0274291365118433</v>
      </c>
      <c r="S46">
        <f t="shared" si="5"/>
        <v>-3.9038892273380886E-2</v>
      </c>
      <c r="T46">
        <f t="shared" si="5"/>
        <v>3.9038892273380886E-2</v>
      </c>
      <c r="U46">
        <v>0.80177073497208495</v>
      </c>
      <c r="V46">
        <v>0.86344540689301497</v>
      </c>
      <c r="W46">
        <v>6078.0515651961996</v>
      </c>
      <c r="X46">
        <v>0.15475488386147401</v>
      </c>
      <c r="Y46">
        <v>-0.25105610158493102</v>
      </c>
      <c r="AA46" t="s">
        <v>163</v>
      </c>
      <c r="AB46">
        <v>185.63650233423201</v>
      </c>
      <c r="AC46">
        <v>186.935596138302</v>
      </c>
      <c r="AD46">
        <f t="shared" si="6"/>
        <v>0.99305058089038922</v>
      </c>
      <c r="AE46">
        <f t="shared" si="7"/>
        <v>1.0069980515024519</v>
      </c>
      <c r="AF46">
        <f t="shared" si="8"/>
        <v>-1.0060891795075574E-2</v>
      </c>
      <c r="AG46">
        <f t="shared" si="8"/>
        <v>1.0060891795075518E-2</v>
      </c>
      <c r="AH46">
        <v>0.951442046083948</v>
      </c>
      <c r="AI46">
        <v>0.97583799598353704</v>
      </c>
      <c r="AJ46">
        <v>186.28604923626699</v>
      </c>
      <c r="AK46">
        <v>0.20189874592732701</v>
      </c>
      <c r="AL46">
        <v>-6.0895986174573098E-2</v>
      </c>
      <c r="AN46" t="s">
        <v>195</v>
      </c>
      <c r="AO46">
        <v>5643.8926217650796</v>
      </c>
      <c r="AP46">
        <v>5517.8208568933696</v>
      </c>
      <c r="AQ46">
        <f t="shared" si="9"/>
        <v>1.0228481076391251</v>
      </c>
      <c r="AR46">
        <f t="shared" si="10"/>
        <v>0.97766226728242001</v>
      </c>
      <c r="AS46">
        <f t="shared" si="11"/>
        <v>3.2591921597766353E-2</v>
      </c>
      <c r="AT46">
        <f t="shared" si="11"/>
        <v>-3.2591921597766527E-2</v>
      </c>
      <c r="AU46">
        <v>0.77192463641515996</v>
      </c>
      <c r="AV46">
        <v>0.81151051520568096</v>
      </c>
      <c r="AW46">
        <v>5580.8567393292296</v>
      </c>
      <c r="AX46">
        <v>0.112505209768163</v>
      </c>
      <c r="AY46">
        <v>0.28985831051343502</v>
      </c>
    </row>
    <row r="47" spans="1:51" x14ac:dyDescent="0.25">
      <c r="A47" t="s">
        <v>183</v>
      </c>
      <c r="B47">
        <v>1460.77190034041</v>
      </c>
      <c r="C47">
        <v>1429.3498618199001</v>
      </c>
      <c r="D47">
        <f t="shared" si="0"/>
        <v>1.0219834481115087</v>
      </c>
      <c r="E47">
        <f t="shared" si="1"/>
        <v>0.97848942842261177</v>
      </c>
      <c r="F47">
        <f t="shared" si="2"/>
        <v>3.137183079528405E-2</v>
      </c>
      <c r="G47">
        <f t="shared" si="2"/>
        <v>-3.1371830795284029E-2</v>
      </c>
      <c r="H47">
        <v>0.815296538372834</v>
      </c>
      <c r="I47">
        <v>0.85606136529147603</v>
      </c>
      <c r="J47">
        <v>1445.06088108016</v>
      </c>
      <c r="K47">
        <v>0.139489425571349</v>
      </c>
      <c r="L47">
        <v>0.23359869833309699</v>
      </c>
      <c r="N47" t="s">
        <v>169</v>
      </c>
      <c r="O47">
        <v>213.74196726307201</v>
      </c>
      <c r="P47">
        <v>219.60979433113599</v>
      </c>
      <c r="Q47">
        <f t="shared" si="3"/>
        <v>0.97328066771368016</v>
      </c>
      <c r="R47">
        <f t="shared" si="4"/>
        <v>1.0274528542204437</v>
      </c>
      <c r="S47">
        <f t="shared" si="5"/>
        <v>-3.9072195811720299E-2</v>
      </c>
      <c r="T47">
        <f t="shared" si="5"/>
        <v>3.9072195811720258E-2</v>
      </c>
      <c r="U47">
        <v>0.84154200048532801</v>
      </c>
      <c r="V47">
        <v>0.88361910050959502</v>
      </c>
      <c r="W47">
        <v>216.67588079710401</v>
      </c>
      <c r="X47">
        <v>0.19154585372753999</v>
      </c>
      <c r="Y47">
        <v>-0.19992146780619499</v>
      </c>
      <c r="AA47" t="s">
        <v>162</v>
      </c>
      <c r="AB47">
        <v>2821.7950484893499</v>
      </c>
      <c r="AC47">
        <v>2815.5986336630399</v>
      </c>
      <c r="AD47">
        <f t="shared" si="6"/>
        <v>1.0022007450750352</v>
      </c>
      <c r="AE47">
        <f t="shared" si="7"/>
        <v>0.99780408756843364</v>
      </c>
      <c r="AF47">
        <f t="shared" si="8"/>
        <v>3.1715154361637442E-3</v>
      </c>
      <c r="AG47">
        <f t="shared" si="8"/>
        <v>-3.1715154361639381E-3</v>
      </c>
      <c r="AH47">
        <v>0.97822343307952297</v>
      </c>
      <c r="AI47">
        <v>0.97822343307952297</v>
      </c>
      <c r="AJ47">
        <v>2818.6968410762001</v>
      </c>
      <c r="AK47">
        <v>0.11315558832802</v>
      </c>
      <c r="AL47">
        <v>2.7296268483983602E-2</v>
      </c>
      <c r="AN47" t="s">
        <v>176</v>
      </c>
      <c r="AO47">
        <v>27126.087107173898</v>
      </c>
      <c r="AP47">
        <v>27456.975493606398</v>
      </c>
      <c r="AQ47">
        <f t="shared" si="9"/>
        <v>0.98794884066857436</v>
      </c>
      <c r="AR47">
        <f t="shared" si="10"/>
        <v>1.0121981613170072</v>
      </c>
      <c r="AS47">
        <f t="shared" si="11"/>
        <v>-1.7491758770431774E-2</v>
      </c>
      <c r="AT47">
        <f t="shared" si="11"/>
        <v>1.7491758770431645E-2</v>
      </c>
      <c r="AU47">
        <v>0.81442331356686604</v>
      </c>
      <c r="AV47">
        <v>0.82501343472178301</v>
      </c>
      <c r="AW47">
        <v>27291.531300390099</v>
      </c>
      <c r="AX47">
        <v>7.4662287382771406E-2</v>
      </c>
      <c r="AY47">
        <v>-0.23472354290869299</v>
      </c>
    </row>
    <row r="48" spans="1:51" x14ac:dyDescent="0.25">
      <c r="A48" t="s">
        <v>190</v>
      </c>
      <c r="B48">
        <v>92.634338549966401</v>
      </c>
      <c r="C48">
        <v>89.535233766559102</v>
      </c>
      <c r="D48">
        <f t="shared" si="0"/>
        <v>1.034613242776441</v>
      </c>
      <c r="E48">
        <f t="shared" si="1"/>
        <v>0.96654475184992372</v>
      </c>
      <c r="F48">
        <f t="shared" si="2"/>
        <v>4.9091562888238696E-2</v>
      </c>
      <c r="G48">
        <f t="shared" si="2"/>
        <v>-4.9091562888238689E-2</v>
      </c>
      <c r="H48">
        <v>0.85539435189207802</v>
      </c>
      <c r="I48">
        <v>0.87625762876749402</v>
      </c>
      <c r="J48">
        <v>91.084786158262702</v>
      </c>
      <c r="K48">
        <v>0.25899771005699801</v>
      </c>
      <c r="L48">
        <v>0.18224003976598199</v>
      </c>
      <c r="N48" t="s">
        <v>177</v>
      </c>
      <c r="O48">
        <v>17.979969991536901</v>
      </c>
      <c r="P48">
        <v>17.8508957270138</v>
      </c>
      <c r="Q48">
        <f t="shared" si="3"/>
        <v>1.0072306883921669</v>
      </c>
      <c r="R48">
        <f t="shared" si="4"/>
        <v>0.9928212191353013</v>
      </c>
      <c r="S48">
        <f t="shared" si="5"/>
        <v>1.0394144997122016E-2</v>
      </c>
      <c r="T48">
        <f t="shared" si="5"/>
        <v>-1.0394144997122145E-2</v>
      </c>
      <c r="U48">
        <v>0.99285954562713297</v>
      </c>
      <c r="V48">
        <v>0.99285954562713297</v>
      </c>
      <c r="W48">
        <v>17.915432859275398</v>
      </c>
      <c r="X48">
        <v>1.29005638271753</v>
      </c>
      <c r="Y48">
        <v>8.9493518712079802E-3</v>
      </c>
      <c r="AA48" t="s">
        <v>158</v>
      </c>
      <c r="AB48">
        <v>57.036756460412299</v>
      </c>
      <c r="AC48">
        <v>53.281689635570601</v>
      </c>
      <c r="AD48">
        <f t="shared" si="6"/>
        <v>1.0704757459931382</v>
      </c>
      <c r="AE48">
        <f t="shared" si="7"/>
        <v>0.9341640889511662</v>
      </c>
      <c r="AF48">
        <f t="shared" si="8"/>
        <v>9.8252108631578308E-2</v>
      </c>
      <c r="AG48">
        <f t="shared" si="8"/>
        <v>-9.825210863157835E-2</v>
      </c>
      <c r="AH48">
        <v>0.78614187078440401</v>
      </c>
      <c r="AI48" t="s">
        <v>200</v>
      </c>
      <c r="AJ48">
        <v>55.159223047991397</v>
      </c>
      <c r="AK48">
        <v>0.35753135889048199</v>
      </c>
      <c r="AL48">
        <v>0.27132397195293101</v>
      </c>
      <c r="AN48" t="s">
        <v>163</v>
      </c>
      <c r="AO48">
        <v>166.125163159305</v>
      </c>
      <c r="AP48">
        <v>174.03403340978201</v>
      </c>
      <c r="AQ48">
        <f t="shared" si="9"/>
        <v>0.95455561136220568</v>
      </c>
      <c r="AR48">
        <f t="shared" si="10"/>
        <v>1.0476079005736947</v>
      </c>
      <c r="AS48">
        <f t="shared" si="11"/>
        <v>-6.7098844980136782E-2</v>
      </c>
      <c r="AT48">
        <f t="shared" si="11"/>
        <v>6.7098844980136643E-2</v>
      </c>
      <c r="AU48">
        <v>0.82501343472178301</v>
      </c>
      <c r="AV48">
        <v>0.82501343472178301</v>
      </c>
      <c r="AW48">
        <v>170.07959828454401</v>
      </c>
      <c r="AX48">
        <v>0.29221062518347701</v>
      </c>
      <c r="AY48">
        <v>-0.22110145839849299</v>
      </c>
    </row>
    <row r="49" spans="1:51" x14ac:dyDescent="0.25">
      <c r="A49" t="s">
        <v>192</v>
      </c>
      <c r="B49">
        <v>1031.1539442882899</v>
      </c>
      <c r="C49">
        <v>1042.0102608408399</v>
      </c>
      <c r="D49">
        <f t="shared" si="0"/>
        <v>0.98958137269801016</v>
      </c>
      <c r="E49">
        <f t="shared" si="1"/>
        <v>1.0105283179225417</v>
      </c>
      <c r="F49">
        <f t="shared" si="2"/>
        <v>-1.51097507666225E-2</v>
      </c>
      <c r="G49">
        <f t="shared" si="2"/>
        <v>1.5109750766622588E-2</v>
      </c>
      <c r="H49">
        <v>0.89106044494222902</v>
      </c>
      <c r="I49">
        <v>0.89106044494222902</v>
      </c>
      <c r="J49">
        <v>1036.5821025645701</v>
      </c>
      <c r="K49">
        <v>0.111270329996158</v>
      </c>
      <c r="L49">
        <v>-0.13696248916968101</v>
      </c>
      <c r="N49" t="s">
        <v>180</v>
      </c>
      <c r="O49">
        <v>790.33237041688005</v>
      </c>
      <c r="P49">
        <v>789.13983850086095</v>
      </c>
      <c r="Q49">
        <f t="shared" si="3"/>
        <v>1.0015111794612785</v>
      </c>
      <c r="R49">
        <f t="shared" si="4"/>
        <v>0.99849110075626779</v>
      </c>
      <c r="S49">
        <f t="shared" si="5"/>
        <v>2.1785254574881387E-3</v>
      </c>
      <c r="T49">
        <f t="shared" si="5"/>
        <v>-2.1785254574880398E-3</v>
      </c>
      <c r="U49">
        <v>0.98504577530739601</v>
      </c>
      <c r="V49">
        <v>0.99285954562713297</v>
      </c>
      <c r="W49">
        <v>789.73610445887005</v>
      </c>
      <c r="X49">
        <v>0.12147675898976799</v>
      </c>
      <c r="Y49">
        <v>1.87434386418532E-2</v>
      </c>
      <c r="AA49" t="s">
        <v>177</v>
      </c>
      <c r="AB49">
        <v>19.119791668884499</v>
      </c>
      <c r="AC49">
        <v>25.513108363475698</v>
      </c>
      <c r="AD49">
        <f t="shared" si="6"/>
        <v>0.74941051464572594</v>
      </c>
      <c r="AE49">
        <f t="shared" si="7"/>
        <v>1.334382131631469</v>
      </c>
      <c r="AF49">
        <f t="shared" si="8"/>
        <v>-0.41617187526566907</v>
      </c>
      <c r="AG49">
        <f t="shared" si="8"/>
        <v>0.41617187526566907</v>
      </c>
      <c r="AH49">
        <v>0.47516263487452098</v>
      </c>
      <c r="AI49" t="s">
        <v>200</v>
      </c>
      <c r="AJ49">
        <v>22.316450016180099</v>
      </c>
      <c r="AK49">
        <v>0.58260621386561495</v>
      </c>
      <c r="AL49">
        <v>-0.714104384664069</v>
      </c>
      <c r="AN49" t="s">
        <v>177</v>
      </c>
      <c r="AO49">
        <v>17.0894210546243</v>
      </c>
      <c r="AP49">
        <v>15.1719811505733</v>
      </c>
      <c r="AQ49">
        <f t="shared" si="9"/>
        <v>1.1263803246933606</v>
      </c>
      <c r="AR49">
        <f t="shared" si="10"/>
        <v>0.88779959848129841</v>
      </c>
      <c r="AS49">
        <f t="shared" si="11"/>
        <v>0.17169403870145755</v>
      </c>
      <c r="AT49">
        <f t="shared" si="11"/>
        <v>-0.17169403870145747</v>
      </c>
      <c r="AU49">
        <v>0.81897984733917595</v>
      </c>
      <c r="AV49" t="s">
        <v>200</v>
      </c>
      <c r="AW49">
        <v>16.130701102598799</v>
      </c>
      <c r="AX49">
        <v>0.74925276807869501</v>
      </c>
      <c r="AY49">
        <v>0.22885727698031799</v>
      </c>
    </row>
    <row r="51" spans="1:51" x14ac:dyDescent="0.25">
      <c r="D51" s="56"/>
      <c r="E51" s="56"/>
    </row>
    <row r="52" spans="1:51" x14ac:dyDescent="0.25">
      <c r="D52" s="56"/>
    </row>
    <row r="53" spans="1:51" x14ac:dyDescent="0.25">
      <c r="D53" s="56"/>
    </row>
    <row r="54" spans="1:51" x14ac:dyDescent="0.25">
      <c r="D54" s="56"/>
    </row>
    <row r="55" spans="1:51" x14ac:dyDescent="0.25">
      <c r="D55" s="56"/>
    </row>
    <row r="56" spans="1:51" x14ac:dyDescent="0.25">
      <c r="D56" s="56"/>
    </row>
    <row r="57" spans="1:51" x14ac:dyDescent="0.25">
      <c r="D57" s="56"/>
    </row>
    <row r="58" spans="1:51" x14ac:dyDescent="0.25">
      <c r="D58" s="56"/>
    </row>
    <row r="59" spans="1:51" x14ac:dyDescent="0.25">
      <c r="D59" s="56"/>
    </row>
    <row r="70" spans="4:5" x14ac:dyDescent="0.25">
      <c r="E70" s="56"/>
    </row>
    <row r="71" spans="4:5" x14ac:dyDescent="0.25">
      <c r="D71" s="56"/>
    </row>
    <row r="72" spans="4:5" x14ac:dyDescent="0.25">
      <c r="D72" s="56"/>
    </row>
    <row r="73" spans="4:5" x14ac:dyDescent="0.25">
      <c r="D73" s="56"/>
    </row>
    <row r="74" spans="4:5" x14ac:dyDescent="0.25">
      <c r="D74" s="56"/>
    </row>
    <row r="75" spans="4:5" x14ac:dyDescent="0.25">
      <c r="D75" s="56"/>
    </row>
    <row r="76" spans="4:5" x14ac:dyDescent="0.25">
      <c r="D76" s="56"/>
    </row>
    <row r="77" spans="4:5" x14ac:dyDescent="0.25">
      <c r="D77" s="56"/>
    </row>
    <row r="78" spans="4:5" x14ac:dyDescent="0.25">
      <c r="D78" s="56"/>
    </row>
    <row r="79" spans="4:5" x14ac:dyDescent="0.25">
      <c r="D79" s="56"/>
    </row>
    <row r="80" spans="4:5" x14ac:dyDescent="0.25">
      <c r="D80" s="56"/>
    </row>
    <row r="81" spans="4:4" x14ac:dyDescent="0.25">
      <c r="D81" s="56"/>
    </row>
    <row r="82" spans="4:4" x14ac:dyDescent="0.25">
      <c r="D82" s="56"/>
    </row>
    <row r="83" spans="4:4" x14ac:dyDescent="0.25">
      <c r="D83" s="56"/>
    </row>
    <row r="84" spans="4:4" x14ac:dyDescent="0.25">
      <c r="D84" s="5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29A9F-86D5-4CF2-9DC1-B03A82F5BC60}">
  <dimension ref="A1:BA84"/>
  <sheetViews>
    <sheetView workbookViewId="0">
      <selection activeCell="D3" sqref="D3"/>
    </sheetView>
  </sheetViews>
  <sheetFormatPr defaultColWidth="12.5703125" defaultRowHeight="15" x14ac:dyDescent="0.25"/>
  <cols>
    <col min="2" max="2" width="17.85546875" customWidth="1"/>
    <col min="3" max="3" width="23.28515625" customWidth="1"/>
    <col min="4" max="4" width="32.42578125" customWidth="1"/>
    <col min="5" max="5" width="33.5703125" customWidth="1"/>
    <col min="6" max="7" width="17.28515625" bestFit="1" customWidth="1"/>
    <col min="10" max="10" width="13.85546875" bestFit="1" customWidth="1"/>
    <col min="12" max="12" width="14.7109375" bestFit="1" customWidth="1"/>
    <col min="13" max="13" width="19.85546875" style="38" customWidth="1"/>
    <col min="15" max="15" width="21" bestFit="1" customWidth="1"/>
    <col min="16" max="16" width="21.5703125" bestFit="1" customWidth="1"/>
    <col min="17" max="17" width="17" customWidth="1"/>
    <col min="23" max="23" width="13.85546875" bestFit="1" customWidth="1"/>
    <col min="25" max="25" width="19.42578125" customWidth="1"/>
    <col min="26" max="26" width="12.5703125" style="38"/>
    <col min="28" max="28" width="18.42578125" customWidth="1"/>
    <col min="29" max="29" width="20.7109375" customWidth="1"/>
    <col min="30" max="30" width="30.140625" customWidth="1"/>
    <col min="31" max="31" width="31.42578125" customWidth="1"/>
    <col min="32" max="33" width="16.7109375" customWidth="1"/>
    <col min="39" max="39" width="12.5703125" style="38"/>
    <col min="41" max="41" width="17.5703125" customWidth="1"/>
    <col min="42" max="42" width="21" customWidth="1"/>
    <col min="43" max="43" width="30.140625" customWidth="1"/>
    <col min="44" max="44" width="30.7109375" customWidth="1"/>
    <col min="45" max="45" width="17.28515625" customWidth="1"/>
    <col min="46" max="46" width="17.85546875" customWidth="1"/>
    <col min="52" max="52" width="17.140625" style="38" customWidth="1"/>
  </cols>
  <sheetData>
    <row r="1" spans="1:53" ht="15.75" x14ac:dyDescent="0.25">
      <c r="A1" s="37" t="s">
        <v>120</v>
      </c>
    </row>
    <row r="2" spans="1:53" x14ac:dyDescent="0.25">
      <c r="A2" t="s">
        <v>202</v>
      </c>
    </row>
    <row r="3" spans="1:53" x14ac:dyDescent="0.25">
      <c r="A3" s="28" t="s">
        <v>248</v>
      </c>
    </row>
    <row r="4" spans="1:53" x14ac:dyDescent="0.25">
      <c r="A4" t="s">
        <v>231</v>
      </c>
      <c r="L4" s="40" t="s">
        <v>204</v>
      </c>
      <c r="N4" t="s">
        <v>232</v>
      </c>
      <c r="Y4" s="40" t="s">
        <v>204</v>
      </c>
      <c r="AA4" t="s">
        <v>233</v>
      </c>
      <c r="AL4" s="40" t="s">
        <v>204</v>
      </c>
      <c r="AN4" t="s">
        <v>234</v>
      </c>
      <c r="AY4" s="40" t="s">
        <v>204</v>
      </c>
    </row>
    <row r="5" spans="1:53" x14ac:dyDescent="0.25">
      <c r="A5" t="s">
        <v>235</v>
      </c>
      <c r="L5" s="42" t="s">
        <v>209</v>
      </c>
      <c r="N5" t="s">
        <v>236</v>
      </c>
      <c r="Y5" s="42" t="s">
        <v>211</v>
      </c>
      <c r="AA5" t="s">
        <v>237</v>
      </c>
      <c r="AL5" s="42" t="s">
        <v>213</v>
      </c>
      <c r="AN5" t="s">
        <v>238</v>
      </c>
      <c r="AY5" s="42" t="s">
        <v>215</v>
      </c>
    </row>
    <row r="7" spans="1:53" s="43" customFormat="1" ht="15.75" x14ac:dyDescent="0.25">
      <c r="A7" s="43" t="s">
        <v>133</v>
      </c>
      <c r="B7" s="43" t="s">
        <v>239</v>
      </c>
      <c r="C7" s="43" t="s">
        <v>146</v>
      </c>
      <c r="D7" s="43" t="s">
        <v>240</v>
      </c>
      <c r="E7" s="43" t="s">
        <v>241</v>
      </c>
      <c r="F7" s="43" t="s">
        <v>138</v>
      </c>
      <c r="G7" s="43" t="s">
        <v>139</v>
      </c>
      <c r="H7" s="43" t="s">
        <v>140</v>
      </c>
      <c r="I7" s="43" t="s">
        <v>141</v>
      </c>
      <c r="J7" s="43" t="s">
        <v>142</v>
      </c>
      <c r="K7" s="43" t="s">
        <v>143</v>
      </c>
      <c r="L7" s="43" t="s">
        <v>144</v>
      </c>
      <c r="M7" s="45" t="s">
        <v>145</v>
      </c>
      <c r="N7" s="43" t="s">
        <v>133</v>
      </c>
      <c r="O7" s="43" t="s">
        <v>239</v>
      </c>
      <c r="P7" s="43" t="s">
        <v>148</v>
      </c>
      <c r="Q7" s="43" t="s">
        <v>242</v>
      </c>
      <c r="R7" s="43" t="s">
        <v>243</v>
      </c>
      <c r="S7" s="43" t="s">
        <v>138</v>
      </c>
      <c r="T7" s="43" t="s">
        <v>139</v>
      </c>
      <c r="U7" s="43" t="s">
        <v>140</v>
      </c>
      <c r="V7" s="43" t="s">
        <v>141</v>
      </c>
      <c r="W7" s="43" t="s">
        <v>142</v>
      </c>
      <c r="X7" s="43" t="s">
        <v>143</v>
      </c>
      <c r="Y7" s="43" t="s">
        <v>144</v>
      </c>
      <c r="Z7" s="45" t="s">
        <v>145</v>
      </c>
      <c r="AA7" s="43" t="s">
        <v>133</v>
      </c>
      <c r="AB7" s="43" t="s">
        <v>239</v>
      </c>
      <c r="AC7" s="43" t="s">
        <v>153</v>
      </c>
      <c r="AD7" s="43" t="s">
        <v>244</v>
      </c>
      <c r="AE7" s="43" t="s">
        <v>245</v>
      </c>
      <c r="AF7" s="43" t="s">
        <v>138</v>
      </c>
      <c r="AG7" s="43" t="s">
        <v>139</v>
      </c>
      <c r="AH7" s="43" t="s">
        <v>140</v>
      </c>
      <c r="AI7" s="43" t="s">
        <v>141</v>
      </c>
      <c r="AJ7" s="43" t="s">
        <v>142</v>
      </c>
      <c r="AK7" s="43" t="s">
        <v>143</v>
      </c>
      <c r="AL7" s="43" t="s">
        <v>144</v>
      </c>
      <c r="AM7" s="45" t="s">
        <v>145</v>
      </c>
      <c r="AN7" s="43" t="s">
        <v>133</v>
      </c>
      <c r="AO7" s="43" t="s">
        <v>239</v>
      </c>
      <c r="AP7" s="43" t="s">
        <v>155</v>
      </c>
      <c r="AQ7" s="43" t="s">
        <v>246</v>
      </c>
      <c r="AR7" s="43" t="s">
        <v>247</v>
      </c>
      <c r="AS7" s="43" t="s">
        <v>138</v>
      </c>
      <c r="AT7" s="43" t="s">
        <v>139</v>
      </c>
      <c r="AU7" s="43" t="s">
        <v>140</v>
      </c>
      <c r="AV7" s="43" t="s">
        <v>141</v>
      </c>
      <c r="AW7" s="43" t="s">
        <v>142</v>
      </c>
      <c r="AX7" s="43" t="s">
        <v>143</v>
      </c>
      <c r="AY7" s="43" t="s">
        <v>144</v>
      </c>
      <c r="AZ7" s="45" t="s">
        <v>145</v>
      </c>
    </row>
    <row r="8" spans="1:53" x14ac:dyDescent="0.25">
      <c r="A8" s="40" t="s">
        <v>225</v>
      </c>
      <c r="B8" s="40">
        <v>146787.386671988</v>
      </c>
      <c r="C8" s="40">
        <v>44993.453888495897</v>
      </c>
      <c r="D8" s="40">
        <f t="shared" ref="D8:D49" si="0">B8/C8</f>
        <v>3.2624165069825675</v>
      </c>
      <c r="E8" s="40">
        <f t="shared" ref="E8:E49" si="1">C8/B8</f>
        <v>0.30652125437070793</v>
      </c>
      <c r="F8" s="40">
        <f t="shared" ref="F8:G49" si="2">LOG(D8,2)</f>
        <v>1.705940980148867</v>
      </c>
      <c r="G8" s="40">
        <f t="shared" si="2"/>
        <v>-1.705940980148867</v>
      </c>
      <c r="H8" s="47">
        <v>9.8694171826526605E-46</v>
      </c>
      <c r="I8" s="47">
        <v>3.9477668730610602E-44</v>
      </c>
      <c r="J8" s="40">
        <v>95890.4202802418</v>
      </c>
      <c r="K8" s="40">
        <v>0.12018147150102999</v>
      </c>
      <c r="L8" s="40">
        <v>14.1947810758865</v>
      </c>
      <c r="M8" s="39" t="s">
        <v>204</v>
      </c>
      <c r="N8" s="50" t="s">
        <v>226</v>
      </c>
      <c r="O8" s="51">
        <v>35084.801873886201</v>
      </c>
      <c r="P8" s="51">
        <v>13724.691593727501</v>
      </c>
      <c r="Q8" s="51">
        <f t="shared" ref="Q8:Q49" si="3">O8/P8</f>
        <v>2.5563271592871901</v>
      </c>
      <c r="R8" s="51">
        <f t="shared" ref="R8:R49" si="4">P8/O8</f>
        <v>0.39118623622449067</v>
      </c>
      <c r="S8" s="51">
        <f t="shared" ref="S8:T49" si="5">LOG(Q8,2)</f>
        <v>1.3540724845154093</v>
      </c>
      <c r="T8" s="51">
        <f t="shared" si="5"/>
        <v>-1.3540724845154093</v>
      </c>
      <c r="U8" s="57">
        <v>6.76229820218048E-20</v>
      </c>
      <c r="V8" s="57">
        <v>2.8401652449158001E-18</v>
      </c>
      <c r="W8" s="51">
        <v>24404.746733806802</v>
      </c>
      <c r="X8" s="51">
        <v>0.148284109956136</v>
      </c>
      <c r="Y8" s="51">
        <v>9.1313937998118995</v>
      </c>
      <c r="Z8" s="52" t="s">
        <v>204</v>
      </c>
      <c r="AA8" s="40" t="s">
        <v>227</v>
      </c>
      <c r="AB8" s="40">
        <v>5673.0756096443702</v>
      </c>
      <c r="AC8" s="40">
        <v>1.4844706396279801</v>
      </c>
      <c r="AD8" s="40">
        <f t="shared" ref="AD8:AD49" si="6">AB8/AC8</f>
        <v>3821.61523320265</v>
      </c>
      <c r="AE8" s="40">
        <f t="shared" ref="AE8:AE49" si="7">AC8/AB8</f>
        <v>2.6166946146537212E-4</v>
      </c>
      <c r="AF8" s="40">
        <f t="shared" ref="AF8:AG49" si="8">LOG(AD8,2)</f>
        <v>11.899966817270034</v>
      </c>
      <c r="AG8" s="40">
        <f t="shared" si="8"/>
        <v>-11.899966817270034</v>
      </c>
      <c r="AH8" s="47">
        <v>1.2185582604357499E-74</v>
      </c>
      <c r="AI8" s="47">
        <v>3.8993864333943997E-73</v>
      </c>
      <c r="AJ8" s="40">
        <v>2837.280040142</v>
      </c>
      <c r="AK8" s="40">
        <v>0.65189336323279601</v>
      </c>
      <c r="AL8" s="40">
        <v>18.2789014316199</v>
      </c>
      <c r="AM8" s="39" t="s">
        <v>204</v>
      </c>
      <c r="AN8" s="40" t="s">
        <v>228</v>
      </c>
      <c r="AO8" s="40">
        <v>2961.3706354255701</v>
      </c>
      <c r="AP8" s="40">
        <v>1.6968144458040599</v>
      </c>
      <c r="AQ8" s="40">
        <f t="shared" ref="AQ8:AQ49" si="9">AO8/AP8</f>
        <v>1745.2530786430698</v>
      </c>
      <c r="AR8" s="40">
        <f t="shared" ref="AR8:AR49" si="10">AP8/AO8</f>
        <v>5.7298280245836764E-4</v>
      </c>
      <c r="AS8" s="40">
        <f t="shared" ref="AS8:AT49" si="11">LOG(AQ8,2)</f>
        <v>10.769220541056557</v>
      </c>
      <c r="AT8" s="40">
        <f t="shared" si="11"/>
        <v>-10.769220541056557</v>
      </c>
      <c r="AU8" s="47">
        <v>1.3104918443009601E-62</v>
      </c>
      <c r="AV8" s="47">
        <v>5.1109181927737597E-61</v>
      </c>
      <c r="AW8" s="40">
        <v>1481.5337249356901</v>
      </c>
      <c r="AX8" s="40">
        <v>0.65317965131498801</v>
      </c>
      <c r="AY8" s="40">
        <v>16.7000071074903</v>
      </c>
      <c r="AZ8" s="39" t="s">
        <v>204</v>
      </c>
    </row>
    <row r="9" spans="1:53" x14ac:dyDescent="0.25">
      <c r="A9" s="40" t="s">
        <v>163</v>
      </c>
      <c r="B9" s="40">
        <v>521.20965487944</v>
      </c>
      <c r="C9" s="40">
        <v>329.208328209733</v>
      </c>
      <c r="D9" s="40">
        <f t="shared" si="0"/>
        <v>1.5832213532197954</v>
      </c>
      <c r="E9" s="40">
        <f t="shared" si="1"/>
        <v>0.63162361849548154</v>
      </c>
      <c r="F9" s="40">
        <f t="shared" si="2"/>
        <v>0.66286297554288354</v>
      </c>
      <c r="G9" s="40">
        <f t="shared" si="2"/>
        <v>-0.66286297554288343</v>
      </c>
      <c r="H9" s="40">
        <v>1.0333787214522901E-4</v>
      </c>
      <c r="I9" s="40">
        <v>2.06675744290458E-3</v>
      </c>
      <c r="J9" s="40">
        <v>425.20899154458698</v>
      </c>
      <c r="K9" s="40">
        <v>0.17037783273361401</v>
      </c>
      <c r="L9" s="40">
        <v>3.8826179276561801</v>
      </c>
      <c r="M9" s="39" t="s">
        <v>204</v>
      </c>
      <c r="N9" t="s">
        <v>195</v>
      </c>
      <c r="O9">
        <v>5478.58221630768</v>
      </c>
      <c r="P9">
        <v>6417.9865983191903</v>
      </c>
      <c r="Q9">
        <f t="shared" si="3"/>
        <v>0.85362942604811121</v>
      </c>
      <c r="R9">
        <f t="shared" si="4"/>
        <v>1.1714685195770644</v>
      </c>
      <c r="S9">
        <f t="shared" si="5"/>
        <v>-0.22831818573303231</v>
      </c>
      <c r="T9">
        <f t="shared" si="5"/>
        <v>0.22831818573303239</v>
      </c>
      <c r="U9">
        <v>1.99386043082165E-2</v>
      </c>
      <c r="V9">
        <v>0.418710690472546</v>
      </c>
      <c r="W9">
        <v>5948.2844073134402</v>
      </c>
      <c r="X9">
        <v>9.7932008940582294E-2</v>
      </c>
      <c r="Y9">
        <v>-2.3275012167333302</v>
      </c>
      <c r="AA9" s="50" t="s">
        <v>161</v>
      </c>
      <c r="AB9" s="51">
        <v>1275.4836455167399</v>
      </c>
      <c r="AC9" s="51">
        <v>917.56858991731394</v>
      </c>
      <c r="AD9" s="51">
        <f t="shared" si="6"/>
        <v>1.3900689926969703</v>
      </c>
      <c r="AE9" s="51">
        <f t="shared" si="7"/>
        <v>0.71938875354656318</v>
      </c>
      <c r="AF9" s="51">
        <f t="shared" si="8"/>
        <v>0.47515648938880883</v>
      </c>
      <c r="AG9" s="51">
        <f t="shared" si="8"/>
        <v>-0.47515648938880878</v>
      </c>
      <c r="AH9" s="57">
        <v>3.2777016246658398E-5</v>
      </c>
      <c r="AI9" s="51">
        <v>5.2443225994653405E-4</v>
      </c>
      <c r="AJ9" s="51">
        <v>1096.52611771703</v>
      </c>
      <c r="AK9" s="51">
        <v>0.114255954086488</v>
      </c>
      <c r="AL9" s="51">
        <v>4.1532612541221097</v>
      </c>
      <c r="AM9" s="52" t="s">
        <v>204</v>
      </c>
      <c r="AN9" s="42" t="s">
        <v>170</v>
      </c>
      <c r="AO9" s="42">
        <v>29438.455434668002</v>
      </c>
      <c r="AP9" s="42">
        <v>36442.210691186498</v>
      </c>
      <c r="AQ9" s="42">
        <f t="shared" si="9"/>
        <v>0.80781200910480588</v>
      </c>
      <c r="AR9" s="42">
        <f t="shared" si="10"/>
        <v>1.2379117774049575</v>
      </c>
      <c r="AS9" s="42">
        <f t="shared" si="11"/>
        <v>-0.307908501276214</v>
      </c>
      <c r="AT9" s="42">
        <f t="shared" si="11"/>
        <v>0.30790850127621394</v>
      </c>
      <c r="AU9" s="42">
        <v>1.64357080640515E-4</v>
      </c>
      <c r="AV9" s="42">
        <v>3.2049630724900399E-3</v>
      </c>
      <c r="AW9" s="42">
        <v>32940.333062927202</v>
      </c>
      <c r="AX9" s="42">
        <v>8.1692827779906094E-2</v>
      </c>
      <c r="AY9" s="42">
        <v>-3.7683091404559699</v>
      </c>
      <c r="AZ9" s="41" t="s">
        <v>215</v>
      </c>
      <c r="BA9" t="s">
        <v>229</v>
      </c>
    </row>
    <row r="10" spans="1:53" x14ac:dyDescent="0.25">
      <c r="A10" s="40" t="s">
        <v>179</v>
      </c>
      <c r="B10" s="40">
        <v>7383.8940205038298</v>
      </c>
      <c r="C10" s="40">
        <v>5532.9357250945604</v>
      </c>
      <c r="D10" s="40">
        <f t="shared" si="0"/>
        <v>1.3345345739359074</v>
      </c>
      <c r="E10" s="40">
        <f t="shared" si="1"/>
        <v>0.74932491036985771</v>
      </c>
      <c r="F10" s="40">
        <f t="shared" si="2"/>
        <v>0.41633668202521706</v>
      </c>
      <c r="G10" s="40">
        <f t="shared" si="2"/>
        <v>-0.41633668202521706</v>
      </c>
      <c r="H10" s="40">
        <v>4.1969490044026101E-4</v>
      </c>
      <c r="I10" s="40">
        <v>5.5959320058701504E-3</v>
      </c>
      <c r="J10" s="40">
        <v>6458.4148727991897</v>
      </c>
      <c r="K10" s="40">
        <v>0.118135001422709</v>
      </c>
      <c r="L10" s="40">
        <v>3.5273794031614498</v>
      </c>
      <c r="M10" s="39" t="s">
        <v>204</v>
      </c>
      <c r="N10" t="s">
        <v>181</v>
      </c>
      <c r="O10">
        <v>676.99303272913596</v>
      </c>
      <c r="P10">
        <v>539.12132617029999</v>
      </c>
      <c r="Q10">
        <f t="shared" si="3"/>
        <v>1.2557340989239303</v>
      </c>
      <c r="R10">
        <f t="shared" si="4"/>
        <v>0.79634693432066939</v>
      </c>
      <c r="S10">
        <f t="shared" si="5"/>
        <v>0.32853100660533507</v>
      </c>
      <c r="T10">
        <f t="shared" si="5"/>
        <v>-0.32853100660533496</v>
      </c>
      <c r="U10">
        <v>8.3488309144580095E-2</v>
      </c>
      <c r="V10">
        <v>0.77108776022974301</v>
      </c>
      <c r="W10">
        <v>608.05717944971798</v>
      </c>
      <c r="X10">
        <v>0.189829107007044</v>
      </c>
      <c r="Y10">
        <v>1.7307951393234</v>
      </c>
      <c r="AA10" t="s">
        <v>168</v>
      </c>
      <c r="AB10">
        <v>9343.4740834243694</v>
      </c>
      <c r="AC10">
        <v>12712.985615097001</v>
      </c>
      <c r="AD10">
        <f t="shared" si="6"/>
        <v>0.73495513692147585</v>
      </c>
      <c r="AE10">
        <f t="shared" si="7"/>
        <v>1.3606272679292015</v>
      </c>
      <c r="AF10">
        <f t="shared" si="8"/>
        <v>-0.44427190713740328</v>
      </c>
      <c r="AG10">
        <f t="shared" si="8"/>
        <v>0.44427190713740317</v>
      </c>
      <c r="AH10">
        <v>3.05115262236413E-3</v>
      </c>
      <c r="AI10">
        <v>3.2545627971884102E-2</v>
      </c>
      <c r="AJ10">
        <v>11028.229849260701</v>
      </c>
      <c r="AK10">
        <v>0.149907362218693</v>
      </c>
      <c r="AL10">
        <v>-2.9625368731561101</v>
      </c>
      <c r="AN10" s="40" t="s">
        <v>171</v>
      </c>
      <c r="AO10" s="40">
        <v>119157.19701890901</v>
      </c>
      <c r="AP10" s="40">
        <v>104508.31004873</v>
      </c>
      <c r="AQ10" s="40">
        <f t="shared" si="9"/>
        <v>1.1401695899909638</v>
      </c>
      <c r="AR10" s="40">
        <f t="shared" si="10"/>
        <v>0.87706250787474982</v>
      </c>
      <c r="AS10" s="40">
        <f t="shared" si="11"/>
        <v>0.18924842828656319</v>
      </c>
      <c r="AT10" s="40">
        <f t="shared" si="11"/>
        <v>-0.18924842828656319</v>
      </c>
      <c r="AU10" s="40">
        <v>5.12073942352688E-4</v>
      </c>
      <c r="AV10" s="40">
        <v>6.6569612505849403E-3</v>
      </c>
      <c r="AW10" s="40">
        <v>111832.75353382</v>
      </c>
      <c r="AX10" s="40">
        <v>5.4471697250628302E-2</v>
      </c>
      <c r="AY10" s="40">
        <v>3.4743597704871898</v>
      </c>
      <c r="AZ10" s="39" t="s">
        <v>204</v>
      </c>
    </row>
    <row r="11" spans="1:53" x14ac:dyDescent="0.25">
      <c r="A11" s="42" t="s">
        <v>195</v>
      </c>
      <c r="B11" s="42">
        <v>5297.0904781053596</v>
      </c>
      <c r="C11" s="42">
        <v>6413.9548661478102</v>
      </c>
      <c r="D11" s="42">
        <f t="shared" si="0"/>
        <v>0.82586962157511501</v>
      </c>
      <c r="E11" s="42">
        <f t="shared" si="1"/>
        <v>1.2108448765711712</v>
      </c>
      <c r="F11" s="42">
        <f t="shared" si="2"/>
        <v>-0.27601405071653712</v>
      </c>
      <c r="G11" s="42">
        <f t="shared" si="2"/>
        <v>0.27601405071653717</v>
      </c>
      <c r="H11" s="42">
        <v>1.1703118760535401E-3</v>
      </c>
      <c r="I11" s="42">
        <v>7.8907591026310103E-3</v>
      </c>
      <c r="J11" s="42">
        <v>5855.5226721265899</v>
      </c>
      <c r="K11" s="42">
        <v>8.5020392137434606E-2</v>
      </c>
      <c r="L11" s="42">
        <v>-3.2460186129790398</v>
      </c>
      <c r="M11" s="41" t="s">
        <v>209</v>
      </c>
      <c r="N11" t="s">
        <v>167</v>
      </c>
      <c r="O11">
        <v>3432.18487108301</v>
      </c>
      <c r="P11">
        <v>3946.5518229757199</v>
      </c>
      <c r="Q11">
        <f t="shared" si="3"/>
        <v>0.86966674328252591</v>
      </c>
      <c r="R11">
        <f t="shared" si="4"/>
        <v>1.1498657476834586</v>
      </c>
      <c r="S11">
        <f t="shared" si="5"/>
        <v>-0.20146542946730672</v>
      </c>
      <c r="T11">
        <f t="shared" si="5"/>
        <v>0.20146542946730686</v>
      </c>
      <c r="U11">
        <v>9.1796161932112305E-2</v>
      </c>
      <c r="V11">
        <v>0.77108776022974301</v>
      </c>
      <c r="W11">
        <v>3689.3683470293699</v>
      </c>
      <c r="X11">
        <v>0.118975915021442</v>
      </c>
      <c r="Y11">
        <v>-1.6859981175811001</v>
      </c>
      <c r="AA11" t="s">
        <v>170</v>
      </c>
      <c r="AB11">
        <v>30115.687960333398</v>
      </c>
      <c r="AC11">
        <v>39882.337885059598</v>
      </c>
      <c r="AD11">
        <f t="shared" si="6"/>
        <v>0.75511340501468183</v>
      </c>
      <c r="AE11">
        <f t="shared" si="7"/>
        <v>1.3243043936964101</v>
      </c>
      <c r="AF11">
        <f t="shared" si="8"/>
        <v>-0.40523476625618371</v>
      </c>
      <c r="AG11">
        <f t="shared" si="8"/>
        <v>0.4052347662561836</v>
      </c>
      <c r="AH11">
        <v>4.1220300890728702E-3</v>
      </c>
      <c r="AI11">
        <v>3.2976240712583003E-2</v>
      </c>
      <c r="AJ11">
        <v>34999.0129226965</v>
      </c>
      <c r="AK11">
        <v>0.14126169078947001</v>
      </c>
      <c r="AL11">
        <v>-2.8686689324205301</v>
      </c>
      <c r="AN11" s="42" t="s">
        <v>168</v>
      </c>
      <c r="AO11" s="42">
        <v>9128.3544999299702</v>
      </c>
      <c r="AP11" s="42">
        <v>12662.1309517801</v>
      </c>
      <c r="AQ11" s="42">
        <f t="shared" si="9"/>
        <v>0.72091771398452209</v>
      </c>
      <c r="AR11" s="42">
        <f t="shared" si="10"/>
        <v>1.3871208608163978</v>
      </c>
      <c r="AS11" s="42">
        <f t="shared" si="11"/>
        <v>-0.47209349617193297</v>
      </c>
      <c r="AT11" s="42">
        <f t="shared" si="11"/>
        <v>0.47209349617193291</v>
      </c>
      <c r="AU11" s="42">
        <v>7.9990212202426701E-4</v>
      </c>
      <c r="AV11" s="42">
        <v>7.7990456897366004E-3</v>
      </c>
      <c r="AW11" s="42">
        <v>10895.2427258551</v>
      </c>
      <c r="AX11" s="42">
        <v>0.140760980568328</v>
      </c>
      <c r="AY11" s="42">
        <v>-3.3528286471572102</v>
      </c>
      <c r="AZ11" s="41" t="s">
        <v>215</v>
      </c>
      <c r="BA11" t="s">
        <v>229</v>
      </c>
    </row>
    <row r="12" spans="1:53" x14ac:dyDescent="0.25">
      <c r="A12" s="42" t="s">
        <v>162</v>
      </c>
      <c r="B12" s="42">
        <v>2106.7540125124601</v>
      </c>
      <c r="C12" s="42">
        <v>2580.5987287349499</v>
      </c>
      <c r="D12" s="42">
        <f t="shared" si="0"/>
        <v>0.81638186869340357</v>
      </c>
      <c r="E12" s="42">
        <f t="shared" si="1"/>
        <v>1.2249169639209063</v>
      </c>
      <c r="F12" s="42">
        <f t="shared" si="2"/>
        <v>-0.29268395347286053</v>
      </c>
      <c r="G12" s="42">
        <f t="shared" si="2"/>
        <v>0.29268395347286041</v>
      </c>
      <c r="H12" s="42">
        <v>1.1169476293564999E-3</v>
      </c>
      <c r="I12" s="42">
        <v>7.8907591026310103E-3</v>
      </c>
      <c r="J12" s="42">
        <v>2343.6763706237102</v>
      </c>
      <c r="K12" s="42">
        <v>8.9990016354885696E-2</v>
      </c>
      <c r="L12" s="42">
        <v>-3.2592815454887099</v>
      </c>
      <c r="M12" s="41" t="s">
        <v>209</v>
      </c>
      <c r="N12" t="s">
        <v>193</v>
      </c>
      <c r="O12">
        <v>15390.5652033358</v>
      </c>
      <c r="P12">
        <v>17779.166633784502</v>
      </c>
      <c r="Q12">
        <f t="shared" si="3"/>
        <v>0.8656516652524191</v>
      </c>
      <c r="R12">
        <f t="shared" si="4"/>
        <v>1.1551990715669747</v>
      </c>
      <c r="S12">
        <f t="shared" si="5"/>
        <v>-0.20814148784476813</v>
      </c>
      <c r="T12">
        <f t="shared" si="5"/>
        <v>0.20814148784476827</v>
      </c>
      <c r="U12">
        <v>8.5493063924356905E-2</v>
      </c>
      <c r="V12">
        <v>0.77108776022974301</v>
      </c>
      <c r="W12">
        <v>16584.865918560201</v>
      </c>
      <c r="X12">
        <v>0.120964449680227</v>
      </c>
      <c r="Y12">
        <v>-1.7196665916128899</v>
      </c>
      <c r="AA12" t="s">
        <v>187</v>
      </c>
      <c r="AB12">
        <v>17463.9170683253</v>
      </c>
      <c r="AC12">
        <v>22524.936611823799</v>
      </c>
      <c r="AD12">
        <f t="shared" si="6"/>
        <v>0.77531481527713297</v>
      </c>
      <c r="AE12">
        <f t="shared" si="7"/>
        <v>1.2897986473308318</v>
      </c>
      <c r="AF12">
        <f t="shared" si="8"/>
        <v>-0.36714586164032609</v>
      </c>
      <c r="AG12">
        <f t="shared" si="8"/>
        <v>0.36714586164032587</v>
      </c>
      <c r="AH12">
        <v>7.2733573833079698E-3</v>
      </c>
      <c r="AI12">
        <v>4.6549487253170999E-2</v>
      </c>
      <c r="AJ12">
        <v>19994.4268400746</v>
      </c>
      <c r="AK12">
        <v>0.13678261963436</v>
      </c>
      <c r="AL12">
        <v>-2.6840621969935898</v>
      </c>
      <c r="AN12" s="53" t="s">
        <v>166</v>
      </c>
      <c r="AO12" s="48">
        <v>288.99608458040802</v>
      </c>
      <c r="AP12" s="48">
        <v>384.68696385716402</v>
      </c>
      <c r="AQ12" s="48">
        <f t="shared" si="9"/>
        <v>0.75125000775361228</v>
      </c>
      <c r="AR12" s="48">
        <f t="shared" si="10"/>
        <v>1.3311147949138795</v>
      </c>
      <c r="AS12" s="48">
        <f t="shared" si="11"/>
        <v>-0.41263499417355864</v>
      </c>
      <c r="AT12" s="48">
        <f t="shared" si="11"/>
        <v>0.4126349941735587</v>
      </c>
      <c r="AU12" s="48">
        <v>1.15708951667746E-3</v>
      </c>
      <c r="AV12" s="48">
        <v>9.0252982300841993E-3</v>
      </c>
      <c r="AW12" s="48">
        <v>336.84152421878599</v>
      </c>
      <c r="AX12" s="48">
        <v>0.12808594131102699</v>
      </c>
      <c r="AY12" s="48">
        <v>-3.2492519302607099</v>
      </c>
      <c r="AZ12" s="49" t="s">
        <v>215</v>
      </c>
      <c r="BA12" t="s">
        <v>229</v>
      </c>
    </row>
    <row r="13" spans="1:53" x14ac:dyDescent="0.25">
      <c r="A13" s="48" t="s">
        <v>158</v>
      </c>
      <c r="B13" s="48">
        <v>347.28772141032402</v>
      </c>
      <c r="C13" s="48">
        <v>520.30449262124796</v>
      </c>
      <c r="D13" s="48">
        <f t="shared" si="0"/>
        <v>0.66747015706268309</v>
      </c>
      <c r="E13" s="48">
        <f t="shared" si="1"/>
        <v>1.498194322875305</v>
      </c>
      <c r="F13" s="48">
        <f t="shared" si="2"/>
        <v>-0.58322476028963888</v>
      </c>
      <c r="G13" s="48">
        <f t="shared" si="2"/>
        <v>0.58322476028963877</v>
      </c>
      <c r="H13" s="48">
        <v>1.1836138653946501E-3</v>
      </c>
      <c r="I13" s="48">
        <v>7.8907591026310103E-3</v>
      </c>
      <c r="J13" s="48">
        <v>433.79610701578599</v>
      </c>
      <c r="K13" s="48">
        <v>0.180475033101026</v>
      </c>
      <c r="L13" s="48">
        <v>-3.2427997088748599</v>
      </c>
      <c r="M13" s="49" t="s">
        <v>209</v>
      </c>
      <c r="N13" t="s">
        <v>163</v>
      </c>
      <c r="O13">
        <v>539.48936147732104</v>
      </c>
      <c r="P13">
        <v>445.09754336241599</v>
      </c>
      <c r="Q13">
        <f t="shared" si="3"/>
        <v>1.2120699597707003</v>
      </c>
      <c r="R13">
        <f t="shared" si="4"/>
        <v>0.82503488510612066</v>
      </c>
      <c r="S13">
        <f t="shared" si="5"/>
        <v>0.27747297249186659</v>
      </c>
      <c r="T13">
        <f t="shared" si="5"/>
        <v>-0.27747297249186653</v>
      </c>
      <c r="U13">
        <v>0.19228366316804199</v>
      </c>
      <c r="V13">
        <v>0.99584036577373203</v>
      </c>
      <c r="W13">
        <v>492.293452419868</v>
      </c>
      <c r="X13">
        <v>0.210268178720384</v>
      </c>
      <c r="Y13">
        <v>1.30385313097513</v>
      </c>
      <c r="AA13" t="s">
        <v>175</v>
      </c>
      <c r="AB13">
        <v>6869.9281950855402</v>
      </c>
      <c r="AC13">
        <v>5054.0419417000003</v>
      </c>
      <c r="AD13">
        <f t="shared" si="6"/>
        <v>1.3592938630767952</v>
      </c>
      <c r="AE13">
        <f t="shared" si="7"/>
        <v>0.73567609415706137</v>
      </c>
      <c r="AF13">
        <f t="shared" si="8"/>
        <v>0.44285738323798335</v>
      </c>
      <c r="AG13">
        <f t="shared" si="8"/>
        <v>-0.44285738323798324</v>
      </c>
      <c r="AH13">
        <v>9.7600969224218605E-3</v>
      </c>
      <c r="AI13">
        <v>5.2053850252916603E-2</v>
      </c>
      <c r="AJ13">
        <v>5961.9850683927698</v>
      </c>
      <c r="AK13">
        <v>0.17127624438487901</v>
      </c>
      <c r="AL13">
        <v>2.5842148660575401</v>
      </c>
      <c r="AN13" t="s">
        <v>183</v>
      </c>
      <c r="AO13">
        <v>973.58016213389897</v>
      </c>
      <c r="AP13">
        <v>551.02038461051995</v>
      </c>
      <c r="AQ13">
        <f t="shared" si="9"/>
        <v>1.766867777173178</v>
      </c>
      <c r="AR13">
        <f t="shared" si="10"/>
        <v>0.56597330763477149</v>
      </c>
      <c r="AS13">
        <f t="shared" si="11"/>
        <v>0.8211940804362251</v>
      </c>
      <c r="AT13">
        <f t="shared" si="11"/>
        <v>-0.8211940804362251</v>
      </c>
      <c r="AU13">
        <v>1.93212430651446E-3</v>
      </c>
      <c r="AV13">
        <v>1.2558807992344E-2</v>
      </c>
      <c r="AW13">
        <v>762.30027337220895</v>
      </c>
      <c r="AX13">
        <v>0.26499711085987798</v>
      </c>
      <c r="AY13">
        <v>3.1004720763190901</v>
      </c>
    </row>
    <row r="14" spans="1:53" x14ac:dyDescent="0.25">
      <c r="A14" t="s">
        <v>176</v>
      </c>
      <c r="B14">
        <v>20662.899668975198</v>
      </c>
      <c r="C14">
        <v>27243.741342482001</v>
      </c>
      <c r="D14">
        <f t="shared" si="0"/>
        <v>0.75844574389476038</v>
      </c>
      <c r="E14">
        <f t="shared" si="1"/>
        <v>1.3184858746319987</v>
      </c>
      <c r="F14">
        <f t="shared" si="2"/>
        <v>-0.39888211522406808</v>
      </c>
      <c r="G14">
        <f t="shared" si="2"/>
        <v>0.39888211522406813</v>
      </c>
      <c r="H14">
        <v>4.0352004482740204E-3</v>
      </c>
      <c r="I14">
        <v>2.3058288275851501E-2</v>
      </c>
      <c r="J14">
        <v>23953.3205057286</v>
      </c>
      <c r="K14">
        <v>0.13873290075994099</v>
      </c>
      <c r="L14">
        <v>-2.8753967905023998</v>
      </c>
      <c r="N14" t="s">
        <v>177</v>
      </c>
      <c r="O14">
        <v>1.3967049055216101</v>
      </c>
      <c r="P14">
        <v>1.1845643698595301</v>
      </c>
      <c r="Q14">
        <f t="shared" si="3"/>
        <v>1.1790873852530583</v>
      </c>
      <c r="R14">
        <f t="shared" si="4"/>
        <v>0.84811356012037886</v>
      </c>
      <c r="S14">
        <f t="shared" si="5"/>
        <v>0.23767064418656428</v>
      </c>
      <c r="T14">
        <f t="shared" si="5"/>
        <v>-0.23767064418656428</v>
      </c>
      <c r="U14">
        <v>0.95216172590450598</v>
      </c>
      <c r="V14">
        <v>0.99584036577373203</v>
      </c>
      <c r="W14">
        <v>1.29063463769057</v>
      </c>
      <c r="X14">
        <v>3.86915743331725</v>
      </c>
      <c r="Y14">
        <v>5.9992352044800003E-2</v>
      </c>
      <c r="AA14" t="s">
        <v>192</v>
      </c>
      <c r="AB14">
        <v>874.00737926542899</v>
      </c>
      <c r="AC14">
        <v>640.46284456366197</v>
      </c>
      <c r="AD14">
        <f t="shared" si="6"/>
        <v>1.3646496228221912</v>
      </c>
      <c r="AE14">
        <f t="shared" si="7"/>
        <v>0.7327888296571905</v>
      </c>
      <c r="AF14">
        <f t="shared" si="8"/>
        <v>0.44853058315693223</v>
      </c>
      <c r="AG14">
        <f t="shared" si="8"/>
        <v>-0.44853058315693239</v>
      </c>
      <c r="AH14">
        <v>1.5566464342438101E-2</v>
      </c>
      <c r="AI14">
        <v>7.1160979851145501E-2</v>
      </c>
      <c r="AJ14">
        <v>757.23511191454497</v>
      </c>
      <c r="AK14">
        <v>0.18654193684127801</v>
      </c>
      <c r="AL14">
        <v>2.4189246499476198</v>
      </c>
      <c r="AN14" t="s">
        <v>184</v>
      </c>
      <c r="AO14">
        <v>153679.975305384</v>
      </c>
      <c r="AP14">
        <v>131426.21568143199</v>
      </c>
      <c r="AQ14">
        <f t="shared" si="9"/>
        <v>1.1693251191063248</v>
      </c>
      <c r="AR14">
        <f t="shared" si="10"/>
        <v>0.85519414888159229</v>
      </c>
      <c r="AS14">
        <f t="shared" si="11"/>
        <v>0.2256761125122933</v>
      </c>
      <c r="AT14">
        <f t="shared" si="11"/>
        <v>-0.22567611251229344</v>
      </c>
      <c r="AU14">
        <v>1.0236121111042801E-2</v>
      </c>
      <c r="AV14">
        <v>5.7029817618667003E-2</v>
      </c>
      <c r="AW14">
        <v>142553.09549340801</v>
      </c>
      <c r="AX14">
        <v>8.7896083104266998E-2</v>
      </c>
      <c r="AY14">
        <v>2.56774911245757</v>
      </c>
    </row>
    <row r="15" spans="1:53" x14ac:dyDescent="0.25">
      <c r="A15" t="s">
        <v>180</v>
      </c>
      <c r="B15">
        <v>607.42376587968602</v>
      </c>
      <c r="C15">
        <v>473.874650969946</v>
      </c>
      <c r="D15">
        <f t="shared" si="0"/>
        <v>1.2818237156944061</v>
      </c>
      <c r="E15">
        <f t="shared" si="1"/>
        <v>0.78013847595124808</v>
      </c>
      <c r="F15">
        <f t="shared" si="2"/>
        <v>0.3581978672758413</v>
      </c>
      <c r="G15">
        <f t="shared" si="2"/>
        <v>-0.35819786727584141</v>
      </c>
      <c r="H15">
        <v>7.2244291448141399E-3</v>
      </c>
      <c r="I15">
        <v>3.6122145724070701E-2</v>
      </c>
      <c r="J15">
        <v>540.64920842481604</v>
      </c>
      <c r="K15">
        <v>0.13440609684617799</v>
      </c>
      <c r="L15">
        <v>2.6863180144439101</v>
      </c>
      <c r="N15" t="s">
        <v>158</v>
      </c>
      <c r="O15">
        <v>359.65738977301601</v>
      </c>
      <c r="P15">
        <v>314.93173090304202</v>
      </c>
      <c r="Q15">
        <f t="shared" si="3"/>
        <v>1.1420169975941346</v>
      </c>
      <c r="R15">
        <f t="shared" si="4"/>
        <v>0.87564370942523695</v>
      </c>
      <c r="S15">
        <f t="shared" si="5"/>
        <v>0.19158412369749026</v>
      </c>
      <c r="T15">
        <f t="shared" si="5"/>
        <v>-0.19158412369749039</v>
      </c>
      <c r="U15">
        <v>0.43859911946966201</v>
      </c>
      <c r="V15">
        <v>0.99584036577373203</v>
      </c>
      <c r="W15">
        <v>337.29456033802899</v>
      </c>
      <c r="X15">
        <v>0.24357511147032601</v>
      </c>
      <c r="Y15">
        <v>0.77456098400034401</v>
      </c>
      <c r="AA15" t="s">
        <v>171</v>
      </c>
      <c r="AB15">
        <v>121875.262475007</v>
      </c>
      <c r="AC15">
        <v>100276.820788646</v>
      </c>
      <c r="AD15">
        <f t="shared" si="6"/>
        <v>1.215388177611695</v>
      </c>
      <c r="AE15">
        <f t="shared" si="7"/>
        <v>0.8227823985955296</v>
      </c>
      <c r="AF15">
        <f t="shared" si="8"/>
        <v>0.28141716360418911</v>
      </c>
      <c r="AG15">
        <f t="shared" si="8"/>
        <v>-0.28141716360418911</v>
      </c>
      <c r="AH15">
        <v>1.8352984318790198E-2</v>
      </c>
      <c r="AI15">
        <v>7.3411937275160696E-2</v>
      </c>
      <c r="AJ15">
        <v>111076.041631827</v>
      </c>
      <c r="AK15">
        <v>0.119331452303332</v>
      </c>
      <c r="AL15">
        <v>2.3584186008468699</v>
      </c>
      <c r="AN15" t="s">
        <v>187</v>
      </c>
      <c r="AO15">
        <v>17077.0791383777</v>
      </c>
      <c r="AP15">
        <v>20026.192508517299</v>
      </c>
      <c r="AQ15">
        <f t="shared" si="9"/>
        <v>0.85273719061247821</v>
      </c>
      <c r="AR15">
        <f t="shared" si="10"/>
        <v>1.1726942497743651</v>
      </c>
      <c r="AS15">
        <f t="shared" si="11"/>
        <v>-0.22982691632238894</v>
      </c>
      <c r="AT15">
        <f t="shared" si="11"/>
        <v>0.22982691632238877</v>
      </c>
      <c r="AU15">
        <v>2.10875317831948E-2</v>
      </c>
      <c r="AV15">
        <v>0.10280171744307499</v>
      </c>
      <c r="AW15">
        <v>18551.635823447501</v>
      </c>
      <c r="AX15">
        <v>9.9603539338739597E-2</v>
      </c>
      <c r="AY15">
        <v>-2.3064136179730101</v>
      </c>
    </row>
    <row r="16" spans="1:53" x14ac:dyDescent="0.25">
      <c r="A16" t="s">
        <v>164</v>
      </c>
      <c r="B16">
        <v>174.727026248378</v>
      </c>
      <c r="C16">
        <v>255.724134464846</v>
      </c>
      <c r="D16">
        <f t="shared" si="0"/>
        <v>0.68326373110629279</v>
      </c>
      <c r="E16">
        <f t="shared" si="1"/>
        <v>1.4635637082344033</v>
      </c>
      <c r="F16">
        <f t="shared" si="2"/>
        <v>-0.54948554694473317</v>
      </c>
      <c r="G16">
        <f t="shared" si="2"/>
        <v>0.54948554694473339</v>
      </c>
      <c r="H16">
        <v>1.5548690330883699E-2</v>
      </c>
      <c r="I16">
        <v>6.9105290359482902E-2</v>
      </c>
      <c r="J16">
        <v>215.225580356612</v>
      </c>
      <c r="K16">
        <v>0.22638910350546701</v>
      </c>
      <c r="L16">
        <v>-2.41934021100024</v>
      </c>
      <c r="N16" t="s">
        <v>161</v>
      </c>
      <c r="O16">
        <v>1231.2454043626201</v>
      </c>
      <c r="P16">
        <v>1104.20271267413</v>
      </c>
      <c r="Q16">
        <f t="shared" si="3"/>
        <v>1.1150537761140085</v>
      </c>
      <c r="R16">
        <f t="shared" si="4"/>
        <v>0.89681773329805325</v>
      </c>
      <c r="S16">
        <f t="shared" si="5"/>
        <v>0.15711328921478843</v>
      </c>
      <c r="T16">
        <f t="shared" si="5"/>
        <v>-0.1571132892147884</v>
      </c>
      <c r="U16">
        <v>0.20378680202539301</v>
      </c>
      <c r="V16">
        <v>0.99584036577373203</v>
      </c>
      <c r="W16">
        <v>1167.7240585183799</v>
      </c>
      <c r="X16">
        <v>0.12435587626871999</v>
      </c>
      <c r="Y16">
        <v>1.2708365524237699</v>
      </c>
      <c r="AA16" t="s">
        <v>184</v>
      </c>
      <c r="AB16">
        <v>157230.771707023</v>
      </c>
      <c r="AC16">
        <v>128705.91941936201</v>
      </c>
      <c r="AD16">
        <f t="shared" si="6"/>
        <v>1.2216281303637526</v>
      </c>
      <c r="AE16">
        <f t="shared" si="7"/>
        <v>0.81857970944254499</v>
      </c>
      <c r="AF16">
        <f t="shared" si="8"/>
        <v>0.28880518848923514</v>
      </c>
      <c r="AG16">
        <f t="shared" si="8"/>
        <v>-0.28880518848923503</v>
      </c>
      <c r="AH16">
        <v>2.4747322427842E-2</v>
      </c>
      <c r="AI16">
        <v>8.7990479743438293E-2</v>
      </c>
      <c r="AJ16">
        <v>142968.345563193</v>
      </c>
      <c r="AK16">
        <v>0.128632730681908</v>
      </c>
      <c r="AL16">
        <v>2.2453242802276301</v>
      </c>
      <c r="AN16" t="s">
        <v>175</v>
      </c>
      <c r="AO16">
        <v>6732.5656103241599</v>
      </c>
      <c r="AP16">
        <v>4811.6632467823601</v>
      </c>
      <c r="AQ16">
        <f t="shared" si="9"/>
        <v>1.3992179554182931</v>
      </c>
      <c r="AR16">
        <f t="shared" si="10"/>
        <v>0.71468493963190471</v>
      </c>
      <c r="AS16">
        <f t="shared" si="11"/>
        <v>0.48462070782754946</v>
      </c>
      <c r="AT16">
        <f t="shared" si="11"/>
        <v>-0.48462070782754962</v>
      </c>
      <c r="AU16">
        <v>4.0771663795459101E-2</v>
      </c>
      <c r="AV16">
        <v>0.176677209780323</v>
      </c>
      <c r="AW16">
        <v>5772.11442855326</v>
      </c>
      <c r="AX16">
        <v>0.23682921973500601</v>
      </c>
      <c r="AY16">
        <v>2.0458445858491401</v>
      </c>
    </row>
    <row r="17" spans="1:51" x14ac:dyDescent="0.25">
      <c r="A17" t="s">
        <v>181</v>
      </c>
      <c r="B17">
        <v>655.72603927590706</v>
      </c>
      <c r="C17">
        <v>504.71257648148401</v>
      </c>
      <c r="D17">
        <f t="shared" si="0"/>
        <v>1.2992068552109146</v>
      </c>
      <c r="E17">
        <f t="shared" si="1"/>
        <v>0.76970037218411913</v>
      </c>
      <c r="F17">
        <f t="shared" si="2"/>
        <v>0.37763114997616615</v>
      </c>
      <c r="G17">
        <f t="shared" si="2"/>
        <v>-0.3776311499761662</v>
      </c>
      <c r="H17">
        <v>5.9256907676136401E-2</v>
      </c>
      <c r="I17">
        <v>0.23702763070454599</v>
      </c>
      <c r="J17">
        <v>580.21930787869599</v>
      </c>
      <c r="K17">
        <v>0.19882576853383099</v>
      </c>
      <c r="L17">
        <v>1.8862824149510899</v>
      </c>
      <c r="N17" t="s">
        <v>190</v>
      </c>
      <c r="O17">
        <v>114.89921800415</v>
      </c>
      <c r="P17">
        <v>104.003570267009</v>
      </c>
      <c r="Q17">
        <f t="shared" si="3"/>
        <v>1.1047622471917891</v>
      </c>
      <c r="R17">
        <f t="shared" si="4"/>
        <v>0.90517213322768242</v>
      </c>
      <c r="S17">
        <f t="shared" si="5"/>
        <v>0.14373592463637219</v>
      </c>
      <c r="T17">
        <f t="shared" si="5"/>
        <v>-0.14373592463637233</v>
      </c>
      <c r="U17">
        <v>0.76073713744923899</v>
      </c>
      <c r="V17">
        <v>0.99584036577373203</v>
      </c>
      <c r="W17">
        <v>109.45139413557899</v>
      </c>
      <c r="X17">
        <v>0.46565150632585001</v>
      </c>
      <c r="Y17">
        <v>0.30451293791766798</v>
      </c>
      <c r="AA17" t="s">
        <v>159</v>
      </c>
      <c r="AB17">
        <v>3026.4641967483399</v>
      </c>
      <c r="AC17">
        <v>3489.0261868698499</v>
      </c>
      <c r="AD17">
        <f t="shared" si="6"/>
        <v>0.86742375512621372</v>
      </c>
      <c r="AE17">
        <f t="shared" si="7"/>
        <v>1.1528390755847999</v>
      </c>
      <c r="AF17">
        <f t="shared" si="8"/>
        <v>-0.2051911417330326</v>
      </c>
      <c r="AG17">
        <f t="shared" si="8"/>
        <v>0.20519114173303271</v>
      </c>
      <c r="AH17">
        <v>2.7791735906533801E-2</v>
      </c>
      <c r="AI17">
        <v>8.8933554900907999E-2</v>
      </c>
      <c r="AJ17">
        <v>3257.7451918090901</v>
      </c>
      <c r="AK17">
        <v>9.3197038142564498E-2</v>
      </c>
      <c r="AL17">
        <v>-2.20021371188919</v>
      </c>
      <c r="AN17" t="s">
        <v>162</v>
      </c>
      <c r="AO17">
        <v>2205.32839593584</v>
      </c>
      <c r="AP17">
        <v>2027.6371373983</v>
      </c>
      <c r="AQ17">
        <f t="shared" si="9"/>
        <v>1.0876346439213178</v>
      </c>
      <c r="AR17">
        <f t="shared" si="10"/>
        <v>0.91942639524117853</v>
      </c>
      <c r="AS17">
        <f t="shared" si="11"/>
        <v>0.1211940107024797</v>
      </c>
      <c r="AT17">
        <f t="shared" si="11"/>
        <v>-0.12119401070247966</v>
      </c>
      <c r="AU17">
        <v>6.2404955644296899E-2</v>
      </c>
      <c r="AV17">
        <v>0.243379327012758</v>
      </c>
      <c r="AW17">
        <v>2116.4827666670699</v>
      </c>
      <c r="AX17">
        <v>6.5249295241343902E-2</v>
      </c>
      <c r="AY17">
        <v>1.86340749993812</v>
      </c>
    </row>
    <row r="18" spans="1:51" x14ac:dyDescent="0.25">
      <c r="A18" t="s">
        <v>169</v>
      </c>
      <c r="B18">
        <v>442.36751373644302</v>
      </c>
      <c r="C18">
        <v>353.40192461878598</v>
      </c>
      <c r="D18">
        <f t="shared" si="0"/>
        <v>1.251740533709951</v>
      </c>
      <c r="E18">
        <f t="shared" si="1"/>
        <v>0.7988876073511546</v>
      </c>
      <c r="F18">
        <f t="shared" si="2"/>
        <v>0.3239355450790678</v>
      </c>
      <c r="G18">
        <f t="shared" si="2"/>
        <v>-0.3239355450790678</v>
      </c>
      <c r="H18">
        <v>8.4601274435948795E-2</v>
      </c>
      <c r="I18">
        <v>0.29691314265767998</v>
      </c>
      <c r="J18">
        <v>397.88471917761399</v>
      </c>
      <c r="K18">
        <v>0.18656166033105601</v>
      </c>
      <c r="L18">
        <v>1.72459062339761</v>
      </c>
      <c r="N18" t="s">
        <v>188</v>
      </c>
      <c r="O18">
        <v>12931.638489040201</v>
      </c>
      <c r="P18">
        <v>11797.278230931301</v>
      </c>
      <c r="Q18">
        <f t="shared" si="3"/>
        <v>1.096154404084047</v>
      </c>
      <c r="R18">
        <f t="shared" si="4"/>
        <v>0.91228023741382103</v>
      </c>
      <c r="S18">
        <f t="shared" si="5"/>
        <v>0.13245103033930408</v>
      </c>
      <c r="T18">
        <f t="shared" si="5"/>
        <v>-0.13245103033930425</v>
      </c>
      <c r="U18">
        <v>0.61871471941660705</v>
      </c>
      <c r="V18">
        <v>0.99584036577373203</v>
      </c>
      <c r="W18">
        <v>12364.4583599857</v>
      </c>
      <c r="X18">
        <v>0.26600346601354102</v>
      </c>
      <c r="Y18">
        <v>0.497672747726638</v>
      </c>
      <c r="AA18" t="s">
        <v>183</v>
      </c>
      <c r="AB18">
        <v>993.12020220854004</v>
      </c>
      <c r="AC18">
        <v>651.77429391220096</v>
      </c>
      <c r="AD18">
        <f t="shared" si="6"/>
        <v>1.5237179672236674</v>
      </c>
      <c r="AE18">
        <f t="shared" si="7"/>
        <v>0.65628943250047622</v>
      </c>
      <c r="AF18">
        <f t="shared" si="8"/>
        <v>0.60759589171451067</v>
      </c>
      <c r="AG18">
        <f t="shared" si="8"/>
        <v>-0.60759589171451078</v>
      </c>
      <c r="AH18">
        <v>6.8999267340874998E-2</v>
      </c>
      <c r="AI18">
        <v>0.19044825360672599</v>
      </c>
      <c r="AJ18">
        <v>822.44724806037004</v>
      </c>
      <c r="AK18">
        <v>0.33432179884032098</v>
      </c>
      <c r="AL18">
        <v>1.8184245603774301</v>
      </c>
      <c r="AN18" t="s">
        <v>199</v>
      </c>
      <c r="AO18">
        <v>2590.7270679755102</v>
      </c>
      <c r="AP18">
        <v>2772.9881821783001</v>
      </c>
      <c r="AQ18">
        <f t="shared" si="9"/>
        <v>0.93427266824497746</v>
      </c>
      <c r="AR18">
        <f t="shared" si="10"/>
        <v>1.0703513374510791</v>
      </c>
      <c r="AS18">
        <f t="shared" si="11"/>
        <v>-9.8084431766629357E-2</v>
      </c>
      <c r="AT18">
        <f t="shared" si="11"/>
        <v>9.8084431766629315E-2</v>
      </c>
      <c r="AU18">
        <v>7.7267409709509099E-2</v>
      </c>
      <c r="AV18">
        <v>0.273948088970078</v>
      </c>
      <c r="AW18">
        <v>2681.8576250769001</v>
      </c>
      <c r="AX18">
        <v>5.4857448098973298E-2</v>
      </c>
      <c r="AY18">
        <v>-1.7667660911421099</v>
      </c>
    </row>
    <row r="19" spans="1:51" x14ac:dyDescent="0.25">
      <c r="A19" t="s">
        <v>161</v>
      </c>
      <c r="B19">
        <v>1191.2378032983599</v>
      </c>
      <c r="C19">
        <v>991.10040436912004</v>
      </c>
      <c r="D19">
        <f t="shared" si="0"/>
        <v>1.201934534631369</v>
      </c>
      <c r="E19">
        <f t="shared" si="1"/>
        <v>0.83199206877494214</v>
      </c>
      <c r="F19">
        <f t="shared" si="2"/>
        <v>0.26535831939791543</v>
      </c>
      <c r="G19">
        <f t="shared" si="2"/>
        <v>-0.26535831939791538</v>
      </c>
      <c r="H19">
        <v>8.9073942797304004E-2</v>
      </c>
      <c r="I19">
        <v>0.29691314265767998</v>
      </c>
      <c r="J19">
        <v>1091.1691038337401</v>
      </c>
      <c r="K19">
        <v>0.15517023255029699</v>
      </c>
      <c r="L19">
        <v>1.70030301944658</v>
      </c>
      <c r="N19" t="s">
        <v>169</v>
      </c>
      <c r="O19">
        <v>457.20923736497002</v>
      </c>
      <c r="P19">
        <v>418.39500327120697</v>
      </c>
      <c r="Q19">
        <f t="shared" si="3"/>
        <v>1.0927693538170755</v>
      </c>
      <c r="R19">
        <f t="shared" si="4"/>
        <v>0.91510619007292859</v>
      </c>
      <c r="S19">
        <f t="shared" si="5"/>
        <v>0.12798892963001801</v>
      </c>
      <c r="T19">
        <f t="shared" si="5"/>
        <v>-0.12798892963001793</v>
      </c>
      <c r="U19">
        <v>0.49751589063538099</v>
      </c>
      <c r="V19">
        <v>0.99584036577373203</v>
      </c>
      <c r="W19">
        <v>437.80212031808799</v>
      </c>
      <c r="X19">
        <v>0.187934185623822</v>
      </c>
      <c r="Y19">
        <v>0.67840349986010795</v>
      </c>
      <c r="AA19" t="s">
        <v>186</v>
      </c>
      <c r="AB19">
        <v>25259.145670763501</v>
      </c>
      <c r="AC19">
        <v>20553.4441648744</v>
      </c>
      <c r="AD19">
        <f t="shared" si="6"/>
        <v>1.2289495360554261</v>
      </c>
      <c r="AE19">
        <f t="shared" si="7"/>
        <v>0.81370306156728922</v>
      </c>
      <c r="AF19">
        <f t="shared" si="8"/>
        <v>0.29742567602194575</v>
      </c>
      <c r="AG19">
        <f t="shared" si="8"/>
        <v>-0.29742567602194586</v>
      </c>
      <c r="AH19">
        <v>7.14180951025222E-2</v>
      </c>
      <c r="AI19">
        <v>0.19044825360672599</v>
      </c>
      <c r="AJ19">
        <v>22906.294917818901</v>
      </c>
      <c r="AK19">
        <v>0.165016267746215</v>
      </c>
      <c r="AL19">
        <v>1.8028097711241999</v>
      </c>
      <c r="AM19"/>
      <c r="AN19" t="s">
        <v>172</v>
      </c>
      <c r="AO19">
        <v>4902.3464523177699</v>
      </c>
      <c r="AP19">
        <v>4126.1348956894499</v>
      </c>
      <c r="AQ19">
        <f t="shared" si="9"/>
        <v>1.188120741626558</v>
      </c>
      <c r="AR19">
        <f t="shared" si="10"/>
        <v>0.8416652996319065</v>
      </c>
      <c r="AS19">
        <f t="shared" si="11"/>
        <v>0.24868145608350092</v>
      </c>
      <c r="AT19">
        <f t="shared" si="11"/>
        <v>-0.24868145608350103</v>
      </c>
      <c r="AU19">
        <v>9.0495618098186195E-2</v>
      </c>
      <c r="AV19">
        <v>0.28783639107159098</v>
      </c>
      <c r="AW19">
        <v>4514.2406740036104</v>
      </c>
      <c r="AX19">
        <v>0.14681291604088001</v>
      </c>
      <c r="AY19">
        <v>1.6927891004523701</v>
      </c>
    </row>
    <row r="20" spans="1:51" x14ac:dyDescent="0.25">
      <c r="A20" t="s">
        <v>189</v>
      </c>
      <c r="B20">
        <v>16637.634057141899</v>
      </c>
      <c r="C20">
        <v>14483.2010638841</v>
      </c>
      <c r="D20">
        <f t="shared" si="0"/>
        <v>1.1487539242018934</v>
      </c>
      <c r="E20">
        <f t="shared" si="1"/>
        <v>0.87050845175110803</v>
      </c>
      <c r="F20">
        <f t="shared" si="2"/>
        <v>0.20006978984244139</v>
      </c>
      <c r="G20">
        <f t="shared" si="2"/>
        <v>-0.20006978984244153</v>
      </c>
      <c r="H20">
        <v>0.13348416771956101</v>
      </c>
      <c r="I20">
        <v>0.410720516060188</v>
      </c>
      <c r="J20">
        <v>15560.417560513</v>
      </c>
      <c r="K20">
        <v>0.13324084947787099</v>
      </c>
      <c r="L20">
        <v>1.5005029585215399</v>
      </c>
      <c r="N20" t="s">
        <v>160</v>
      </c>
      <c r="O20">
        <v>29089.192412775301</v>
      </c>
      <c r="P20">
        <v>26995.150292178201</v>
      </c>
      <c r="Q20">
        <f t="shared" si="3"/>
        <v>1.0775710487970072</v>
      </c>
      <c r="R20">
        <f t="shared" si="4"/>
        <v>0.92801305409642643</v>
      </c>
      <c r="S20">
        <f t="shared" si="5"/>
        <v>0.10778299540981953</v>
      </c>
      <c r="T20">
        <f t="shared" si="5"/>
        <v>-0.10778299540981959</v>
      </c>
      <c r="U20">
        <v>0.49202612267665002</v>
      </c>
      <c r="V20">
        <v>0.99584036577373203</v>
      </c>
      <c r="W20">
        <v>28042.1713524767</v>
      </c>
      <c r="X20">
        <v>0.15693327591360401</v>
      </c>
      <c r="Y20">
        <v>0.68708982984351197</v>
      </c>
      <c r="AA20" t="s">
        <v>194</v>
      </c>
      <c r="AB20">
        <v>5438.6936221781398</v>
      </c>
      <c r="AC20">
        <v>4703.6477231385898</v>
      </c>
      <c r="AD20">
        <f t="shared" si="6"/>
        <v>1.1562714604292428</v>
      </c>
      <c r="AE20">
        <f t="shared" si="7"/>
        <v>0.86484881294983262</v>
      </c>
      <c r="AF20">
        <f t="shared" si="8"/>
        <v>0.20948014233599843</v>
      </c>
      <c r="AG20">
        <f t="shared" si="8"/>
        <v>-0.20948014233599843</v>
      </c>
      <c r="AH20">
        <v>0.124938320790457</v>
      </c>
      <c r="AI20">
        <v>0.293299578265454</v>
      </c>
      <c r="AJ20">
        <v>5071.1706726583598</v>
      </c>
      <c r="AK20">
        <v>0.13658842529409701</v>
      </c>
      <c r="AL20">
        <v>1.5343713538254899</v>
      </c>
      <c r="AN20" t="s">
        <v>173</v>
      </c>
      <c r="AO20">
        <v>31262.158116169299</v>
      </c>
      <c r="AP20">
        <v>36865.507374168199</v>
      </c>
      <c r="AQ20">
        <f t="shared" si="9"/>
        <v>0.84800563841079302</v>
      </c>
      <c r="AR20">
        <f t="shared" si="10"/>
        <v>1.1792374421873568</v>
      </c>
      <c r="AS20">
        <f t="shared" si="11"/>
        <v>-0.23785423755142768</v>
      </c>
      <c r="AT20">
        <f t="shared" si="11"/>
        <v>0.2378542375514279</v>
      </c>
      <c r="AU20">
        <v>9.5945463690530294E-2</v>
      </c>
      <c r="AV20">
        <v>0.28783639107159098</v>
      </c>
      <c r="AW20">
        <v>34063.8327451687</v>
      </c>
      <c r="AX20">
        <v>0.14286715622496199</v>
      </c>
      <c r="AY20">
        <v>-1.6648360792594299</v>
      </c>
    </row>
    <row r="21" spans="1:51" x14ac:dyDescent="0.25">
      <c r="A21" t="s">
        <v>168</v>
      </c>
      <c r="B21">
        <v>8717.7859183298697</v>
      </c>
      <c r="C21">
        <v>9825.4051600184903</v>
      </c>
      <c r="D21">
        <f t="shared" si="0"/>
        <v>0.88726986585797585</v>
      </c>
      <c r="E21">
        <f t="shared" si="1"/>
        <v>1.1270528150226491</v>
      </c>
      <c r="F21">
        <f t="shared" si="2"/>
        <v>-0.17255512348344021</v>
      </c>
      <c r="G21">
        <f t="shared" si="2"/>
        <v>0.1725551234834401</v>
      </c>
      <c r="H21">
        <v>0.22024631931072799</v>
      </c>
      <c r="I21">
        <v>0.58732351816194195</v>
      </c>
      <c r="J21">
        <v>9271.5955391741809</v>
      </c>
      <c r="K21">
        <v>0.14065834127238899</v>
      </c>
      <c r="L21">
        <v>-1.2258734023025899</v>
      </c>
      <c r="N21" t="s">
        <v>194</v>
      </c>
      <c r="O21">
        <v>5265.9922070830398</v>
      </c>
      <c r="P21">
        <v>4912.7010411908004</v>
      </c>
      <c r="Q21">
        <f t="shared" si="3"/>
        <v>1.07191383374035</v>
      </c>
      <c r="R21">
        <f t="shared" si="4"/>
        <v>0.93291080730863141</v>
      </c>
      <c r="S21">
        <f t="shared" si="5"/>
        <v>0.10018893878843017</v>
      </c>
      <c r="T21">
        <f t="shared" si="5"/>
        <v>-0.10018893878843017</v>
      </c>
      <c r="U21">
        <v>0.47297811122114503</v>
      </c>
      <c r="V21">
        <v>0.99584036577373203</v>
      </c>
      <c r="W21">
        <v>5089.3466241369197</v>
      </c>
      <c r="X21">
        <v>0.13921011142756701</v>
      </c>
      <c r="Y21">
        <v>0.71764190702653097</v>
      </c>
      <c r="AA21" t="s">
        <v>172</v>
      </c>
      <c r="AB21">
        <v>5006.7064854828604</v>
      </c>
      <c r="AC21">
        <v>4408.0285949477202</v>
      </c>
      <c r="AD21">
        <f t="shared" si="6"/>
        <v>1.1358153373191175</v>
      </c>
      <c r="AE21">
        <f t="shared" si="7"/>
        <v>0.88042480775115739</v>
      </c>
      <c r="AF21">
        <f t="shared" si="8"/>
        <v>0.18372829823202041</v>
      </c>
      <c r="AG21">
        <f t="shared" si="8"/>
        <v>-0.18372829823202033</v>
      </c>
      <c r="AH21">
        <v>0.12831856549113599</v>
      </c>
      <c r="AI21">
        <v>0.293299578265454</v>
      </c>
      <c r="AJ21">
        <v>4707.3675402152903</v>
      </c>
      <c r="AK21">
        <v>0.120732936159124</v>
      </c>
      <c r="AL21">
        <v>1.52076601583397</v>
      </c>
      <c r="AN21" t="s">
        <v>169</v>
      </c>
      <c r="AO21">
        <v>462.94468511004402</v>
      </c>
      <c r="AP21">
        <v>549.10449602365702</v>
      </c>
      <c r="AQ21">
        <f t="shared" si="9"/>
        <v>0.84309031971593806</v>
      </c>
      <c r="AR21">
        <f t="shared" si="10"/>
        <v>1.1861125393266636</v>
      </c>
      <c r="AS21">
        <f t="shared" si="11"/>
        <v>-0.2462409004621777</v>
      </c>
      <c r="AT21">
        <f t="shared" si="11"/>
        <v>0.24624090046217767</v>
      </c>
      <c r="AU21">
        <v>0.10576930109289299</v>
      </c>
      <c r="AV21">
        <v>0.29464305304448801</v>
      </c>
      <c r="AW21">
        <v>506.02459056685001</v>
      </c>
      <c r="AX21">
        <v>0.153701392090137</v>
      </c>
      <c r="AY21">
        <v>-1.6175050749920199</v>
      </c>
    </row>
    <row r="22" spans="1:51" x14ac:dyDescent="0.25">
      <c r="A22" t="s">
        <v>165</v>
      </c>
      <c r="B22">
        <v>51383.351085781898</v>
      </c>
      <c r="C22">
        <v>60017.6275784604</v>
      </c>
      <c r="D22">
        <f t="shared" si="0"/>
        <v>0.85613765753418014</v>
      </c>
      <c r="E22">
        <f t="shared" si="1"/>
        <v>1.1680364614262704</v>
      </c>
      <c r="F22">
        <f t="shared" si="2"/>
        <v>-0.22408531008936208</v>
      </c>
      <c r="G22">
        <f t="shared" si="2"/>
        <v>0.22408531008936189</v>
      </c>
      <c r="H22">
        <v>0.2072695220569</v>
      </c>
      <c r="I22">
        <v>0.58732351816194195</v>
      </c>
      <c r="J22">
        <v>55700.4893321212</v>
      </c>
      <c r="K22">
        <v>0.17768973261214299</v>
      </c>
      <c r="L22">
        <v>-1.2611091565897199</v>
      </c>
      <c r="N22" t="s">
        <v>159</v>
      </c>
      <c r="O22">
        <v>2925.99945522298</v>
      </c>
      <c r="P22">
        <v>2752.3676853618699</v>
      </c>
      <c r="Q22">
        <f t="shared" si="3"/>
        <v>1.0630845111227505</v>
      </c>
      <c r="R22">
        <f t="shared" si="4"/>
        <v>0.94065898763201294</v>
      </c>
      <c r="S22">
        <f t="shared" si="5"/>
        <v>8.8256290125206138E-2</v>
      </c>
      <c r="T22">
        <f t="shared" si="5"/>
        <v>-8.8256290125206319E-2</v>
      </c>
      <c r="U22">
        <v>0.40118665894257999</v>
      </c>
      <c r="V22">
        <v>0.99584036577373203</v>
      </c>
      <c r="W22">
        <v>2839.18357029242</v>
      </c>
      <c r="X22">
        <v>0.10441954427084101</v>
      </c>
      <c r="Y22">
        <v>0.83950379777789796</v>
      </c>
      <c r="AA22" t="s">
        <v>193</v>
      </c>
      <c r="AB22">
        <v>15947.5660723083</v>
      </c>
      <c r="AC22">
        <v>13869.5018192076</v>
      </c>
      <c r="AD22">
        <f t="shared" si="6"/>
        <v>1.1498297689555677</v>
      </c>
      <c r="AE22">
        <f t="shared" si="7"/>
        <v>0.86969395557425555</v>
      </c>
      <c r="AF22">
        <f t="shared" si="8"/>
        <v>0.201420287550097</v>
      </c>
      <c r="AG22">
        <f t="shared" si="8"/>
        <v>-0.20142028755009703</v>
      </c>
      <c r="AH22">
        <v>0.141834730735409</v>
      </c>
      <c r="AI22">
        <v>0.30258075890220598</v>
      </c>
      <c r="AJ22">
        <v>14908.533945757899</v>
      </c>
      <c r="AK22">
        <v>0.137204700308386</v>
      </c>
      <c r="AL22">
        <v>1.4689928419784699</v>
      </c>
      <c r="AN22" t="s">
        <v>158</v>
      </c>
      <c r="AO22">
        <v>363.75612756600299</v>
      </c>
      <c r="AP22">
        <v>280.92328446541899</v>
      </c>
      <c r="AQ22">
        <f t="shared" si="9"/>
        <v>1.2948593003182709</v>
      </c>
      <c r="AR22">
        <f t="shared" si="10"/>
        <v>0.7722846796977898</v>
      </c>
      <c r="AS22">
        <f t="shared" si="11"/>
        <v>0.37279534288404836</v>
      </c>
      <c r="AT22">
        <f t="shared" si="11"/>
        <v>-0.37279534288404831</v>
      </c>
      <c r="AU22">
        <v>0.12606248891841501</v>
      </c>
      <c r="AV22">
        <v>0.32776247118787999</v>
      </c>
      <c r="AW22">
        <v>322.33970601571099</v>
      </c>
      <c r="AX22">
        <v>0.24243012978522699</v>
      </c>
      <c r="AY22">
        <v>1.5298151563951801</v>
      </c>
    </row>
    <row r="23" spans="1:51" x14ac:dyDescent="0.25">
      <c r="A23" t="s">
        <v>190</v>
      </c>
      <c r="B23">
        <v>111.014515003562</v>
      </c>
      <c r="C23">
        <v>87.081757917084303</v>
      </c>
      <c r="D23">
        <f t="shared" si="0"/>
        <v>1.2748308906357344</v>
      </c>
      <c r="E23">
        <f t="shared" si="1"/>
        <v>0.78441776658025497</v>
      </c>
      <c r="F23">
        <f t="shared" si="2"/>
        <v>0.35030588283135272</v>
      </c>
      <c r="G23">
        <f t="shared" si="2"/>
        <v>-0.35030588283135267</v>
      </c>
      <c r="H23">
        <v>0.30999386649298499</v>
      </c>
      <c r="I23">
        <v>0.60624672112175604</v>
      </c>
      <c r="J23">
        <v>99.048136460323207</v>
      </c>
      <c r="K23">
        <v>0.34043408479569798</v>
      </c>
      <c r="L23">
        <v>1.0152349032613699</v>
      </c>
      <c r="N23" t="s">
        <v>179</v>
      </c>
      <c r="O23">
        <v>7638.5853424964998</v>
      </c>
      <c r="P23">
        <v>7191.5828222807804</v>
      </c>
      <c r="Q23">
        <f t="shared" si="3"/>
        <v>1.0621563473941824</v>
      </c>
      <c r="R23">
        <f t="shared" si="4"/>
        <v>0.94148098107526978</v>
      </c>
      <c r="S23">
        <f t="shared" si="5"/>
        <v>8.6996143739343654E-2</v>
      </c>
      <c r="T23">
        <f t="shared" si="5"/>
        <v>-8.6996143739343751E-2</v>
      </c>
      <c r="U23">
        <v>0.32768290229323499</v>
      </c>
      <c r="V23">
        <v>0.99584036577373203</v>
      </c>
      <c r="W23">
        <v>7415.0840823886401</v>
      </c>
      <c r="X23">
        <v>8.88843807397251E-2</v>
      </c>
      <c r="Y23">
        <v>0.97879171882534399</v>
      </c>
      <c r="AA23" t="s">
        <v>173</v>
      </c>
      <c r="AB23">
        <v>31998.920211471701</v>
      </c>
      <c r="AC23">
        <v>36096.384600546298</v>
      </c>
      <c r="AD23">
        <f t="shared" si="6"/>
        <v>0.88648546289556696</v>
      </c>
      <c r="AE23">
        <f t="shared" si="7"/>
        <v>1.1280500830026647</v>
      </c>
      <c r="AF23">
        <f t="shared" si="8"/>
        <v>-0.17383112172215084</v>
      </c>
      <c r="AG23">
        <f t="shared" si="8"/>
        <v>0.17383112172215082</v>
      </c>
      <c r="AH23">
        <v>0.25680711129844103</v>
      </c>
      <c r="AI23">
        <v>0.51361422259688205</v>
      </c>
      <c r="AJ23">
        <v>34047.652406009001</v>
      </c>
      <c r="AK23">
        <v>0.153283310289443</v>
      </c>
      <c r="AL23">
        <v>-1.1339700499346701</v>
      </c>
      <c r="AN23" t="s">
        <v>192</v>
      </c>
      <c r="AO23">
        <v>854.59617380359998</v>
      </c>
      <c r="AP23">
        <v>742.94293836330201</v>
      </c>
      <c r="AQ23">
        <f t="shared" si="9"/>
        <v>1.1502850753064149</v>
      </c>
      <c r="AR23">
        <f t="shared" si="10"/>
        <v>0.86934971292539664</v>
      </c>
      <c r="AS23">
        <f t="shared" si="11"/>
        <v>0.20199144878986794</v>
      </c>
      <c r="AT23">
        <f t="shared" si="11"/>
        <v>-0.20199144878986788</v>
      </c>
      <c r="AU23">
        <v>0.17060390085202001</v>
      </c>
      <c r="AV23">
        <v>0.39704025607902099</v>
      </c>
      <c r="AW23">
        <v>798.76955608345099</v>
      </c>
      <c r="AX23">
        <v>0.149176692031605</v>
      </c>
      <c r="AY23">
        <v>1.3702659407866</v>
      </c>
    </row>
    <row r="24" spans="1:51" x14ac:dyDescent="0.25">
      <c r="A24" t="s">
        <v>160</v>
      </c>
      <c r="B24">
        <v>28157.375854437199</v>
      </c>
      <c r="C24">
        <v>25070.592224230699</v>
      </c>
      <c r="D24">
        <f t="shared" si="0"/>
        <v>1.1231236822249109</v>
      </c>
      <c r="E24">
        <f t="shared" si="1"/>
        <v>0.8903738883138832</v>
      </c>
      <c r="F24">
        <f t="shared" si="2"/>
        <v>0.16751681100404173</v>
      </c>
      <c r="G24">
        <f t="shared" si="2"/>
        <v>-0.16751681100404167</v>
      </c>
      <c r="H24">
        <v>0.33343569661696598</v>
      </c>
      <c r="I24">
        <v>0.60624672112175604</v>
      </c>
      <c r="J24">
        <v>26613.9840393339</v>
      </c>
      <c r="K24">
        <v>0.17320301835329299</v>
      </c>
      <c r="L24">
        <v>0.967216737689786</v>
      </c>
      <c r="N24" t="s">
        <v>180</v>
      </c>
      <c r="O24">
        <v>628.13975151298996</v>
      </c>
      <c r="P24">
        <v>592.71721384404202</v>
      </c>
      <c r="Q24">
        <f t="shared" si="3"/>
        <v>1.0597629642628676</v>
      </c>
      <c r="R24">
        <f t="shared" si="4"/>
        <v>0.94360723456264906</v>
      </c>
      <c r="S24">
        <f t="shared" si="5"/>
        <v>8.3741615237873837E-2</v>
      </c>
      <c r="T24">
        <f t="shared" si="5"/>
        <v>-8.3741615237873823E-2</v>
      </c>
      <c r="U24">
        <v>0.63277225909264201</v>
      </c>
      <c r="V24">
        <v>0.99584036577373203</v>
      </c>
      <c r="W24">
        <v>610.42848267851605</v>
      </c>
      <c r="X24">
        <v>0.179533584121261</v>
      </c>
      <c r="Y24">
        <v>0.477828521758625</v>
      </c>
      <c r="AA24" t="s">
        <v>189</v>
      </c>
      <c r="AB24">
        <v>17807.2754051585</v>
      </c>
      <c r="AC24">
        <v>16353.9824802451</v>
      </c>
      <c r="AD24">
        <f t="shared" si="6"/>
        <v>1.0888647720314555</v>
      </c>
      <c r="AE24">
        <f t="shared" si="7"/>
        <v>0.91838768751268918</v>
      </c>
      <c r="AF24">
        <f t="shared" si="8"/>
        <v>0.12282479442804704</v>
      </c>
      <c r="AG24">
        <f t="shared" si="8"/>
        <v>-0.12282479442804722</v>
      </c>
      <c r="AH24">
        <v>0.32044483214600999</v>
      </c>
      <c r="AI24">
        <v>0.592469926974735</v>
      </c>
      <c r="AJ24">
        <v>17080.628942701798</v>
      </c>
      <c r="AK24">
        <v>0.123622413471471</v>
      </c>
      <c r="AL24">
        <v>0.99354417855098298</v>
      </c>
      <c r="AN24" t="s">
        <v>195</v>
      </c>
      <c r="AO24">
        <v>5547.2541605285196</v>
      </c>
      <c r="AP24">
        <v>5267.7047543323697</v>
      </c>
      <c r="AQ24">
        <f t="shared" si="9"/>
        <v>1.0530685410882676</v>
      </c>
      <c r="AR24">
        <f t="shared" si="10"/>
        <v>0.94960580530358907</v>
      </c>
      <c r="AS24">
        <f t="shared" si="11"/>
        <v>7.4599340133850611E-2</v>
      </c>
      <c r="AT24">
        <f t="shared" si="11"/>
        <v>-7.4599340133850514E-2</v>
      </c>
      <c r="AU24">
        <v>0.17306882957290701</v>
      </c>
      <c r="AV24">
        <v>0.39704025607902099</v>
      </c>
      <c r="AW24">
        <v>5407.4794574304497</v>
      </c>
      <c r="AX24">
        <v>5.5398281252218302E-2</v>
      </c>
      <c r="AY24">
        <v>1.3624090489430301</v>
      </c>
    </row>
    <row r="25" spans="1:51" x14ac:dyDescent="0.25">
      <c r="A25" t="s">
        <v>186</v>
      </c>
      <c r="B25">
        <v>23591.094298849599</v>
      </c>
      <c r="C25">
        <v>21286.879214601398</v>
      </c>
      <c r="D25">
        <f t="shared" si="0"/>
        <v>1.1082457912697536</v>
      </c>
      <c r="E25">
        <f t="shared" si="1"/>
        <v>0.90232690967792184</v>
      </c>
      <c r="F25">
        <f t="shared" si="2"/>
        <v>0.14827788366195555</v>
      </c>
      <c r="G25">
        <f t="shared" si="2"/>
        <v>-0.14827788366195549</v>
      </c>
      <c r="H25">
        <v>0.32320597895314201</v>
      </c>
      <c r="I25">
        <v>0.60624672112175604</v>
      </c>
      <c r="J25">
        <v>22438.986756725499</v>
      </c>
      <c r="K25">
        <v>0.15010131107683999</v>
      </c>
      <c r="L25">
        <v>0.98789111168131305</v>
      </c>
      <c r="N25" t="s">
        <v>183</v>
      </c>
      <c r="O25">
        <v>963.13725001283296</v>
      </c>
      <c r="P25">
        <v>924.15146087055405</v>
      </c>
      <c r="Q25">
        <f t="shared" si="3"/>
        <v>1.0421854975001112</v>
      </c>
      <c r="R25">
        <f t="shared" si="4"/>
        <v>0.9595220835433792</v>
      </c>
      <c r="S25">
        <f t="shared" si="5"/>
        <v>5.9612084243792336E-2</v>
      </c>
      <c r="T25">
        <f t="shared" si="5"/>
        <v>-5.9612084243792392E-2</v>
      </c>
      <c r="U25">
        <v>0.86267558548177703</v>
      </c>
      <c r="V25">
        <v>0.99584036577373203</v>
      </c>
      <c r="W25">
        <v>943.64435544169305</v>
      </c>
      <c r="X25">
        <v>0.34087699963257401</v>
      </c>
      <c r="Y25">
        <v>0.172969266202219</v>
      </c>
      <c r="AA25" t="s">
        <v>162</v>
      </c>
      <c r="AB25">
        <v>2254.7512274768201</v>
      </c>
      <c r="AC25">
        <v>2103.2825990381002</v>
      </c>
      <c r="AD25">
        <f t="shared" si="6"/>
        <v>1.0720153480602137</v>
      </c>
      <c r="AE25">
        <f t="shared" si="7"/>
        <v>0.93282246547073799</v>
      </c>
      <c r="AF25">
        <f t="shared" si="8"/>
        <v>0.10032556103061922</v>
      </c>
      <c r="AG25">
        <f t="shared" si="8"/>
        <v>-0.1003255610306194</v>
      </c>
      <c r="AH25">
        <v>0.33326433392328803</v>
      </c>
      <c r="AI25">
        <v>0.592469926974735</v>
      </c>
      <c r="AJ25">
        <v>2179.0169132574601</v>
      </c>
      <c r="AK25">
        <v>0.104610231402767</v>
      </c>
      <c r="AL25">
        <v>0.96755965647484199</v>
      </c>
      <c r="AN25" t="s">
        <v>188</v>
      </c>
      <c r="AO25">
        <v>13075.671845602499</v>
      </c>
      <c r="AP25">
        <v>11219.7663885815</v>
      </c>
      <c r="AQ25">
        <f t="shared" si="9"/>
        <v>1.1654139126203</v>
      </c>
      <c r="AR25">
        <f t="shared" si="10"/>
        <v>0.85806423723878011</v>
      </c>
      <c r="AS25">
        <f t="shared" si="11"/>
        <v>0.22084243868143613</v>
      </c>
      <c r="AT25">
        <f t="shared" si="11"/>
        <v>-0.22084243868143602</v>
      </c>
      <c r="AU25">
        <v>0.271138050954841</v>
      </c>
      <c r="AV25">
        <v>0.55654652564414797</v>
      </c>
      <c r="AW25">
        <v>12147.719117092</v>
      </c>
      <c r="AX25">
        <v>0.20063037038523199</v>
      </c>
      <c r="AY25">
        <v>1.1004455280321199</v>
      </c>
    </row>
    <row r="26" spans="1:51" x14ac:dyDescent="0.25">
      <c r="A26" t="s">
        <v>174</v>
      </c>
      <c r="B26">
        <v>5296.5844308268897</v>
      </c>
      <c r="C26">
        <v>5774.5041774329302</v>
      </c>
      <c r="D26">
        <f t="shared" si="0"/>
        <v>0.91723622809491134</v>
      </c>
      <c r="E26">
        <f t="shared" si="1"/>
        <v>1.0902316866364818</v>
      </c>
      <c r="F26">
        <f t="shared" si="2"/>
        <v>-0.12463475669273082</v>
      </c>
      <c r="G26">
        <f t="shared" si="2"/>
        <v>0.12463475669273077</v>
      </c>
      <c r="H26">
        <v>0.26865726833696202</v>
      </c>
      <c r="I26">
        <v>0.60624672112175604</v>
      </c>
      <c r="J26">
        <v>5535.5443041299104</v>
      </c>
      <c r="K26">
        <v>0.112323133879355</v>
      </c>
      <c r="L26">
        <v>-1.10616000994464</v>
      </c>
      <c r="N26" t="s">
        <v>178</v>
      </c>
      <c r="O26">
        <v>72939.993089444106</v>
      </c>
      <c r="P26">
        <v>71087.438178513694</v>
      </c>
      <c r="Q26">
        <f t="shared" si="3"/>
        <v>1.026060228901178</v>
      </c>
      <c r="R26">
        <f t="shared" si="4"/>
        <v>0.97460165771254348</v>
      </c>
      <c r="S26">
        <f t="shared" si="5"/>
        <v>3.7115418456423861E-2</v>
      </c>
      <c r="T26">
        <f t="shared" si="5"/>
        <v>-3.7115418456424035E-2</v>
      </c>
      <c r="U26">
        <v>0.81302822920585105</v>
      </c>
      <c r="V26">
        <v>0.99584036577373203</v>
      </c>
      <c r="W26">
        <v>72013.715633978907</v>
      </c>
      <c r="X26">
        <v>0.15701434925621499</v>
      </c>
      <c r="Y26">
        <v>0.23652123796948701</v>
      </c>
      <c r="AA26" t="s">
        <v>167</v>
      </c>
      <c r="AB26">
        <v>3557.2664896228898</v>
      </c>
      <c r="AC26">
        <v>3328.3035471201001</v>
      </c>
      <c r="AD26">
        <f t="shared" si="6"/>
        <v>1.0687926865026796</v>
      </c>
      <c r="AE26">
        <f t="shared" si="7"/>
        <v>0.93563514480269871</v>
      </c>
      <c r="AF26">
        <f t="shared" si="8"/>
        <v>9.5982040935067667E-2</v>
      </c>
      <c r="AG26">
        <f t="shared" si="8"/>
        <v>-9.5982040935067722E-2</v>
      </c>
      <c r="AH26">
        <v>0.39661721670090999</v>
      </c>
      <c r="AI26">
        <v>0.66798689128574196</v>
      </c>
      <c r="AJ26">
        <v>3442.78501837149</v>
      </c>
      <c r="AK26">
        <v>0.114383497667016</v>
      </c>
      <c r="AL26">
        <v>0.84767818851983001</v>
      </c>
      <c r="AN26" t="s">
        <v>160</v>
      </c>
      <c r="AO26">
        <v>29466.5192580115</v>
      </c>
      <c r="AP26">
        <v>33809.920125315897</v>
      </c>
      <c r="AQ26">
        <f t="shared" si="9"/>
        <v>0.87153471965607565</v>
      </c>
      <c r="AR26">
        <f t="shared" si="10"/>
        <v>1.1474012193049741</v>
      </c>
      <c r="AS26">
        <f t="shared" si="11"/>
        <v>-0.19836995620719503</v>
      </c>
      <c r="AT26">
        <f t="shared" si="11"/>
        <v>0.198369956207195</v>
      </c>
      <c r="AU26">
        <v>0.26222963668472798</v>
      </c>
      <c r="AV26">
        <v>0.55654652564414797</v>
      </c>
      <c r="AW26">
        <v>31638.2196916637</v>
      </c>
      <c r="AX26">
        <v>0.17692238374571301</v>
      </c>
      <c r="AY26">
        <v>-1.1211367994280701</v>
      </c>
    </row>
    <row r="27" spans="1:51" x14ac:dyDescent="0.25">
      <c r="A27" t="s">
        <v>193</v>
      </c>
      <c r="B27">
        <v>14885.269665919201</v>
      </c>
      <c r="C27">
        <v>16309.861016241101</v>
      </c>
      <c r="D27">
        <f t="shared" si="0"/>
        <v>0.91265459902427648</v>
      </c>
      <c r="E27">
        <f t="shared" si="1"/>
        <v>1.0957047727246483</v>
      </c>
      <c r="F27">
        <f t="shared" si="2"/>
        <v>-0.13185913014024475</v>
      </c>
      <c r="G27">
        <f t="shared" si="2"/>
        <v>0.13185913014024456</v>
      </c>
      <c r="H27">
        <v>0.301200188997163</v>
      </c>
      <c r="I27">
        <v>0.60624672112175604</v>
      </c>
      <c r="J27">
        <v>15597.565341080201</v>
      </c>
      <c r="K27">
        <v>0.127563701897659</v>
      </c>
      <c r="L27">
        <v>-1.03386305435229</v>
      </c>
      <c r="N27" t="s">
        <v>186</v>
      </c>
      <c r="O27">
        <v>24375.467284550599</v>
      </c>
      <c r="P27">
        <v>23957.7696134609</v>
      </c>
      <c r="Q27">
        <f t="shared" si="3"/>
        <v>1.0174347478011898</v>
      </c>
      <c r="R27">
        <f t="shared" si="4"/>
        <v>0.98286401379659127</v>
      </c>
      <c r="S27">
        <f t="shared" si="5"/>
        <v>2.4936271599803533E-2</v>
      </c>
      <c r="T27">
        <f t="shared" si="5"/>
        <v>-2.4936271599803557E-2</v>
      </c>
      <c r="U27">
        <v>0.88338356268765705</v>
      </c>
      <c r="V27">
        <v>0.99584036577373203</v>
      </c>
      <c r="W27">
        <v>24166.6184490058</v>
      </c>
      <c r="X27">
        <v>0.170303420038971</v>
      </c>
      <c r="Y27">
        <v>0.14668132114229501</v>
      </c>
      <c r="AA27" t="s">
        <v>165</v>
      </c>
      <c r="AB27">
        <v>54954.376084932497</v>
      </c>
      <c r="AC27">
        <v>59883.885434406096</v>
      </c>
      <c r="AD27">
        <f t="shared" si="6"/>
        <v>0.91768220592711636</v>
      </c>
      <c r="AE27">
        <f t="shared" si="7"/>
        <v>1.0897018527124209</v>
      </c>
      <c r="AF27">
        <f t="shared" si="8"/>
        <v>-0.12393346119358674</v>
      </c>
      <c r="AG27">
        <f t="shared" si="8"/>
        <v>0.12393346119358684</v>
      </c>
      <c r="AH27">
        <v>0.42542108394221001</v>
      </c>
      <c r="AI27">
        <v>0.68067373430753597</v>
      </c>
      <c r="AJ27">
        <v>57419.1307596693</v>
      </c>
      <c r="AK27">
        <v>0.15550077163522999</v>
      </c>
      <c r="AL27">
        <v>-0.79705156577504499</v>
      </c>
      <c r="AN27" t="s">
        <v>194</v>
      </c>
      <c r="AO27">
        <v>5326.6641947364496</v>
      </c>
      <c r="AP27">
        <v>3444.32229898181</v>
      </c>
      <c r="AQ27">
        <f t="shared" si="9"/>
        <v>1.5465057367921364</v>
      </c>
      <c r="AR27">
        <f t="shared" si="10"/>
        <v>0.64661900451418008</v>
      </c>
      <c r="AS27">
        <f t="shared" si="11"/>
        <v>0.62901218514150992</v>
      </c>
      <c r="AT27">
        <f t="shared" si="11"/>
        <v>-0.62901218514151014</v>
      </c>
      <c r="AU27">
        <v>0.28895926092740198</v>
      </c>
      <c r="AV27">
        <v>0.563470558808433</v>
      </c>
      <c r="AW27">
        <v>4385.4932468591296</v>
      </c>
      <c r="AX27">
        <v>0.59327054539215895</v>
      </c>
      <c r="AY27">
        <v>1.0604074795234799</v>
      </c>
    </row>
    <row r="28" spans="1:51" x14ac:dyDescent="0.25">
      <c r="A28" t="s">
        <v>178</v>
      </c>
      <c r="B28">
        <v>70604.362842661707</v>
      </c>
      <c r="C28">
        <v>79436.945815905507</v>
      </c>
      <c r="D28">
        <f t="shared" si="0"/>
        <v>0.8888101388777806</v>
      </c>
      <c r="E28">
        <f t="shared" si="1"/>
        <v>1.1250996768135528</v>
      </c>
      <c r="F28">
        <f t="shared" si="2"/>
        <v>-0.17005282088620657</v>
      </c>
      <c r="G28">
        <f t="shared" si="2"/>
        <v>0.17005282088620652</v>
      </c>
      <c r="H28">
        <v>0.29065904729484399</v>
      </c>
      <c r="I28">
        <v>0.60624672112175604</v>
      </c>
      <c r="J28">
        <v>75020.6543292836</v>
      </c>
      <c r="K28">
        <v>0.160929206347809</v>
      </c>
      <c r="L28">
        <v>-1.0566769519250401</v>
      </c>
      <c r="N28" t="s">
        <v>175</v>
      </c>
      <c r="O28">
        <v>6658.4885364443398</v>
      </c>
      <c r="P28">
        <v>6664.8466877890296</v>
      </c>
      <c r="Q28">
        <f t="shared" si="3"/>
        <v>0.99904601686392291</v>
      </c>
      <c r="R28">
        <f t="shared" si="4"/>
        <v>1.0009548940889346</v>
      </c>
      <c r="S28">
        <f t="shared" si="5"/>
        <v>-1.3769636440370174E-3</v>
      </c>
      <c r="T28">
        <f t="shared" si="5"/>
        <v>1.3769636440368689E-3</v>
      </c>
      <c r="U28">
        <v>0.99584036577373203</v>
      </c>
      <c r="V28">
        <v>0.99584036577373203</v>
      </c>
      <c r="W28">
        <v>6661.6676121166902</v>
      </c>
      <c r="X28">
        <v>0.28479296720670999</v>
      </c>
      <c r="Y28">
        <v>-5.2133519973967804E-3</v>
      </c>
      <c r="AA28" t="s">
        <v>199</v>
      </c>
      <c r="AB28">
        <v>2649.7194413234502</v>
      </c>
      <c r="AC28">
        <v>2531.20700613194</v>
      </c>
      <c r="AD28">
        <f t="shared" si="6"/>
        <v>1.0468205227404987</v>
      </c>
      <c r="AE28">
        <f t="shared" si="7"/>
        <v>0.9552735911043031</v>
      </c>
      <c r="AF28">
        <f t="shared" si="8"/>
        <v>6.6014113569764818E-2</v>
      </c>
      <c r="AG28">
        <f t="shared" si="8"/>
        <v>-6.6014113569764776E-2</v>
      </c>
      <c r="AH28">
        <v>0.46942157042302701</v>
      </c>
      <c r="AI28">
        <v>0.68279501152440303</v>
      </c>
      <c r="AJ28">
        <v>2590.4632237276901</v>
      </c>
      <c r="AK28">
        <v>9.27021394868284E-2</v>
      </c>
      <c r="AL28">
        <v>0.72342051617310299</v>
      </c>
      <c r="AN28" t="s">
        <v>182</v>
      </c>
      <c r="AO28">
        <v>218.70069525404199</v>
      </c>
      <c r="AP28">
        <v>147.42078545543899</v>
      </c>
      <c r="AQ28">
        <f t="shared" si="9"/>
        <v>1.4835132954853836</v>
      </c>
      <c r="AR28">
        <f t="shared" si="10"/>
        <v>0.67407552264155124</v>
      </c>
      <c r="AS28">
        <f t="shared" si="11"/>
        <v>0.56901785654172277</v>
      </c>
      <c r="AT28">
        <f t="shared" si="11"/>
        <v>-0.56901785654172277</v>
      </c>
      <c r="AU28">
        <v>0.330054155131143</v>
      </c>
      <c r="AV28">
        <v>0.59090009846918301</v>
      </c>
      <c r="AW28">
        <v>183.060740354741</v>
      </c>
      <c r="AX28">
        <v>0.58310311575796503</v>
      </c>
      <c r="AY28">
        <v>0.97400480160568303</v>
      </c>
    </row>
    <row r="29" spans="1:51" x14ac:dyDescent="0.25">
      <c r="A29" t="s">
        <v>166</v>
      </c>
      <c r="B29">
        <v>276.26020233808202</v>
      </c>
      <c r="C29">
        <v>329.58569686120597</v>
      </c>
      <c r="D29">
        <f t="shared" si="0"/>
        <v>0.83820446387398839</v>
      </c>
      <c r="E29">
        <f t="shared" si="1"/>
        <v>1.1930263355771571</v>
      </c>
      <c r="F29">
        <f t="shared" si="2"/>
        <v>-0.25462589029819305</v>
      </c>
      <c r="G29">
        <f t="shared" si="2"/>
        <v>0.25462589029819294</v>
      </c>
      <c r="H29">
        <v>0.27937555457643298</v>
      </c>
      <c r="I29">
        <v>0.60624672112175604</v>
      </c>
      <c r="J29">
        <v>302.92294959964403</v>
      </c>
      <c r="K29">
        <v>0.238997079168454</v>
      </c>
      <c r="L29">
        <v>-1.08172316976897</v>
      </c>
      <c r="N29" t="s">
        <v>187</v>
      </c>
      <c r="O29">
        <v>16864.230804301002</v>
      </c>
      <c r="P29">
        <v>16898.839603852</v>
      </c>
      <c r="Q29">
        <f t="shared" si="3"/>
        <v>0.99795200141771212</v>
      </c>
      <c r="R29">
        <f t="shared" si="4"/>
        <v>1.002052201488026</v>
      </c>
      <c r="S29">
        <f t="shared" si="5"/>
        <v>-2.9576670822481187E-3</v>
      </c>
      <c r="T29">
        <f t="shared" si="5"/>
        <v>2.9576670822482024E-3</v>
      </c>
      <c r="U29">
        <v>0.97871834486127396</v>
      </c>
      <c r="V29">
        <v>0.99584036577373203</v>
      </c>
      <c r="W29">
        <v>16881.535204076499</v>
      </c>
      <c r="X29">
        <v>0.11029617593056</v>
      </c>
      <c r="Y29">
        <v>-2.6675762642227398E-2</v>
      </c>
      <c r="AA29" t="s">
        <v>197</v>
      </c>
      <c r="AB29">
        <v>54202.659402372097</v>
      </c>
      <c r="AC29">
        <v>58085.830659316998</v>
      </c>
      <c r="AD29">
        <f t="shared" si="6"/>
        <v>0.93314770206661346</v>
      </c>
      <c r="AE29">
        <f t="shared" si="7"/>
        <v>1.0716417109374334</v>
      </c>
      <c r="AF29">
        <f t="shared" si="8"/>
        <v>-9.9822640633605728E-2</v>
      </c>
      <c r="AG29">
        <f t="shared" si="8"/>
        <v>9.9822640633605797E-2</v>
      </c>
      <c r="AH29">
        <v>0.46003175729163798</v>
      </c>
      <c r="AI29">
        <v>0.68279501152440303</v>
      </c>
      <c r="AJ29">
        <v>56144.245030844599</v>
      </c>
      <c r="AK29">
        <v>0.135132635377267</v>
      </c>
      <c r="AL29">
        <v>-0.73879455727256005</v>
      </c>
      <c r="AN29" t="s">
        <v>189</v>
      </c>
      <c r="AO29">
        <v>17409.758388491799</v>
      </c>
      <c r="AP29">
        <v>16335.022559369099</v>
      </c>
      <c r="AQ29">
        <f t="shared" si="9"/>
        <v>1.0657933483236162</v>
      </c>
      <c r="AR29">
        <f t="shared" si="10"/>
        <v>0.93826819389790495</v>
      </c>
      <c r="AS29">
        <f t="shared" si="11"/>
        <v>9.1927734297582497E-2</v>
      </c>
      <c r="AT29">
        <f t="shared" si="11"/>
        <v>-9.1927734297582442E-2</v>
      </c>
      <c r="AU29">
        <v>0.33332826067492399</v>
      </c>
      <c r="AV29">
        <v>0.59090009846918301</v>
      </c>
      <c r="AW29">
        <v>16872.3904739305</v>
      </c>
      <c r="AX29">
        <v>9.4882892210298206E-2</v>
      </c>
      <c r="AY29">
        <v>0.96743171752099499</v>
      </c>
    </row>
    <row r="30" spans="1:51" x14ac:dyDescent="0.25">
      <c r="A30" t="s">
        <v>173</v>
      </c>
      <c r="B30">
        <v>29872.186352292301</v>
      </c>
      <c r="C30">
        <v>27012.012950939301</v>
      </c>
      <c r="D30">
        <f t="shared" si="0"/>
        <v>1.1058852373034103</v>
      </c>
      <c r="E30">
        <f t="shared" si="1"/>
        <v>0.90425296067646155</v>
      </c>
      <c r="F30">
        <f t="shared" si="2"/>
        <v>0.14520167837207873</v>
      </c>
      <c r="G30">
        <f t="shared" si="2"/>
        <v>-0.14520167837207873</v>
      </c>
      <c r="H30">
        <v>0.37163360129963302</v>
      </c>
      <c r="I30">
        <v>0.61938933549938802</v>
      </c>
      <c r="J30">
        <v>28442.099651615801</v>
      </c>
      <c r="K30">
        <v>0.16250878976892699</v>
      </c>
      <c r="L30">
        <v>0.89341756198258104</v>
      </c>
      <c r="N30" t="s">
        <v>173</v>
      </c>
      <c r="O30">
        <v>30864.084250656699</v>
      </c>
      <c r="P30">
        <v>30930.117243490698</v>
      </c>
      <c r="Q30">
        <f t="shared" si="3"/>
        <v>0.99786509076851637</v>
      </c>
      <c r="R30">
        <f t="shared" si="4"/>
        <v>1.0021394768202978</v>
      </c>
      <c r="S30">
        <f t="shared" si="5"/>
        <v>-3.0833154326558748E-3</v>
      </c>
      <c r="T30">
        <f t="shared" si="5"/>
        <v>3.0833154326558401E-3</v>
      </c>
      <c r="U30">
        <v>0.98362054854481396</v>
      </c>
      <c r="V30">
        <v>0.99584036577373203</v>
      </c>
      <c r="W30">
        <v>30897.100747073699</v>
      </c>
      <c r="X30">
        <v>0.14847393977305301</v>
      </c>
      <c r="Y30">
        <v>-2.0530040154692401E-2</v>
      </c>
      <c r="AA30" t="s">
        <v>180</v>
      </c>
      <c r="AB30">
        <v>650.43679404564796</v>
      </c>
      <c r="AC30">
        <v>604.29732829714806</v>
      </c>
      <c r="AD30">
        <f t="shared" si="6"/>
        <v>1.0763522583800205</v>
      </c>
      <c r="AE30">
        <f t="shared" si="7"/>
        <v>0.92906387496697829</v>
      </c>
      <c r="AF30">
        <f t="shared" si="8"/>
        <v>0.10615030675068823</v>
      </c>
      <c r="AG30">
        <f t="shared" si="8"/>
        <v>-0.10615030675068818</v>
      </c>
      <c r="AH30">
        <v>0.54216950503587102</v>
      </c>
      <c r="AI30">
        <v>0.754322789615125</v>
      </c>
      <c r="AJ30">
        <v>627.36706117139795</v>
      </c>
      <c r="AK30">
        <v>0.17782870431835601</v>
      </c>
      <c r="AL30">
        <v>0.60953556723868496</v>
      </c>
      <c r="AN30" t="s">
        <v>186</v>
      </c>
      <c r="AO30">
        <v>24683.360718408101</v>
      </c>
      <c r="AP30">
        <v>22321.292333575799</v>
      </c>
      <c r="AQ30">
        <f t="shared" si="9"/>
        <v>1.1058213095161729</v>
      </c>
      <c r="AR30">
        <f t="shared" si="10"/>
        <v>0.90430523575054578</v>
      </c>
      <c r="AS30">
        <f t="shared" si="11"/>
        <v>0.14511827824670431</v>
      </c>
      <c r="AT30">
        <f t="shared" si="11"/>
        <v>-0.1451182782467044</v>
      </c>
      <c r="AU30">
        <v>0.37582114144615503</v>
      </c>
      <c r="AV30">
        <v>0.63726193549565502</v>
      </c>
      <c r="AW30">
        <v>23502.326525991899</v>
      </c>
      <c r="AX30">
        <v>0.163893843345607</v>
      </c>
      <c r="AY30">
        <v>0.88562220593771201</v>
      </c>
    </row>
    <row r="31" spans="1:51" x14ac:dyDescent="0.25">
      <c r="A31" t="s">
        <v>191</v>
      </c>
      <c r="B31">
        <v>165.06895035504999</v>
      </c>
      <c r="C31">
        <v>199.540647442904</v>
      </c>
      <c r="D31">
        <f t="shared" si="0"/>
        <v>0.82724473670098897</v>
      </c>
      <c r="E31">
        <f t="shared" si="1"/>
        <v>1.2088321093319379</v>
      </c>
      <c r="F31">
        <f t="shared" si="2"/>
        <v>-0.27361388738797437</v>
      </c>
      <c r="G31">
        <f t="shared" si="2"/>
        <v>0.27361388738797437</v>
      </c>
      <c r="H31">
        <v>0.35771239123705501</v>
      </c>
      <c r="I31">
        <v>0.61938933549938802</v>
      </c>
      <c r="J31">
        <v>182.304798898977</v>
      </c>
      <c r="K31">
        <v>0.29837564033581199</v>
      </c>
      <c r="L31">
        <v>-0.919732831668571</v>
      </c>
      <c r="N31" t="s">
        <v>165</v>
      </c>
      <c r="O31">
        <v>53215.929683980401</v>
      </c>
      <c r="P31">
        <v>53340.7582605555</v>
      </c>
      <c r="Q31">
        <f t="shared" si="3"/>
        <v>0.99765978998713623</v>
      </c>
      <c r="R31">
        <f t="shared" si="4"/>
        <v>1.0023456994421855</v>
      </c>
      <c r="S31">
        <f t="shared" si="5"/>
        <v>-3.3801660738972867E-3</v>
      </c>
      <c r="T31">
        <f t="shared" si="5"/>
        <v>3.3801660738972841E-3</v>
      </c>
      <c r="U31">
        <v>0.98361132277434604</v>
      </c>
      <c r="V31">
        <v>0.99584036577373203</v>
      </c>
      <c r="W31">
        <v>53278.343972267998</v>
      </c>
      <c r="X31">
        <v>0.16574723507876199</v>
      </c>
      <c r="Y31">
        <v>-2.0541605381634302E-2</v>
      </c>
      <c r="AA31" t="s">
        <v>181</v>
      </c>
      <c r="AB31">
        <v>701.45070876413604</v>
      </c>
      <c r="AC31">
        <v>657.38780750525802</v>
      </c>
      <c r="AD31">
        <f t="shared" si="6"/>
        <v>1.0670272565992571</v>
      </c>
      <c r="AE31">
        <f t="shared" si="7"/>
        <v>0.93718318235573383</v>
      </c>
      <c r="AF31">
        <f t="shared" si="8"/>
        <v>9.3597029450373737E-2</v>
      </c>
      <c r="AG31">
        <f t="shared" si="8"/>
        <v>-9.359702945037375E-2</v>
      </c>
      <c r="AH31">
        <v>0.68344067309871204</v>
      </c>
      <c r="AI31">
        <v>0.85939616793249796</v>
      </c>
      <c r="AJ31">
        <v>679.41925813469697</v>
      </c>
      <c r="AK31">
        <v>0.22158570201588701</v>
      </c>
      <c r="AL31">
        <v>0.40777254328115597</v>
      </c>
      <c r="AN31" t="s">
        <v>185</v>
      </c>
      <c r="AO31">
        <v>35490.908528325999</v>
      </c>
      <c r="AP31">
        <v>32028.865184556598</v>
      </c>
      <c r="AQ31">
        <f t="shared" si="9"/>
        <v>1.1080913520919466</v>
      </c>
      <c r="AR31">
        <f t="shared" si="10"/>
        <v>0.90245267063236001</v>
      </c>
      <c r="AS31">
        <f t="shared" si="11"/>
        <v>0.1480768234243747</v>
      </c>
      <c r="AT31">
        <f t="shared" si="11"/>
        <v>-0.14807682342437473</v>
      </c>
      <c r="AU31">
        <v>0.40335556428160302</v>
      </c>
      <c r="AV31">
        <v>0.65545279195760497</v>
      </c>
      <c r="AW31">
        <v>33759.886856441299</v>
      </c>
      <c r="AX31">
        <v>0.177213889223336</v>
      </c>
      <c r="AY31">
        <v>0.83564336660915195</v>
      </c>
    </row>
    <row r="32" spans="1:51" x14ac:dyDescent="0.25">
      <c r="A32" t="s">
        <v>187</v>
      </c>
      <c r="B32">
        <v>16302.7497502854</v>
      </c>
      <c r="C32">
        <v>15278.102238498301</v>
      </c>
      <c r="D32">
        <f t="shared" si="0"/>
        <v>1.0670664128169765</v>
      </c>
      <c r="E32">
        <f t="shared" si="1"/>
        <v>0.93714879222941139</v>
      </c>
      <c r="F32">
        <f t="shared" si="2"/>
        <v>9.3649970407876731E-2</v>
      </c>
      <c r="G32">
        <f t="shared" si="2"/>
        <v>-9.3649970407876745E-2</v>
      </c>
      <c r="H32">
        <v>0.42364468080189299</v>
      </c>
      <c r="I32">
        <v>0.65176104738752805</v>
      </c>
      <c r="J32">
        <v>15790.4259943918</v>
      </c>
      <c r="K32">
        <v>0.117199812140153</v>
      </c>
      <c r="L32">
        <v>0.80011412031615603</v>
      </c>
      <c r="N32" t="s">
        <v>176</v>
      </c>
      <c r="O32">
        <v>21381.551824145699</v>
      </c>
      <c r="P32">
        <v>21596.230093230301</v>
      </c>
      <c r="Q32">
        <f t="shared" si="3"/>
        <v>0.99005945629594416</v>
      </c>
      <c r="R32">
        <f t="shared" si="4"/>
        <v>1.010040350244465</v>
      </c>
      <c r="S32">
        <f t="shared" si="5"/>
        <v>-1.4412928556071189E-2</v>
      </c>
      <c r="T32">
        <f t="shared" si="5"/>
        <v>1.4412928556071283E-2</v>
      </c>
      <c r="U32">
        <v>0.91289422330439496</v>
      </c>
      <c r="V32">
        <v>0.99584036577373203</v>
      </c>
      <c r="W32">
        <v>21488.890958688</v>
      </c>
      <c r="X32">
        <v>0.13251397441253801</v>
      </c>
      <c r="Y32">
        <v>-0.10938866564614599</v>
      </c>
      <c r="AA32" t="s">
        <v>185</v>
      </c>
      <c r="AB32">
        <v>36245.277066354203</v>
      </c>
      <c r="AC32">
        <v>34636.1370621393</v>
      </c>
      <c r="AD32">
        <f t="shared" si="6"/>
        <v>1.0464584142662332</v>
      </c>
      <c r="AE32">
        <f t="shared" si="7"/>
        <v>0.95560414667905413</v>
      </c>
      <c r="AF32">
        <f t="shared" si="8"/>
        <v>6.5514980753720045E-2</v>
      </c>
      <c r="AG32">
        <f t="shared" si="8"/>
        <v>-6.551498075372017E-2</v>
      </c>
      <c r="AH32">
        <v>0.69825938644515495</v>
      </c>
      <c r="AI32">
        <v>0.85939616793249796</v>
      </c>
      <c r="AJ32">
        <v>35440.707064246701</v>
      </c>
      <c r="AK32">
        <v>0.16907460227940799</v>
      </c>
      <c r="AL32">
        <v>0.38767117950507801</v>
      </c>
      <c r="AN32" t="s">
        <v>176</v>
      </c>
      <c r="AO32">
        <v>21632.220077376802</v>
      </c>
      <c r="AP32">
        <v>20481.223583575698</v>
      </c>
      <c r="AQ32">
        <f t="shared" si="9"/>
        <v>1.0561976431292959</v>
      </c>
      <c r="AR32">
        <f t="shared" si="10"/>
        <v>0.94679249334168769</v>
      </c>
      <c r="AS32">
        <f t="shared" si="11"/>
        <v>7.887982719849862E-2</v>
      </c>
      <c r="AT32">
        <f t="shared" si="11"/>
        <v>-7.8879827198498495E-2</v>
      </c>
      <c r="AU32">
        <v>0.47690688423192901</v>
      </c>
      <c r="AV32">
        <v>0.74397473940180903</v>
      </c>
      <c r="AW32">
        <v>21056.721830476301</v>
      </c>
      <c r="AX32">
        <v>0.110800469760632</v>
      </c>
      <c r="AY32">
        <v>0.71128622770509797</v>
      </c>
    </row>
    <row r="33" spans="1:51" x14ac:dyDescent="0.25">
      <c r="A33" t="s">
        <v>171</v>
      </c>
      <c r="B33">
        <v>113826.435586495</v>
      </c>
      <c r="C33">
        <v>107307.304332402</v>
      </c>
      <c r="D33">
        <f t="shared" si="0"/>
        <v>1.0607519804420669</v>
      </c>
      <c r="E33">
        <f t="shared" si="1"/>
        <v>0.94272744094548033</v>
      </c>
      <c r="F33">
        <f t="shared" si="2"/>
        <v>8.5087372167448508E-2</v>
      </c>
      <c r="G33">
        <f t="shared" si="2"/>
        <v>-8.508737216744866E-2</v>
      </c>
      <c r="H33">
        <v>0.41186101426472599</v>
      </c>
      <c r="I33">
        <v>0.65176104738752805</v>
      </c>
      <c r="J33">
        <v>110566.869959449</v>
      </c>
      <c r="K33">
        <v>0.103666582327315</v>
      </c>
      <c r="L33">
        <v>0.82062304971917099</v>
      </c>
      <c r="N33" t="s">
        <v>184</v>
      </c>
      <c r="O33">
        <v>151747.74689489999</v>
      </c>
      <c r="P33">
        <v>154209.089100749</v>
      </c>
      <c r="Q33">
        <f t="shared" si="3"/>
        <v>0.98403892909165069</v>
      </c>
      <c r="R33">
        <f t="shared" si="4"/>
        <v>1.0162199588212253</v>
      </c>
      <c r="S33">
        <f t="shared" si="5"/>
        <v>-2.3212704427988239E-2</v>
      </c>
      <c r="T33">
        <f t="shared" si="5"/>
        <v>2.3212704427988097E-2</v>
      </c>
      <c r="U33">
        <v>0.81808825962816201</v>
      </c>
      <c r="V33">
        <v>0.99584036577373203</v>
      </c>
      <c r="W33">
        <v>152978.417997824</v>
      </c>
      <c r="X33">
        <v>0.10085102496630199</v>
      </c>
      <c r="Y33">
        <v>-0.23000451715753001</v>
      </c>
      <c r="AA33" t="s">
        <v>160</v>
      </c>
      <c r="AB33">
        <v>30164.561840796199</v>
      </c>
      <c r="AC33">
        <v>31536.0189489642</v>
      </c>
      <c r="AD33">
        <f t="shared" si="6"/>
        <v>0.95651140651622912</v>
      </c>
      <c r="AE33">
        <f t="shared" si="7"/>
        <v>1.0454658388676863</v>
      </c>
      <c r="AF33">
        <f t="shared" si="8"/>
        <v>-6.4145921897494268E-2</v>
      </c>
      <c r="AG33">
        <f t="shared" si="8"/>
        <v>6.4145921897494226E-2</v>
      </c>
      <c r="AH33">
        <v>0.68749540863189895</v>
      </c>
      <c r="AI33">
        <v>0.85939616793249796</v>
      </c>
      <c r="AJ33">
        <v>30850.290394880201</v>
      </c>
      <c r="AK33">
        <v>0.159384854216788</v>
      </c>
      <c r="AL33">
        <v>-0.40225630465422801</v>
      </c>
      <c r="AN33" t="s">
        <v>197</v>
      </c>
      <c r="AO33">
        <v>53063.435119685499</v>
      </c>
      <c r="AP33">
        <v>50361.131985760898</v>
      </c>
      <c r="AQ33">
        <f t="shared" si="9"/>
        <v>1.053658506617537</v>
      </c>
      <c r="AR33">
        <f t="shared" si="10"/>
        <v>0.94907410106734502</v>
      </c>
      <c r="AS33">
        <f t="shared" si="11"/>
        <v>7.5407361625337663E-2</v>
      </c>
      <c r="AT33">
        <f t="shared" si="11"/>
        <v>-7.5407361625337455E-2</v>
      </c>
      <c r="AU33">
        <v>0.58242872524093303</v>
      </c>
      <c r="AV33">
        <v>0.86431428413922995</v>
      </c>
      <c r="AW33">
        <v>51712.283552723202</v>
      </c>
      <c r="AX33">
        <v>0.13709580534957899</v>
      </c>
      <c r="AY33">
        <v>0.54984057613363602</v>
      </c>
    </row>
    <row r="34" spans="1:51" x14ac:dyDescent="0.25">
      <c r="A34" t="s">
        <v>170</v>
      </c>
      <c r="B34">
        <v>28110.546940525401</v>
      </c>
      <c r="C34">
        <v>26077.4111638715</v>
      </c>
      <c r="D34">
        <f t="shared" si="0"/>
        <v>1.0779653993978771</v>
      </c>
      <c r="E34">
        <f t="shared" si="1"/>
        <v>0.92767356035599424</v>
      </c>
      <c r="F34">
        <f t="shared" si="2"/>
        <v>0.1083108711161852</v>
      </c>
      <c r="G34">
        <f t="shared" si="2"/>
        <v>-0.10831087111618527</v>
      </c>
      <c r="H34">
        <v>0.45506441102294098</v>
      </c>
      <c r="I34">
        <v>0.67416949781176405</v>
      </c>
      <c r="J34">
        <v>27093.9790521984</v>
      </c>
      <c r="K34">
        <v>0.145075416715578</v>
      </c>
      <c r="L34">
        <v>0.74699859153901005</v>
      </c>
      <c r="N34" t="s">
        <v>199</v>
      </c>
      <c r="O34">
        <v>2558.55605806311</v>
      </c>
      <c r="P34">
        <v>2610.35253047795</v>
      </c>
      <c r="Q34">
        <f t="shared" si="3"/>
        <v>0.9801572884083376</v>
      </c>
      <c r="R34">
        <f t="shared" si="4"/>
        <v>1.0202444156936126</v>
      </c>
      <c r="S34">
        <f t="shared" si="5"/>
        <v>-2.8914814028328586E-2</v>
      </c>
      <c r="T34">
        <f t="shared" si="5"/>
        <v>2.8914814028328725E-2</v>
      </c>
      <c r="U34">
        <v>0.75657161817046403</v>
      </c>
      <c r="V34">
        <v>0.99584036577373203</v>
      </c>
      <c r="W34">
        <v>2584.4542942705302</v>
      </c>
      <c r="X34">
        <v>9.0981751687021606E-2</v>
      </c>
      <c r="Y34">
        <v>-0.30998597967868402</v>
      </c>
      <c r="AA34" t="s">
        <v>179</v>
      </c>
      <c r="AB34">
        <v>7905.2490891544703</v>
      </c>
      <c r="AC34">
        <v>7748.3373401403296</v>
      </c>
      <c r="AD34">
        <f t="shared" si="6"/>
        <v>1.0202510218806888</v>
      </c>
      <c r="AE34">
        <f t="shared" si="7"/>
        <v>0.98015094183061047</v>
      </c>
      <c r="AF34">
        <f t="shared" si="8"/>
        <v>2.8924155596223113E-2</v>
      </c>
      <c r="AG34">
        <f t="shared" si="8"/>
        <v>-2.8924155596223213E-2</v>
      </c>
      <c r="AH34">
        <v>0.80094159851994395</v>
      </c>
      <c r="AI34">
        <v>0.88379762595304101</v>
      </c>
      <c r="AJ34">
        <v>7826.7932146474004</v>
      </c>
      <c r="AK34">
        <v>0.114167215580932</v>
      </c>
      <c r="AL34">
        <v>0.25212868508553299</v>
      </c>
      <c r="AN34" t="s">
        <v>193</v>
      </c>
      <c r="AO34">
        <v>15587.748136133299</v>
      </c>
      <c r="AP34">
        <v>15059.986675320701</v>
      </c>
      <c r="AQ34">
        <f t="shared" si="9"/>
        <v>1.0350439527066422</v>
      </c>
      <c r="AR34">
        <f t="shared" si="10"/>
        <v>0.96614254629960195</v>
      </c>
      <c r="AS34">
        <f t="shared" si="11"/>
        <v>4.9692032464252987E-2</v>
      </c>
      <c r="AT34">
        <f t="shared" si="11"/>
        <v>-4.9692032464252918E-2</v>
      </c>
      <c r="AU34">
        <v>0.599421242156425</v>
      </c>
      <c r="AV34">
        <v>0.86431428413922995</v>
      </c>
      <c r="AW34">
        <v>15323.867405727</v>
      </c>
      <c r="AX34">
        <v>9.4869937326291606E-2</v>
      </c>
      <c r="AY34">
        <v>0.52523297825807502</v>
      </c>
    </row>
    <row r="35" spans="1:51" x14ac:dyDescent="0.25">
      <c r="A35" t="s">
        <v>175</v>
      </c>
      <c r="B35">
        <v>6425.2837133794701</v>
      </c>
      <c r="C35">
        <v>5654.1608619263197</v>
      </c>
      <c r="D35">
        <f t="shared" si="0"/>
        <v>1.1363814844118949</v>
      </c>
      <c r="E35">
        <f t="shared" si="1"/>
        <v>0.87998617868851003</v>
      </c>
      <c r="F35">
        <f t="shared" si="2"/>
        <v>0.18444723033530872</v>
      </c>
      <c r="G35">
        <f t="shared" si="2"/>
        <v>-0.18444723033530869</v>
      </c>
      <c r="H35">
        <v>0.62369255297464099</v>
      </c>
      <c r="I35">
        <v>0.75599097330259601</v>
      </c>
      <c r="J35">
        <v>6039.7222876528904</v>
      </c>
      <c r="K35">
        <v>0.37596895413215697</v>
      </c>
      <c r="L35">
        <v>0.49062379580235599</v>
      </c>
      <c r="N35" t="s">
        <v>182</v>
      </c>
      <c r="O35">
        <v>216.80486293702899</v>
      </c>
      <c r="P35">
        <v>222.30533127937201</v>
      </c>
      <c r="Q35">
        <f t="shared" si="3"/>
        <v>0.97525714605813674</v>
      </c>
      <c r="R35">
        <f t="shared" si="4"/>
        <v>1.0253705948650269</v>
      </c>
      <c r="S35">
        <f t="shared" si="5"/>
        <v>-3.6145430455915402E-2</v>
      </c>
      <c r="T35">
        <f t="shared" si="5"/>
        <v>3.6145430455915541E-2</v>
      </c>
      <c r="U35">
        <v>0.95862806236488596</v>
      </c>
      <c r="V35">
        <v>0.99584036577373203</v>
      </c>
      <c r="W35">
        <v>219.55509710819999</v>
      </c>
      <c r="X35">
        <v>0.72027357048117002</v>
      </c>
      <c r="Y35">
        <v>-5.1875291402240502E-2</v>
      </c>
      <c r="AA35" t="s">
        <v>174</v>
      </c>
      <c r="AB35">
        <v>5674.4063068687601</v>
      </c>
      <c r="AC35">
        <v>5810.9662743822901</v>
      </c>
      <c r="AD35">
        <f t="shared" si="6"/>
        <v>0.97649961106889294</v>
      </c>
      <c r="AE35">
        <f t="shared" si="7"/>
        <v>1.0240659480707659</v>
      </c>
      <c r="AF35">
        <f t="shared" si="8"/>
        <v>-3.4308625387779901E-2</v>
      </c>
      <c r="AG35">
        <f t="shared" si="8"/>
        <v>3.4308625387779915E-2</v>
      </c>
      <c r="AH35">
        <v>0.75160290014939801</v>
      </c>
      <c r="AI35">
        <v>0.88379762595304101</v>
      </c>
      <c r="AJ35">
        <v>5742.6862906255201</v>
      </c>
      <c r="AK35">
        <v>0.107808426781663</v>
      </c>
      <c r="AL35">
        <v>-0.31652651857664199</v>
      </c>
      <c r="AN35" t="s">
        <v>180</v>
      </c>
      <c r="AO35">
        <v>635.98155761123201</v>
      </c>
      <c r="AP35">
        <v>671.13091492828801</v>
      </c>
      <c r="AQ35">
        <f t="shared" si="9"/>
        <v>0.94762667530997025</v>
      </c>
      <c r="AR35">
        <f t="shared" si="10"/>
        <v>1.0552678877184398</v>
      </c>
      <c r="AS35">
        <f t="shared" si="11"/>
        <v>-7.7609284452164695E-2</v>
      </c>
      <c r="AT35">
        <f t="shared" si="11"/>
        <v>7.7609284452164848E-2</v>
      </c>
      <c r="AU35">
        <v>0.62053333220252405</v>
      </c>
      <c r="AV35">
        <v>0.86431428413922995</v>
      </c>
      <c r="AW35">
        <v>653.55623626976001</v>
      </c>
      <c r="AX35">
        <v>0.15225956575250699</v>
      </c>
      <c r="AY35">
        <v>-0.49509461871450799</v>
      </c>
    </row>
    <row r="36" spans="1:51" x14ac:dyDescent="0.25">
      <c r="A36" t="s">
        <v>167</v>
      </c>
      <c r="B36">
        <v>3319.3807934501901</v>
      </c>
      <c r="C36">
        <v>3165.4897568549</v>
      </c>
      <c r="D36">
        <f t="shared" si="0"/>
        <v>1.0486152375827587</v>
      </c>
      <c r="E36">
        <f t="shared" si="1"/>
        <v>0.95363863136795024</v>
      </c>
      <c r="F36">
        <f t="shared" si="2"/>
        <v>6.8485415133756639E-2</v>
      </c>
      <c r="G36">
        <f t="shared" si="2"/>
        <v>-6.8485415133756722E-2</v>
      </c>
      <c r="H36">
        <v>0.53146506912751101</v>
      </c>
      <c r="I36">
        <v>0.75599097330259601</v>
      </c>
      <c r="J36">
        <v>3242.4352751525498</v>
      </c>
      <c r="K36">
        <v>0.10979398194970701</v>
      </c>
      <c r="L36">
        <v>0.62577113217438696</v>
      </c>
      <c r="N36" t="s">
        <v>198</v>
      </c>
      <c r="O36">
        <v>127786.299474231</v>
      </c>
      <c r="P36">
        <v>131768.68516804301</v>
      </c>
      <c r="Q36">
        <f t="shared" si="3"/>
        <v>0.96977744986425773</v>
      </c>
      <c r="R36">
        <f t="shared" si="4"/>
        <v>1.0311644183312085</v>
      </c>
      <c r="S36">
        <f t="shared" si="5"/>
        <v>-4.42743876031573E-2</v>
      </c>
      <c r="T36">
        <f t="shared" si="5"/>
        <v>4.4274387603157411E-2</v>
      </c>
      <c r="U36">
        <v>0.71789059690319701</v>
      </c>
      <c r="V36">
        <v>0.99584036577373203</v>
      </c>
      <c r="W36">
        <v>129777.492321137</v>
      </c>
      <c r="X36">
        <v>0.12251920161435401</v>
      </c>
      <c r="Y36">
        <v>-0.36127939299727901</v>
      </c>
      <c r="AA36" t="s">
        <v>176</v>
      </c>
      <c r="AB36">
        <v>22102.384452451399</v>
      </c>
      <c r="AC36">
        <v>22661.180850498</v>
      </c>
      <c r="AD36">
        <f t="shared" si="6"/>
        <v>0.9753412497904177</v>
      </c>
      <c r="AE36">
        <f t="shared" si="7"/>
        <v>1.0252821770994316</v>
      </c>
      <c r="AF36">
        <f t="shared" si="8"/>
        <v>-3.6021021415268771E-2</v>
      </c>
      <c r="AG36">
        <f t="shared" si="8"/>
        <v>3.602102141526875E-2</v>
      </c>
      <c r="AH36">
        <v>0.77692984378195695</v>
      </c>
      <c r="AI36">
        <v>0.88379762595304101</v>
      </c>
      <c r="AJ36">
        <v>22381.782651474699</v>
      </c>
      <c r="AK36">
        <v>0.12723361053750501</v>
      </c>
      <c r="AL36">
        <v>-0.28332222251755301</v>
      </c>
      <c r="AN36" t="s">
        <v>167</v>
      </c>
      <c r="AO36">
        <v>3476.6675665570801</v>
      </c>
      <c r="AP36">
        <v>3600.11619634623</v>
      </c>
      <c r="AQ36">
        <f t="shared" si="9"/>
        <v>0.96570982072344269</v>
      </c>
      <c r="AR36">
        <f t="shared" si="10"/>
        <v>1.0355077462615732</v>
      </c>
      <c r="AS36">
        <f t="shared" si="11"/>
        <v>-5.033834588228478E-2</v>
      </c>
      <c r="AT36">
        <f t="shared" si="11"/>
        <v>5.033834588228478E-2</v>
      </c>
      <c r="AU36">
        <v>0.672107008646326</v>
      </c>
      <c r="AV36">
        <v>0.90386804611057603</v>
      </c>
      <c r="AW36">
        <v>3538.3918814516501</v>
      </c>
      <c r="AX36">
        <v>0.11719116219200799</v>
      </c>
      <c r="AY36">
        <v>-0.42325803471144202</v>
      </c>
    </row>
    <row r="37" spans="1:51" x14ac:dyDescent="0.25">
      <c r="A37" t="s">
        <v>198</v>
      </c>
      <c r="B37">
        <v>123670.78034211999</v>
      </c>
      <c r="C37">
        <v>118402.59001422201</v>
      </c>
      <c r="D37">
        <f t="shared" si="0"/>
        <v>1.0444938774334682</v>
      </c>
      <c r="E37">
        <f t="shared" si="1"/>
        <v>0.9574014952171872</v>
      </c>
      <c r="F37">
        <f t="shared" si="2"/>
        <v>6.2804035705872049E-2</v>
      </c>
      <c r="G37">
        <f t="shared" si="2"/>
        <v>-6.2804035705872147E-2</v>
      </c>
      <c r="H37">
        <v>0.60627464838024303</v>
      </c>
      <c r="I37">
        <v>0.75599097330259601</v>
      </c>
      <c r="J37">
        <v>121036.685178171</v>
      </c>
      <c r="K37">
        <v>0.121846039310596</v>
      </c>
      <c r="L37">
        <v>0.51539840276428805</v>
      </c>
      <c r="N37" t="s">
        <v>197</v>
      </c>
      <c r="O37">
        <v>52458.005802502397</v>
      </c>
      <c r="P37">
        <v>54225.064397037102</v>
      </c>
      <c r="Q37">
        <f t="shared" si="3"/>
        <v>0.96741251275247431</v>
      </c>
      <c r="R37">
        <f t="shared" si="4"/>
        <v>1.0336852033832062</v>
      </c>
      <c r="S37">
        <f t="shared" si="5"/>
        <v>-4.7796896808779049E-2</v>
      </c>
      <c r="T37">
        <f t="shared" si="5"/>
        <v>4.7796896808779056E-2</v>
      </c>
      <c r="U37">
        <v>0.74434350302787899</v>
      </c>
      <c r="V37">
        <v>0.99584036577373203</v>
      </c>
      <c r="W37">
        <v>53341.535099769702</v>
      </c>
      <c r="X37">
        <v>0.146669049793996</v>
      </c>
      <c r="Y37">
        <v>-0.32610686521255</v>
      </c>
      <c r="AA37" t="s">
        <v>178</v>
      </c>
      <c r="AB37">
        <v>75661.591989337801</v>
      </c>
      <c r="AC37">
        <v>74267.840868096799</v>
      </c>
      <c r="AD37">
        <f t="shared" si="6"/>
        <v>1.0187665496256497</v>
      </c>
      <c r="AE37">
        <f t="shared" si="7"/>
        <v>0.9815791462405733</v>
      </c>
      <c r="AF37">
        <f t="shared" si="8"/>
        <v>2.6823495779466688E-2</v>
      </c>
      <c r="AG37">
        <f t="shared" si="8"/>
        <v>-2.6823495779466834E-2</v>
      </c>
      <c r="AH37">
        <v>0.86341598312571599</v>
      </c>
      <c r="AI37">
        <v>0.89126811161364194</v>
      </c>
      <c r="AJ37">
        <v>74964.716428717307</v>
      </c>
      <c r="AK37">
        <v>0.15601290051665101</v>
      </c>
      <c r="AL37">
        <v>0.172027406219663</v>
      </c>
      <c r="AN37" t="s">
        <v>191</v>
      </c>
      <c r="AO37">
        <v>172.80217317497801</v>
      </c>
      <c r="AP37">
        <v>159.17588106400399</v>
      </c>
      <c r="AQ37">
        <f t="shared" si="9"/>
        <v>1.0856052563987062</v>
      </c>
      <c r="AR37">
        <f t="shared" si="10"/>
        <v>0.92114513457434266</v>
      </c>
      <c r="AS37">
        <f t="shared" si="11"/>
        <v>0.11849961128022578</v>
      </c>
      <c r="AT37">
        <f t="shared" si="11"/>
        <v>-0.11849961128022581</v>
      </c>
      <c r="AU37">
        <v>0.70594248979069496</v>
      </c>
      <c r="AV37">
        <v>0.91772523672790396</v>
      </c>
      <c r="AW37">
        <v>165.989027119491</v>
      </c>
      <c r="AX37">
        <v>0.30551854059928502</v>
      </c>
      <c r="AY37">
        <v>0.37731101167346798</v>
      </c>
    </row>
    <row r="38" spans="1:51" x14ac:dyDescent="0.25">
      <c r="A38" t="s">
        <v>199</v>
      </c>
      <c r="B38">
        <v>2474.0415432597101</v>
      </c>
      <c r="C38">
        <v>2554.3053776525499</v>
      </c>
      <c r="D38">
        <f t="shared" si="0"/>
        <v>0.96857704051556925</v>
      </c>
      <c r="E38">
        <f t="shared" si="1"/>
        <v>1.0324423955658752</v>
      </c>
      <c r="F38">
        <f t="shared" si="2"/>
        <v>-4.6061289683642051E-2</v>
      </c>
      <c r="G38">
        <f t="shared" si="2"/>
        <v>4.6061289683642231E-2</v>
      </c>
      <c r="H38">
        <v>0.614025524531433</v>
      </c>
      <c r="I38">
        <v>0.75599097330259601</v>
      </c>
      <c r="J38">
        <v>2514.1734604561302</v>
      </c>
      <c r="K38">
        <v>9.1992353450444903E-2</v>
      </c>
      <c r="L38">
        <v>-0.50433565718651296</v>
      </c>
      <c r="N38" t="s">
        <v>189</v>
      </c>
      <c r="O38">
        <v>17197.928368984201</v>
      </c>
      <c r="P38">
        <v>17995.0983546317</v>
      </c>
      <c r="Q38">
        <f t="shared" si="3"/>
        <v>0.95570071527603973</v>
      </c>
      <c r="R38">
        <f t="shared" si="4"/>
        <v>1.0463526750748169</v>
      </c>
      <c r="S38">
        <f t="shared" si="5"/>
        <v>-6.5369196542244087E-2</v>
      </c>
      <c r="T38">
        <f t="shared" si="5"/>
        <v>6.5369196542244198E-2</v>
      </c>
      <c r="U38">
        <v>0.59293772029987701</v>
      </c>
      <c r="V38">
        <v>0.99584036577373203</v>
      </c>
      <c r="W38">
        <v>17596.513361807902</v>
      </c>
      <c r="X38">
        <v>0.12226362804218301</v>
      </c>
      <c r="Y38">
        <v>-0.534583753655683</v>
      </c>
      <c r="AA38" t="s">
        <v>188</v>
      </c>
      <c r="AB38">
        <v>13345.096642180501</v>
      </c>
      <c r="AC38">
        <v>13647.057839515001</v>
      </c>
      <c r="AD38">
        <f t="shared" si="6"/>
        <v>0.9778735313585194</v>
      </c>
      <c r="AE38">
        <f t="shared" si="7"/>
        <v>1.0226271270587937</v>
      </c>
      <c r="AF38">
        <f t="shared" si="8"/>
        <v>-3.2280201775194965E-2</v>
      </c>
      <c r="AG38">
        <f t="shared" si="8"/>
        <v>3.2280201775194764E-2</v>
      </c>
      <c r="AH38">
        <v>0.84893433275465302</v>
      </c>
      <c r="AI38">
        <v>0.89126811161364194</v>
      </c>
      <c r="AJ38">
        <v>13496.077240847801</v>
      </c>
      <c r="AK38">
        <v>0.16983967161397301</v>
      </c>
      <c r="AL38">
        <v>-0.19047831688223699</v>
      </c>
      <c r="AN38" t="s">
        <v>165</v>
      </c>
      <c r="AO38">
        <v>53824.066249164003</v>
      </c>
      <c r="AP38">
        <v>33965.383274081301</v>
      </c>
      <c r="AQ38">
        <f t="shared" si="9"/>
        <v>1.5846741906262161</v>
      </c>
      <c r="AR38">
        <f t="shared" si="10"/>
        <v>0.63104454273015564</v>
      </c>
      <c r="AS38">
        <f t="shared" si="11"/>
        <v>0.66418625242458529</v>
      </c>
      <c r="AT38">
        <f t="shared" si="11"/>
        <v>-0.66418625242458529</v>
      </c>
      <c r="AU38">
        <v>0.78765438295802004</v>
      </c>
      <c r="AV38">
        <v>0.96992159672304001</v>
      </c>
      <c r="AW38">
        <v>43894.724761622601</v>
      </c>
      <c r="AX38">
        <v>2.4658939362659802</v>
      </c>
      <c r="AY38">
        <v>0.269357766431157</v>
      </c>
    </row>
    <row r="39" spans="1:51" x14ac:dyDescent="0.25">
      <c r="A39" t="s">
        <v>159</v>
      </c>
      <c r="B39">
        <v>2827.4090053064901</v>
      </c>
      <c r="C39">
        <v>2963.9984860078398</v>
      </c>
      <c r="D39">
        <f t="shared" si="0"/>
        <v>0.95391715571173596</v>
      </c>
      <c r="E39">
        <f t="shared" si="1"/>
        <v>1.0483090633314804</v>
      </c>
      <c r="F39">
        <f t="shared" si="2"/>
        <v>-6.8064116113173714E-2</v>
      </c>
      <c r="G39">
        <f t="shared" si="2"/>
        <v>6.8064116113173589E-2</v>
      </c>
      <c r="H39">
        <v>0.61018853901830905</v>
      </c>
      <c r="I39">
        <v>0.75599097330259601</v>
      </c>
      <c r="J39">
        <v>2895.7037456571702</v>
      </c>
      <c r="K39">
        <v>0.132023795712437</v>
      </c>
      <c r="L39">
        <v>-0.50980434832536403</v>
      </c>
      <c r="N39" t="s">
        <v>162</v>
      </c>
      <c r="O39">
        <v>2178.8251618417999</v>
      </c>
      <c r="P39">
        <v>2282.7953406493898</v>
      </c>
      <c r="Q39">
        <f t="shared" si="3"/>
        <v>0.95445488390649447</v>
      </c>
      <c r="R39">
        <f t="shared" si="4"/>
        <v>1.0477184588412327</v>
      </c>
      <c r="S39">
        <f t="shared" si="5"/>
        <v>-6.7251090346341885E-2</v>
      </c>
      <c r="T39">
        <f t="shared" si="5"/>
        <v>6.7251090346341982E-2</v>
      </c>
      <c r="U39">
        <v>0.50900682355090199</v>
      </c>
      <c r="V39">
        <v>0.99584036577373203</v>
      </c>
      <c r="W39">
        <v>2230.8102512455898</v>
      </c>
      <c r="X39">
        <v>0.10162949313092</v>
      </c>
      <c r="Y39">
        <v>-0.66038495644387496</v>
      </c>
      <c r="AA39" t="s">
        <v>198</v>
      </c>
      <c r="AB39">
        <v>132448.262728234</v>
      </c>
      <c r="AC39">
        <v>133068.22265830199</v>
      </c>
      <c r="AD39">
        <f t="shared" si="6"/>
        <v>0.99534103696823273</v>
      </c>
      <c r="AE39">
        <f t="shared" si="7"/>
        <v>1.0046807705688074</v>
      </c>
      <c r="AF39">
        <f t="shared" si="8"/>
        <v>-6.7371691875600095E-3</v>
      </c>
      <c r="AG39">
        <f t="shared" si="8"/>
        <v>6.7371691875598898E-3</v>
      </c>
      <c r="AH39">
        <v>0.96058286992895403</v>
      </c>
      <c r="AI39">
        <v>0.96058286992895403</v>
      </c>
      <c r="AJ39">
        <v>132758.242693268</v>
      </c>
      <c r="AK39">
        <v>0.13610980706918599</v>
      </c>
      <c r="AL39">
        <v>-4.9422158347848598E-2</v>
      </c>
      <c r="AN39" t="s">
        <v>164</v>
      </c>
      <c r="AO39">
        <v>182.955223473026</v>
      </c>
      <c r="AP39">
        <v>179.24782843023399</v>
      </c>
      <c r="AQ39">
        <f t="shared" si="9"/>
        <v>1.0206830681033048</v>
      </c>
      <c r="AR39">
        <f t="shared" si="10"/>
        <v>0.97973605250282125</v>
      </c>
      <c r="AS39">
        <f t="shared" si="11"/>
        <v>2.953496508308753E-2</v>
      </c>
      <c r="AT39">
        <f t="shared" si="11"/>
        <v>-2.9534965083087394E-2</v>
      </c>
      <c r="AU39">
        <v>0.82751394248010302</v>
      </c>
      <c r="AV39">
        <v>0.96992159672304001</v>
      </c>
      <c r="AW39">
        <v>181.10152595163001</v>
      </c>
      <c r="AX39">
        <v>0.144526366187408</v>
      </c>
      <c r="AY39">
        <v>0.217891124702221</v>
      </c>
    </row>
    <row r="40" spans="1:51" x14ac:dyDescent="0.25">
      <c r="A40" t="s">
        <v>172</v>
      </c>
      <c r="B40">
        <v>4681.0304015673801</v>
      </c>
      <c r="C40">
        <v>4927.6842111844899</v>
      </c>
      <c r="D40">
        <f t="shared" si="0"/>
        <v>0.94994528889305174</v>
      </c>
      <c r="E40">
        <f t="shared" si="1"/>
        <v>1.0526922041639637</v>
      </c>
      <c r="F40">
        <f t="shared" si="2"/>
        <v>-7.408366956548125E-2</v>
      </c>
      <c r="G40">
        <f t="shared" si="2"/>
        <v>7.4083669565481097E-2</v>
      </c>
      <c r="H40">
        <v>0.62053895989812102</v>
      </c>
      <c r="I40">
        <v>0.75599097330259601</v>
      </c>
      <c r="J40">
        <v>4804.3573063759404</v>
      </c>
      <c r="K40">
        <v>0.149913312562443</v>
      </c>
      <c r="L40">
        <v>-0.49508664581068801</v>
      </c>
      <c r="N40" t="s">
        <v>171</v>
      </c>
      <c r="O40">
        <v>117689.545038211</v>
      </c>
      <c r="P40">
        <v>123635.521313078</v>
      </c>
      <c r="Q40">
        <f t="shared" si="3"/>
        <v>0.95190721718388516</v>
      </c>
      <c r="R40">
        <f t="shared" si="4"/>
        <v>1.0505225529840947</v>
      </c>
      <c r="S40">
        <f t="shared" si="5"/>
        <v>-7.1107134623095314E-2</v>
      </c>
      <c r="T40">
        <f t="shared" si="5"/>
        <v>7.1107134623095508E-2</v>
      </c>
      <c r="U40">
        <v>0.50439000112278498</v>
      </c>
      <c r="V40">
        <v>0.99584036577373203</v>
      </c>
      <c r="W40">
        <v>120662.533175645</v>
      </c>
      <c r="X40">
        <v>0.106493116244497</v>
      </c>
      <c r="Y40">
        <v>-0.66759836584147003</v>
      </c>
      <c r="AA40" t="s">
        <v>158</v>
      </c>
      <c r="AB40">
        <v>371.39523121573899</v>
      </c>
      <c r="AC40">
        <v>294.01080709937003</v>
      </c>
      <c r="AD40">
        <f t="shared" si="6"/>
        <v>1.2632026519018891</v>
      </c>
      <c r="AE40">
        <f t="shared" si="7"/>
        <v>0.79163861672898728</v>
      </c>
      <c r="AF40">
        <f t="shared" si="8"/>
        <v>0.33708610503283348</v>
      </c>
      <c r="AG40">
        <f t="shared" si="8"/>
        <v>-0.33708610503283359</v>
      </c>
      <c r="AH40">
        <v>0.29411114388805198</v>
      </c>
      <c r="AI40" t="s">
        <v>200</v>
      </c>
      <c r="AJ40">
        <v>332.70301915755402</v>
      </c>
      <c r="AK40">
        <v>0.31867831120242301</v>
      </c>
      <c r="AL40">
        <v>1.0491455297555301</v>
      </c>
      <c r="AN40" t="s">
        <v>198</v>
      </c>
      <c r="AO40">
        <v>129417.47627088201</v>
      </c>
      <c r="AP40">
        <v>131434.38820238199</v>
      </c>
      <c r="AQ40">
        <f t="shared" si="9"/>
        <v>0.98465461011318933</v>
      </c>
      <c r="AR40">
        <f t="shared" si="10"/>
        <v>1.0155845407406834</v>
      </c>
      <c r="AS40">
        <f t="shared" si="11"/>
        <v>-2.2310339516627045E-2</v>
      </c>
      <c r="AT40">
        <f t="shared" si="11"/>
        <v>2.2310339516627111E-2</v>
      </c>
      <c r="AU40">
        <v>0.84557267406624004</v>
      </c>
      <c r="AV40">
        <v>0.96992159672304001</v>
      </c>
      <c r="AW40">
        <v>130425.932236632</v>
      </c>
      <c r="AX40">
        <v>0.11452614171975201</v>
      </c>
      <c r="AY40">
        <v>-0.19477042783544801</v>
      </c>
    </row>
    <row r="41" spans="1:51" x14ac:dyDescent="0.25">
      <c r="A41" t="s">
        <v>192</v>
      </c>
      <c r="B41">
        <v>816.13150963146495</v>
      </c>
      <c r="C41">
        <v>787.97251782313901</v>
      </c>
      <c r="D41">
        <f t="shared" si="0"/>
        <v>1.0357360075020361</v>
      </c>
      <c r="E41">
        <f t="shared" si="1"/>
        <v>0.96549699224204499</v>
      </c>
      <c r="F41">
        <f t="shared" si="2"/>
        <v>5.0656330050374926E-2</v>
      </c>
      <c r="G41">
        <f t="shared" si="2"/>
        <v>-5.0656330050374926E-2</v>
      </c>
      <c r="H41">
        <v>0.65596461036868003</v>
      </c>
      <c r="I41">
        <v>0.76891141999268597</v>
      </c>
      <c r="J41">
        <v>802.05201372730198</v>
      </c>
      <c r="K41">
        <v>0.116072560792982</v>
      </c>
      <c r="L41">
        <v>0.44549148720277898</v>
      </c>
      <c r="N41" t="s">
        <v>174</v>
      </c>
      <c r="O41">
        <v>5479.6724239695704</v>
      </c>
      <c r="P41">
        <v>5808.1746023543001</v>
      </c>
      <c r="Q41">
        <f t="shared" si="3"/>
        <v>0.94344140786477493</v>
      </c>
      <c r="R41">
        <f t="shared" si="4"/>
        <v>1.0599492365543188</v>
      </c>
      <c r="S41">
        <f t="shared" si="5"/>
        <v>-8.3995172406361077E-2</v>
      </c>
      <c r="T41">
        <f t="shared" si="5"/>
        <v>8.3995172406360952E-2</v>
      </c>
      <c r="U41">
        <v>0.40540469911852101</v>
      </c>
      <c r="V41">
        <v>0.99584036577373203</v>
      </c>
      <c r="W41">
        <v>5643.9235131619398</v>
      </c>
      <c r="X41">
        <v>0.100760221692121</v>
      </c>
      <c r="Y41">
        <v>-0.83200752130684597</v>
      </c>
      <c r="AA41" t="s">
        <v>163</v>
      </c>
      <c r="AB41">
        <v>557.35250133717398</v>
      </c>
      <c r="AC41">
        <v>474.59615928399398</v>
      </c>
      <c r="AD41">
        <f t="shared" si="6"/>
        <v>1.1743721276169439</v>
      </c>
      <c r="AE41">
        <f t="shared" si="7"/>
        <v>0.85151884695119362</v>
      </c>
      <c r="AF41">
        <f t="shared" si="8"/>
        <v>0.23188963297871373</v>
      </c>
      <c r="AG41">
        <f t="shared" si="8"/>
        <v>-0.23188963297871368</v>
      </c>
      <c r="AH41">
        <v>0.36986721429305502</v>
      </c>
      <c r="AI41" t="s">
        <v>200</v>
      </c>
      <c r="AJ41">
        <v>515.97433031058404</v>
      </c>
      <c r="AK41">
        <v>0.25493879332119301</v>
      </c>
      <c r="AL41">
        <v>0.89672211980664696</v>
      </c>
      <c r="AN41" t="s">
        <v>178</v>
      </c>
      <c r="AO41">
        <v>73899.483266910305</v>
      </c>
      <c r="AP41">
        <v>75911.708812276396</v>
      </c>
      <c r="AQ41">
        <f t="shared" si="9"/>
        <v>0.97349255369363163</v>
      </c>
      <c r="AR41">
        <f t="shared" si="10"/>
        <v>1.0272292234858846</v>
      </c>
      <c r="AS41">
        <f t="shared" si="11"/>
        <v>-3.8758151165579159E-2</v>
      </c>
      <c r="AT41">
        <f t="shared" si="11"/>
        <v>3.875815116557927E-2</v>
      </c>
      <c r="AU41">
        <v>0.81005185154474302</v>
      </c>
      <c r="AV41">
        <v>0.96992159672304001</v>
      </c>
      <c r="AW41">
        <v>74905.596039593394</v>
      </c>
      <c r="AX41">
        <v>0.16121664087558299</v>
      </c>
      <c r="AY41">
        <v>-0.24035913974442399</v>
      </c>
    </row>
    <row r="42" spans="1:51" x14ac:dyDescent="0.25">
      <c r="A42" t="s">
        <v>183</v>
      </c>
      <c r="B42">
        <v>929.24015912918605</v>
      </c>
      <c r="C42">
        <v>1034.3432182284901</v>
      </c>
      <c r="D42">
        <f t="shared" si="0"/>
        <v>0.89838666967883929</v>
      </c>
      <c r="E42">
        <f t="shared" si="1"/>
        <v>1.1131064537694957</v>
      </c>
      <c r="F42">
        <f t="shared" si="2"/>
        <v>-0.15459157379500929</v>
      </c>
      <c r="G42">
        <f t="shared" si="2"/>
        <v>0.15459157379500946</v>
      </c>
      <c r="H42">
        <v>0.67279749249360099</v>
      </c>
      <c r="I42">
        <v>0.76891141999268597</v>
      </c>
      <c r="J42">
        <v>981.79168867883902</v>
      </c>
      <c r="K42">
        <v>0.36583286103321699</v>
      </c>
      <c r="L42">
        <v>-0.422311736746596</v>
      </c>
      <c r="N42" t="s">
        <v>166</v>
      </c>
      <c r="O42">
        <v>285.46123635995502</v>
      </c>
      <c r="P42">
        <v>304.99950889151199</v>
      </c>
      <c r="Q42">
        <f t="shared" si="3"/>
        <v>0.93593998691156344</v>
      </c>
      <c r="R42">
        <f t="shared" si="4"/>
        <v>1.0684445733532801</v>
      </c>
      <c r="S42">
        <f t="shared" si="5"/>
        <v>-9.551206866930069E-2</v>
      </c>
      <c r="T42">
        <f t="shared" si="5"/>
        <v>9.5512068669300662E-2</v>
      </c>
      <c r="U42">
        <v>0.69075106176187995</v>
      </c>
      <c r="V42">
        <v>0.99584036577373203</v>
      </c>
      <c r="W42">
        <v>295.23037262573303</v>
      </c>
      <c r="X42">
        <v>0.23790274358713001</v>
      </c>
      <c r="Y42">
        <v>-0.39783602301660198</v>
      </c>
      <c r="AA42" t="s">
        <v>190</v>
      </c>
      <c r="AB42">
        <v>118.704302633723</v>
      </c>
      <c r="AC42">
        <v>103.792586143572</v>
      </c>
      <c r="AD42">
        <f t="shared" si="6"/>
        <v>1.1436684164466646</v>
      </c>
      <c r="AE42">
        <f t="shared" si="7"/>
        <v>0.87437930926427343</v>
      </c>
      <c r="AF42">
        <f t="shared" si="8"/>
        <v>0.19366883245828886</v>
      </c>
      <c r="AG42">
        <f t="shared" si="8"/>
        <v>-0.19366883245828886</v>
      </c>
      <c r="AH42">
        <v>0.85690930461080805</v>
      </c>
      <c r="AI42" t="s">
        <v>200</v>
      </c>
      <c r="AJ42">
        <v>111.248444388648</v>
      </c>
      <c r="AK42">
        <v>1.07287352117861</v>
      </c>
      <c r="AL42">
        <v>0.18030987371217</v>
      </c>
      <c r="AN42" t="s">
        <v>161</v>
      </c>
      <c r="AO42">
        <v>1246.7090178598301</v>
      </c>
      <c r="AP42">
        <v>1230.7082983692401</v>
      </c>
      <c r="AQ42">
        <f t="shared" si="9"/>
        <v>1.0130012282453866</v>
      </c>
      <c r="AR42">
        <f t="shared" si="10"/>
        <v>0.98716563427281712</v>
      </c>
      <c r="AS42">
        <f t="shared" si="11"/>
        <v>1.8635923381355203E-2</v>
      </c>
      <c r="AT42">
        <f t="shared" si="11"/>
        <v>-1.8635923381355383E-2</v>
      </c>
      <c r="AU42">
        <v>0.879062287284197</v>
      </c>
      <c r="AV42">
        <v>0.97611984378592997</v>
      </c>
      <c r="AW42">
        <v>1238.70865811453</v>
      </c>
      <c r="AX42">
        <v>0.115574602552613</v>
      </c>
      <c r="AY42">
        <v>0.15215804061859201</v>
      </c>
    </row>
    <row r="43" spans="1:51" x14ac:dyDescent="0.25">
      <c r="A43" t="s">
        <v>194</v>
      </c>
      <c r="B43">
        <v>5084.2568401687204</v>
      </c>
      <c r="C43">
        <v>4886.5481897475001</v>
      </c>
      <c r="D43">
        <f t="shared" si="0"/>
        <v>1.0404597770745481</v>
      </c>
      <c r="E43">
        <f t="shared" si="1"/>
        <v>0.96111355963388756</v>
      </c>
      <c r="F43">
        <f t="shared" si="2"/>
        <v>5.7221193293585125E-2</v>
      </c>
      <c r="G43">
        <f t="shared" si="2"/>
        <v>-5.7221193293585118E-2</v>
      </c>
      <c r="H43">
        <v>0.72189544248839799</v>
      </c>
      <c r="I43">
        <v>0.80210604720933099</v>
      </c>
      <c r="J43">
        <v>4985.4025149581103</v>
      </c>
      <c r="K43">
        <v>0.16140236268431701</v>
      </c>
      <c r="L43">
        <v>0.355926723040278</v>
      </c>
      <c r="N43" t="s">
        <v>192</v>
      </c>
      <c r="O43">
        <v>844.02935333164396</v>
      </c>
      <c r="P43">
        <v>903.48667290733897</v>
      </c>
      <c r="Q43">
        <f t="shared" si="3"/>
        <v>0.93419125997247232</v>
      </c>
      <c r="R43">
        <f t="shared" si="4"/>
        <v>1.0704446111275616</v>
      </c>
      <c r="S43">
        <f t="shared" si="5"/>
        <v>-9.8210147130283018E-2</v>
      </c>
      <c r="T43">
        <f t="shared" si="5"/>
        <v>9.8210147130282963E-2</v>
      </c>
      <c r="U43">
        <v>0.50757136277972603</v>
      </c>
      <c r="V43">
        <v>0.99584036577373203</v>
      </c>
      <c r="W43">
        <v>873.75801311949101</v>
      </c>
      <c r="X43">
        <v>0.145235823861249</v>
      </c>
      <c r="Y43">
        <v>-0.66262405077320696</v>
      </c>
      <c r="AA43" t="s">
        <v>182</v>
      </c>
      <c r="AB43">
        <v>222.36095750503699</v>
      </c>
      <c r="AC43">
        <v>203.987851215213</v>
      </c>
      <c r="AD43">
        <f t="shared" si="6"/>
        <v>1.0900696104222396</v>
      </c>
      <c r="AE43">
        <f t="shared" si="7"/>
        <v>0.91737260670229037</v>
      </c>
      <c r="AF43">
        <f t="shared" si="8"/>
        <v>0.12442026656581162</v>
      </c>
      <c r="AG43">
        <f t="shared" si="8"/>
        <v>-0.12442026656581151</v>
      </c>
      <c r="AH43">
        <v>0.83756160244782796</v>
      </c>
      <c r="AI43" t="s">
        <v>200</v>
      </c>
      <c r="AJ43">
        <v>213.17440436012501</v>
      </c>
      <c r="AK43">
        <v>0.60145074341388705</v>
      </c>
      <c r="AL43">
        <v>0.205013468160235</v>
      </c>
      <c r="AN43" t="s">
        <v>181</v>
      </c>
      <c r="AO43">
        <v>685.32824713099899</v>
      </c>
      <c r="AP43">
        <v>698.07348718701098</v>
      </c>
      <c r="AQ43">
        <f t="shared" si="9"/>
        <v>0.98174226597922976</v>
      </c>
      <c r="AR43">
        <f t="shared" si="10"/>
        <v>1.0185972781792778</v>
      </c>
      <c r="AS43">
        <f t="shared" si="11"/>
        <v>-2.6583767289666292E-2</v>
      </c>
      <c r="AT43">
        <f t="shared" si="11"/>
        <v>2.6583767289666341E-2</v>
      </c>
      <c r="AU43">
        <v>0.90103370195624299</v>
      </c>
      <c r="AV43">
        <v>0.97611984378592997</v>
      </c>
      <c r="AW43">
        <v>691.70086715900504</v>
      </c>
      <c r="AX43">
        <v>0.22873780556981299</v>
      </c>
      <c r="AY43">
        <v>-0.124355630952405</v>
      </c>
    </row>
    <row r="44" spans="1:51" x14ac:dyDescent="0.25">
      <c r="A44" t="s">
        <v>185</v>
      </c>
      <c r="B44">
        <v>33884.541088643702</v>
      </c>
      <c r="C44">
        <v>34889.219701983602</v>
      </c>
      <c r="D44">
        <f t="shared" si="0"/>
        <v>0.97120375227873668</v>
      </c>
      <c r="E44">
        <f t="shared" si="1"/>
        <v>1.0296500581404249</v>
      </c>
      <c r="F44">
        <f t="shared" si="2"/>
        <v>-4.2154099381629749E-2</v>
      </c>
      <c r="G44">
        <f t="shared" si="2"/>
        <v>4.2154099381629763E-2</v>
      </c>
      <c r="H44">
        <v>0.82108209928577003</v>
      </c>
      <c r="I44">
        <v>0.87139882300196103</v>
      </c>
      <c r="J44">
        <v>34386.880395313601</v>
      </c>
      <c r="K44">
        <v>0.18636388990380101</v>
      </c>
      <c r="L44">
        <v>-0.22615341771839501</v>
      </c>
      <c r="N44" t="s">
        <v>164</v>
      </c>
      <c r="O44">
        <v>180.768005531612</v>
      </c>
      <c r="P44">
        <v>194.07417680574201</v>
      </c>
      <c r="Q44">
        <f t="shared" si="3"/>
        <v>0.93143770339189025</v>
      </c>
      <c r="R44">
        <f t="shared" si="4"/>
        <v>1.0736091059642912</v>
      </c>
      <c r="S44">
        <f t="shared" si="5"/>
        <v>-0.10246881312038129</v>
      </c>
      <c r="T44">
        <f t="shared" si="5"/>
        <v>0.10246881312038114</v>
      </c>
      <c r="U44">
        <v>0.72825601898777304</v>
      </c>
      <c r="V44">
        <v>0.99584036577373203</v>
      </c>
      <c r="W44">
        <v>187.42109116867701</v>
      </c>
      <c r="X44">
        <v>0.29479443492648899</v>
      </c>
      <c r="Y44">
        <v>-0.34744634773993999</v>
      </c>
      <c r="AA44" t="s">
        <v>169</v>
      </c>
      <c r="AB44">
        <v>473.63295272029399</v>
      </c>
      <c r="AC44">
        <v>490.40901225367497</v>
      </c>
      <c r="AD44">
        <f t="shared" si="6"/>
        <v>0.96579169812502708</v>
      </c>
      <c r="AE44">
        <f t="shared" si="7"/>
        <v>1.0354199585080139</v>
      </c>
      <c r="AF44">
        <f t="shared" si="8"/>
        <v>-5.0216032624806374E-2</v>
      </c>
      <c r="AG44">
        <f t="shared" si="8"/>
        <v>5.0216032624806166E-2</v>
      </c>
      <c r="AH44">
        <v>0.82418913926547899</v>
      </c>
      <c r="AI44" t="s">
        <v>200</v>
      </c>
      <c r="AJ44">
        <v>482.020982486984</v>
      </c>
      <c r="AK44">
        <v>0.23897554454441899</v>
      </c>
      <c r="AL44">
        <v>-0.22216024682930099</v>
      </c>
      <c r="AN44" t="s">
        <v>163</v>
      </c>
      <c r="AO44">
        <v>545.68630624484001</v>
      </c>
      <c r="AP44">
        <v>537.54649286555104</v>
      </c>
      <c r="AQ44">
        <f t="shared" si="9"/>
        <v>1.0151425290413436</v>
      </c>
      <c r="AR44">
        <f t="shared" si="10"/>
        <v>0.98508334681274412</v>
      </c>
      <c r="AS44">
        <f t="shared" si="11"/>
        <v>2.1682300321984028E-2</v>
      </c>
      <c r="AT44">
        <f t="shared" si="11"/>
        <v>-2.1682300321983945E-2</v>
      </c>
      <c r="AU44">
        <v>0.94208556354025397</v>
      </c>
      <c r="AV44">
        <v>0.98593192165283206</v>
      </c>
      <c r="AW44">
        <v>541.61639955519502</v>
      </c>
      <c r="AX44">
        <v>0.272445589709783</v>
      </c>
      <c r="AY44">
        <v>7.2648836394311495E-2</v>
      </c>
    </row>
    <row r="45" spans="1:51" x14ac:dyDescent="0.25">
      <c r="A45" t="s">
        <v>182</v>
      </c>
      <c r="B45">
        <v>208.588684375323</v>
      </c>
      <c r="C45">
        <v>236.24826110453299</v>
      </c>
      <c r="D45">
        <f t="shared" si="0"/>
        <v>0.88292156479843287</v>
      </c>
      <c r="E45">
        <f t="shared" si="1"/>
        <v>1.1326034382547849</v>
      </c>
      <c r="F45">
        <f t="shared" si="2"/>
        <v>-0.17964281454752529</v>
      </c>
      <c r="G45">
        <f t="shared" si="2"/>
        <v>0.17964281454752523</v>
      </c>
      <c r="H45">
        <v>0.82782888185186299</v>
      </c>
      <c r="I45">
        <v>0.87139882300196103</v>
      </c>
      <c r="J45">
        <v>222.41847273992801</v>
      </c>
      <c r="K45">
        <v>0.82691562046608402</v>
      </c>
      <c r="L45">
        <v>-0.21748694250217701</v>
      </c>
      <c r="N45" t="s">
        <v>168</v>
      </c>
      <c r="O45">
        <v>9010.1171300974202</v>
      </c>
      <c r="P45">
        <v>9697.9468388301702</v>
      </c>
      <c r="Q45">
        <f t="shared" si="3"/>
        <v>0.92907470826931027</v>
      </c>
      <c r="R45">
        <f t="shared" si="4"/>
        <v>1.0763397077752876</v>
      </c>
      <c r="S45">
        <f t="shared" si="5"/>
        <v>-0.10613348437619795</v>
      </c>
      <c r="T45">
        <f t="shared" si="5"/>
        <v>0.10613348437619798</v>
      </c>
      <c r="U45">
        <v>0.40161263857372098</v>
      </c>
      <c r="V45">
        <v>0.99584036577373203</v>
      </c>
      <c r="W45">
        <v>9354.0319844637906</v>
      </c>
      <c r="X45">
        <v>0.12622401111331899</v>
      </c>
      <c r="Y45">
        <v>-0.83874461117111199</v>
      </c>
      <c r="AA45" t="s">
        <v>191</v>
      </c>
      <c r="AB45">
        <v>176.27533978679801</v>
      </c>
      <c r="AC45">
        <v>192.609484320664</v>
      </c>
      <c r="AD45">
        <f t="shared" si="6"/>
        <v>0.91519553363907957</v>
      </c>
      <c r="AE45">
        <f t="shared" si="7"/>
        <v>1.0926626750719746</v>
      </c>
      <c r="AF45">
        <f t="shared" si="8"/>
        <v>-0.12784808343154272</v>
      </c>
      <c r="AG45">
        <f t="shared" si="8"/>
        <v>0.12784808343154269</v>
      </c>
      <c r="AH45">
        <v>0.82215573143585396</v>
      </c>
      <c r="AI45" t="s">
        <v>200</v>
      </c>
      <c r="AJ45">
        <v>184.442412053731</v>
      </c>
      <c r="AK45">
        <v>0.57277801708417198</v>
      </c>
      <c r="AL45">
        <v>-0.22477318004643199</v>
      </c>
      <c r="AN45" t="s">
        <v>174</v>
      </c>
      <c r="AO45">
        <v>5548.9792649688798</v>
      </c>
      <c r="AP45">
        <v>5534.8526295143802</v>
      </c>
      <c r="AQ45">
        <f t="shared" si="9"/>
        <v>1.0025523056168053</v>
      </c>
      <c r="AR45">
        <f t="shared" si="10"/>
        <v>0.99745419206309127</v>
      </c>
      <c r="AS45">
        <f t="shared" si="11"/>
        <v>3.6775075883722914E-3</v>
      </c>
      <c r="AT45">
        <f t="shared" si="11"/>
        <v>-3.6775075883724384E-3</v>
      </c>
      <c r="AU45">
        <v>0.96144014993348204</v>
      </c>
      <c r="AV45">
        <v>0.98593192165283206</v>
      </c>
      <c r="AW45">
        <v>5541.9159472416304</v>
      </c>
      <c r="AX45">
        <v>8.9515828317934198E-2</v>
      </c>
      <c r="AY45">
        <v>4.8346432597306997E-2</v>
      </c>
    </row>
    <row r="46" spans="1:51" x14ac:dyDescent="0.25">
      <c r="A46" t="s">
        <v>188</v>
      </c>
      <c r="B46">
        <v>12482.872415767601</v>
      </c>
      <c r="C46">
        <v>12717.0359736951</v>
      </c>
      <c r="D46">
        <f t="shared" si="0"/>
        <v>0.98158662455529255</v>
      </c>
      <c r="E46">
        <f t="shared" si="1"/>
        <v>1.0187587880519966</v>
      </c>
      <c r="F46">
        <f t="shared" si="2"/>
        <v>-2.6812504422832336E-2</v>
      </c>
      <c r="G46">
        <f t="shared" si="2"/>
        <v>2.6812504422832405E-2</v>
      </c>
      <c r="H46">
        <v>0.882507555582976</v>
      </c>
      <c r="I46">
        <v>0.90513595444407802</v>
      </c>
      <c r="J46">
        <v>12599.954194731299</v>
      </c>
      <c r="K46">
        <v>0.181529028129232</v>
      </c>
      <c r="L46">
        <v>-0.14779119856946599</v>
      </c>
      <c r="N46" t="s">
        <v>172</v>
      </c>
      <c r="O46">
        <v>4846.3823763637101</v>
      </c>
      <c r="P46">
        <v>5320.8474494801203</v>
      </c>
      <c r="Q46">
        <f t="shared" si="3"/>
        <v>0.91082904036973122</v>
      </c>
      <c r="R46">
        <f t="shared" si="4"/>
        <v>1.097900874563762</v>
      </c>
      <c r="S46">
        <f t="shared" si="5"/>
        <v>-0.13474780458817942</v>
      </c>
      <c r="T46">
        <f t="shared" si="5"/>
        <v>0.13474780458817934</v>
      </c>
      <c r="U46">
        <v>0.29368296345137002</v>
      </c>
      <c r="V46">
        <v>0.99584036577373203</v>
      </c>
      <c r="W46">
        <v>5083.6149129219102</v>
      </c>
      <c r="X46">
        <v>0.12870988842254799</v>
      </c>
      <c r="Y46">
        <v>-1.0500764537671401</v>
      </c>
      <c r="AA46" t="s">
        <v>177</v>
      </c>
      <c r="AB46">
        <v>1.4590099379918</v>
      </c>
      <c r="AC46">
        <v>1.60249973213099</v>
      </c>
      <c r="AD46">
        <f t="shared" si="6"/>
        <v>0.9104587718411794</v>
      </c>
      <c r="AE46">
        <f t="shared" si="7"/>
        <v>1.0983473726962347</v>
      </c>
      <c r="AF46">
        <f t="shared" si="8"/>
        <v>-0.13533440553473708</v>
      </c>
      <c r="AG46">
        <f t="shared" si="8"/>
        <v>0.13533440553473711</v>
      </c>
      <c r="AH46">
        <v>0.97058661416776004</v>
      </c>
      <c r="AI46" t="s">
        <v>200</v>
      </c>
      <c r="AJ46">
        <v>1.53075483506139</v>
      </c>
      <c r="AK46">
        <v>3.8467937999360702</v>
      </c>
      <c r="AL46">
        <v>-3.6872565824246001E-2</v>
      </c>
      <c r="AN46" t="s">
        <v>179</v>
      </c>
      <c r="AO46">
        <v>7732.4248640475298</v>
      </c>
      <c r="AP46">
        <v>7724.0751747146496</v>
      </c>
      <c r="AQ46">
        <f t="shared" si="9"/>
        <v>1.0010809953481827</v>
      </c>
      <c r="AR46">
        <f t="shared" si="10"/>
        <v>0.99892017194092597</v>
      </c>
      <c r="AS46">
        <f t="shared" si="11"/>
        <v>1.5587043036999876E-3</v>
      </c>
      <c r="AT46">
        <f t="shared" si="11"/>
        <v>-1.5587043036999742E-3</v>
      </c>
      <c r="AU46">
        <v>0.98593192165283206</v>
      </c>
      <c r="AV46">
        <v>0.98593192165283206</v>
      </c>
      <c r="AW46">
        <v>7728.2500193810902</v>
      </c>
      <c r="AX46">
        <v>6.9522333327962593E-2</v>
      </c>
      <c r="AY46">
        <v>1.76326351279982E-2</v>
      </c>
    </row>
    <row r="47" spans="1:51" x14ac:dyDescent="0.25">
      <c r="A47" t="s">
        <v>197</v>
      </c>
      <c r="B47">
        <v>50684.572306809103</v>
      </c>
      <c r="C47">
        <v>50728.327090154497</v>
      </c>
      <c r="D47">
        <f t="shared" si="0"/>
        <v>0.99913746843518747</v>
      </c>
      <c r="E47">
        <f t="shared" si="1"/>
        <v>1.0008632761677563</v>
      </c>
      <c r="F47">
        <f t="shared" si="2"/>
        <v>-1.2449069741589265E-3</v>
      </c>
      <c r="G47">
        <f t="shared" si="2"/>
        <v>1.244906974158793E-3</v>
      </c>
      <c r="H47">
        <v>0.99337321039975501</v>
      </c>
      <c r="I47">
        <v>0.99337321039975501</v>
      </c>
      <c r="J47">
        <v>50706.449698481803</v>
      </c>
      <c r="K47">
        <v>0.15152749386551301</v>
      </c>
      <c r="L47">
        <v>-8.3055445789581503E-3</v>
      </c>
      <c r="N47" t="s">
        <v>196</v>
      </c>
      <c r="O47">
        <v>73.968817218416802</v>
      </c>
      <c r="P47">
        <v>82.135172397959494</v>
      </c>
      <c r="Q47">
        <f t="shared" si="3"/>
        <v>0.90057420053889636</v>
      </c>
      <c r="R47">
        <f t="shared" si="4"/>
        <v>1.1104026735405121</v>
      </c>
      <c r="S47">
        <f t="shared" si="5"/>
        <v>-0.15108294664101909</v>
      </c>
      <c r="T47">
        <f t="shared" si="5"/>
        <v>0.15108294664101887</v>
      </c>
      <c r="U47">
        <v>0.80186835870379702</v>
      </c>
      <c r="V47">
        <v>0.99584036577373203</v>
      </c>
      <c r="W47">
        <v>78.051994808188098</v>
      </c>
      <c r="X47">
        <v>0.602088396792689</v>
      </c>
      <c r="Y47">
        <v>-0.25092983307070499</v>
      </c>
      <c r="AA47" t="s">
        <v>196</v>
      </c>
      <c r="AB47">
        <v>76.495094599460998</v>
      </c>
      <c r="AC47">
        <v>92.923692032110296</v>
      </c>
      <c r="AD47">
        <f t="shared" si="6"/>
        <v>0.82320335026106894</v>
      </c>
      <c r="AE47">
        <f t="shared" si="7"/>
        <v>1.2147666790749359</v>
      </c>
      <c r="AF47">
        <f t="shared" si="8"/>
        <v>-0.28067924118415633</v>
      </c>
      <c r="AG47">
        <f t="shared" si="8"/>
        <v>0.28067924118415627</v>
      </c>
      <c r="AH47">
        <v>0.85288083885274601</v>
      </c>
      <c r="AI47" t="s">
        <v>200</v>
      </c>
      <c r="AJ47">
        <v>84.709393315785604</v>
      </c>
      <c r="AK47">
        <v>1.5148573363292399</v>
      </c>
      <c r="AL47">
        <v>-0.18544395027347399</v>
      </c>
      <c r="AN47" t="s">
        <v>190</v>
      </c>
      <c r="AO47">
        <v>116.216595211597</v>
      </c>
      <c r="AP47">
        <v>104.26916603047199</v>
      </c>
      <c r="AQ47">
        <f t="shared" si="9"/>
        <v>1.1145825715881668</v>
      </c>
      <c r="AR47">
        <f t="shared" si="10"/>
        <v>0.89719687485791366</v>
      </c>
      <c r="AS47">
        <f t="shared" si="11"/>
        <v>0.15650349969149005</v>
      </c>
      <c r="AT47">
        <f t="shared" si="11"/>
        <v>-0.15650349969148997</v>
      </c>
      <c r="AU47">
        <v>0.56010470349349994</v>
      </c>
      <c r="AV47" t="s">
        <v>200</v>
      </c>
      <c r="AW47">
        <v>110.242880621035</v>
      </c>
      <c r="AX47">
        <v>0.25548872939356998</v>
      </c>
      <c r="AY47">
        <v>0.58268599406865595</v>
      </c>
    </row>
    <row r="48" spans="1:51" x14ac:dyDescent="0.25">
      <c r="A48" t="s">
        <v>196</v>
      </c>
      <c r="B48">
        <v>71.523987911170295</v>
      </c>
      <c r="C48">
        <v>72.487913706078203</v>
      </c>
      <c r="D48">
        <f t="shared" si="0"/>
        <v>0.986702254960511</v>
      </c>
      <c r="E48">
        <f t="shared" si="1"/>
        <v>1.0134769581934533</v>
      </c>
      <c r="F48">
        <f t="shared" si="2"/>
        <v>-1.9313288925262209E-2</v>
      </c>
      <c r="G48">
        <f t="shared" si="2"/>
        <v>1.931328892526207E-2</v>
      </c>
      <c r="H48">
        <v>0.95213947651724395</v>
      </c>
      <c r="I48" t="s">
        <v>200</v>
      </c>
      <c r="J48">
        <v>72.005950808624206</v>
      </c>
      <c r="K48">
        <v>0.41388438164672597</v>
      </c>
      <c r="L48">
        <v>-6.0020287766047099E-2</v>
      </c>
      <c r="N48" t="s">
        <v>170</v>
      </c>
      <c r="O48">
        <v>29067.1647917109</v>
      </c>
      <c r="P48">
        <v>33019.364339175998</v>
      </c>
      <c r="Q48">
        <f t="shared" si="3"/>
        <v>0.88030661320829884</v>
      </c>
      <c r="R48">
        <f t="shared" si="4"/>
        <v>1.135967837791739</v>
      </c>
      <c r="S48">
        <f t="shared" si="5"/>
        <v>-0.18392198896652817</v>
      </c>
      <c r="T48">
        <f t="shared" si="5"/>
        <v>0.18392198896652812</v>
      </c>
      <c r="U48">
        <v>0.170350151318864</v>
      </c>
      <c r="V48">
        <v>0.99584036577373203</v>
      </c>
      <c r="W48">
        <v>31043.264565443402</v>
      </c>
      <c r="X48">
        <v>0.134132142840582</v>
      </c>
      <c r="Y48">
        <v>-1.3710795750226901</v>
      </c>
      <c r="AA48" t="s">
        <v>164</v>
      </c>
      <c r="AB48">
        <v>187.008579245308</v>
      </c>
      <c r="AC48">
        <v>234.22631327796199</v>
      </c>
      <c r="AD48">
        <f t="shared" si="6"/>
        <v>0.79840977996088947</v>
      </c>
      <c r="AE48">
        <f t="shared" si="7"/>
        <v>1.2524896677104651</v>
      </c>
      <c r="AF48">
        <f t="shared" si="8"/>
        <v>-0.32479870209963979</v>
      </c>
      <c r="AG48">
        <f t="shared" si="8"/>
        <v>0.32479870209963979</v>
      </c>
      <c r="AH48">
        <v>0.47477800134423498</v>
      </c>
      <c r="AI48" t="s">
        <v>200</v>
      </c>
      <c r="AJ48">
        <v>210.617446261635</v>
      </c>
      <c r="AK48">
        <v>0.45489500422645102</v>
      </c>
      <c r="AL48">
        <v>-0.71472659432907504</v>
      </c>
      <c r="AN48" t="s">
        <v>196</v>
      </c>
      <c r="AO48">
        <v>74.840108283241193</v>
      </c>
      <c r="AP48">
        <v>92.711434358554001</v>
      </c>
      <c r="AQ48">
        <f t="shared" si="9"/>
        <v>0.80723708786343551</v>
      </c>
      <c r="AR48">
        <f t="shared" si="10"/>
        <v>1.2387934288881126</v>
      </c>
      <c r="AS48">
        <f t="shared" si="11"/>
        <v>-0.30893563544869107</v>
      </c>
      <c r="AT48">
        <f t="shared" si="11"/>
        <v>0.3089356354486909</v>
      </c>
      <c r="AU48">
        <v>0.20265248540854</v>
      </c>
      <c r="AV48" t="s">
        <v>200</v>
      </c>
      <c r="AW48">
        <v>83.775771320897604</v>
      </c>
      <c r="AX48">
        <v>0.24863260510358901</v>
      </c>
      <c r="AY48">
        <v>-1.2740308436260199</v>
      </c>
    </row>
    <row r="49" spans="1:51" x14ac:dyDescent="0.25">
      <c r="A49" t="s">
        <v>177</v>
      </c>
      <c r="B49">
        <v>1.3584088562310099</v>
      </c>
      <c r="C49">
        <v>2.4163528383445398</v>
      </c>
      <c r="D49">
        <f t="shared" si="0"/>
        <v>0.56217322018321847</v>
      </c>
      <c r="E49">
        <f t="shared" si="1"/>
        <v>1.7788111637087389</v>
      </c>
      <c r="F49">
        <f t="shared" si="2"/>
        <v>-0.83091336409523164</v>
      </c>
      <c r="G49">
        <f t="shared" si="2"/>
        <v>0.83091336409523153</v>
      </c>
      <c r="H49">
        <v>0.79401895363542896</v>
      </c>
      <c r="I49" t="s">
        <v>200</v>
      </c>
      <c r="J49">
        <v>1.88738084728777</v>
      </c>
      <c r="K49">
        <v>3.1855796711228899</v>
      </c>
      <c r="L49">
        <v>-0.26109538095905899</v>
      </c>
      <c r="N49" t="s">
        <v>191</v>
      </c>
      <c r="O49">
        <v>171.003533612034</v>
      </c>
      <c r="P49">
        <v>195.09203836658</v>
      </c>
      <c r="Q49">
        <f t="shared" si="3"/>
        <v>0.87652748438004713</v>
      </c>
      <c r="R49">
        <f t="shared" si="4"/>
        <v>1.1408655379554731</v>
      </c>
      <c r="S49">
        <f t="shared" si="5"/>
        <v>-0.19012876607353324</v>
      </c>
      <c r="T49">
        <f t="shared" si="5"/>
        <v>0.19012876607353321</v>
      </c>
      <c r="U49">
        <v>0.58600019811886905</v>
      </c>
      <c r="V49">
        <v>0.99584036577373203</v>
      </c>
      <c r="W49">
        <v>183.04778598930699</v>
      </c>
      <c r="X49">
        <v>0.35560447609954599</v>
      </c>
      <c r="Y49">
        <v>-0.54464136679560504</v>
      </c>
      <c r="AA49" t="s">
        <v>166</v>
      </c>
      <c r="AB49">
        <v>295.67006175220399</v>
      </c>
      <c r="AC49">
        <v>384.65743313780803</v>
      </c>
      <c r="AD49">
        <f t="shared" si="6"/>
        <v>0.76865812611575535</v>
      </c>
      <c r="AE49">
        <f t="shared" si="7"/>
        <v>1.3009684878416363</v>
      </c>
      <c r="AF49">
        <f t="shared" si="8"/>
        <v>-0.37958601740913506</v>
      </c>
      <c r="AG49">
        <f t="shared" si="8"/>
        <v>0.37958601740913506</v>
      </c>
      <c r="AH49">
        <v>0.15554364172098301</v>
      </c>
      <c r="AI49" t="s">
        <v>200</v>
      </c>
      <c r="AJ49">
        <v>340.16374744500598</v>
      </c>
      <c r="AK49">
        <v>0.267539355261942</v>
      </c>
      <c r="AL49">
        <v>-1.42022000384384</v>
      </c>
      <c r="AN49" t="s">
        <v>177</v>
      </c>
      <c r="AO49">
        <v>1.41849547699191</v>
      </c>
      <c r="AP49">
        <v>2.9818065389865498</v>
      </c>
      <c r="AQ49">
        <f t="shared" si="9"/>
        <v>0.47571680403988426</v>
      </c>
      <c r="AR49">
        <f t="shared" si="10"/>
        <v>2.1020909741001281</v>
      </c>
      <c r="AS49">
        <f t="shared" si="11"/>
        <v>-1.0718251074746852</v>
      </c>
      <c r="AT49">
        <f t="shared" si="11"/>
        <v>1.0718251074746854</v>
      </c>
      <c r="AU49">
        <v>0.39483251747904602</v>
      </c>
      <c r="AV49" t="s">
        <v>200</v>
      </c>
      <c r="AW49">
        <v>2.2001510079892301</v>
      </c>
      <c r="AX49">
        <v>1.26645172325037</v>
      </c>
      <c r="AY49">
        <v>-0.85088629709326202</v>
      </c>
    </row>
    <row r="51" spans="1:51" x14ac:dyDescent="0.25">
      <c r="D51" s="56"/>
      <c r="E51" s="56"/>
    </row>
    <row r="52" spans="1:51" x14ac:dyDescent="0.25">
      <c r="D52" s="56"/>
    </row>
    <row r="53" spans="1:51" x14ac:dyDescent="0.25">
      <c r="D53" s="56"/>
    </row>
    <row r="54" spans="1:51" x14ac:dyDescent="0.25">
      <c r="D54" s="56"/>
    </row>
    <row r="55" spans="1:51" x14ac:dyDescent="0.25">
      <c r="D55" s="56"/>
    </row>
    <row r="56" spans="1:51" x14ac:dyDescent="0.25">
      <c r="D56" s="56"/>
    </row>
    <row r="57" spans="1:51" x14ac:dyDescent="0.25">
      <c r="D57" s="56"/>
    </row>
    <row r="58" spans="1:51" x14ac:dyDescent="0.25">
      <c r="D58" s="56"/>
    </row>
    <row r="59" spans="1:51" x14ac:dyDescent="0.25">
      <c r="D59" s="56"/>
    </row>
    <row r="70" spans="4:5" x14ac:dyDescent="0.25">
      <c r="E70" s="56"/>
    </row>
    <row r="71" spans="4:5" x14ac:dyDescent="0.25">
      <c r="D71" s="56"/>
    </row>
    <row r="72" spans="4:5" x14ac:dyDescent="0.25">
      <c r="D72" s="56"/>
    </row>
    <row r="73" spans="4:5" x14ac:dyDescent="0.25">
      <c r="D73" s="56"/>
    </row>
    <row r="74" spans="4:5" x14ac:dyDescent="0.25">
      <c r="D74" s="56"/>
    </row>
    <row r="75" spans="4:5" x14ac:dyDescent="0.25">
      <c r="D75" s="56"/>
    </row>
    <row r="76" spans="4:5" x14ac:dyDescent="0.25">
      <c r="D76" s="56"/>
    </row>
    <row r="77" spans="4:5" x14ac:dyDescent="0.25">
      <c r="D77" s="56"/>
    </row>
    <row r="78" spans="4:5" x14ac:dyDescent="0.25">
      <c r="D78" s="56"/>
    </row>
    <row r="79" spans="4:5" x14ac:dyDescent="0.25">
      <c r="D79" s="56"/>
    </row>
    <row r="80" spans="4:5" x14ac:dyDescent="0.25">
      <c r="D80" s="56"/>
    </row>
    <row r="81" spans="4:4" x14ac:dyDescent="0.25">
      <c r="D81" s="56"/>
    </row>
    <row r="82" spans="4:4" x14ac:dyDescent="0.25">
      <c r="D82" s="56"/>
    </row>
    <row r="83" spans="4:4" x14ac:dyDescent="0.25">
      <c r="D83" s="56"/>
    </row>
    <row r="84" spans="4:4" x14ac:dyDescent="0.25">
      <c r="D84" s="5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F22A9-A730-4D95-A3CD-F1B99C90B5DE}">
  <dimension ref="A1:G10"/>
  <sheetViews>
    <sheetView workbookViewId="0">
      <selection activeCell="A2" sqref="A2"/>
    </sheetView>
  </sheetViews>
  <sheetFormatPr defaultRowHeight="15" x14ac:dyDescent="0.25"/>
  <cols>
    <col min="1" max="1" width="12.85546875" customWidth="1"/>
  </cols>
  <sheetData>
    <row r="1" spans="1:7" x14ac:dyDescent="0.25">
      <c r="A1" s="28" t="s">
        <v>102</v>
      </c>
    </row>
    <row r="2" spans="1:7" x14ac:dyDescent="0.25">
      <c r="A2" s="31" t="s">
        <v>94</v>
      </c>
    </row>
    <row r="3" spans="1:7" x14ac:dyDescent="0.25">
      <c r="B3" s="28" t="s">
        <v>47</v>
      </c>
      <c r="D3" s="28" t="s">
        <v>65</v>
      </c>
      <c r="F3" s="28" t="s">
        <v>43</v>
      </c>
    </row>
    <row r="4" spans="1:7" x14ac:dyDescent="0.25">
      <c r="A4" s="32" t="s">
        <v>95</v>
      </c>
      <c r="B4" s="33" t="s">
        <v>34</v>
      </c>
      <c r="C4" s="1" t="s">
        <v>36</v>
      </c>
      <c r="D4" s="33" t="s">
        <v>34</v>
      </c>
      <c r="E4" s="1" t="s">
        <v>36</v>
      </c>
      <c r="F4" s="33" t="s">
        <v>34</v>
      </c>
      <c r="G4" s="1" t="s">
        <v>36</v>
      </c>
    </row>
    <row r="5" spans="1:7" x14ac:dyDescent="0.25">
      <c r="A5" s="32" t="s">
        <v>96</v>
      </c>
      <c r="B5" s="1">
        <v>7.6920000000000002E-2</v>
      </c>
      <c r="C5" s="1">
        <v>7.3000000000000001E-3</v>
      </c>
      <c r="D5" s="1">
        <v>8.6779999999999996E-2</v>
      </c>
      <c r="E5" s="1">
        <v>0.33040000000000003</v>
      </c>
      <c r="F5" s="1">
        <v>-0.19639999999999999</v>
      </c>
      <c r="G5" s="1">
        <v>4.1200000000000001E-2</v>
      </c>
    </row>
    <row r="6" spans="1:7" x14ac:dyDescent="0.25">
      <c r="A6" s="32" t="s">
        <v>97</v>
      </c>
      <c r="B6" s="1">
        <v>7.6920000000000002E-2</v>
      </c>
      <c r="C6" s="1">
        <v>7.3000000000000001E-3</v>
      </c>
      <c r="D6" s="1">
        <v>1.7239999999999998E-2</v>
      </c>
      <c r="E6" s="1">
        <v>0.99790000000000001</v>
      </c>
      <c r="F6" s="1">
        <v>0</v>
      </c>
      <c r="G6" s="1" t="s">
        <v>37</v>
      </c>
    </row>
    <row r="7" spans="1:7" x14ac:dyDescent="0.25">
      <c r="A7" s="32" t="s">
        <v>98</v>
      </c>
      <c r="B7" s="1">
        <v>0.16919999999999999</v>
      </c>
      <c r="C7" s="1" t="s">
        <v>31</v>
      </c>
      <c r="D7" s="1">
        <v>-9.9140000000000006E-2</v>
      </c>
      <c r="E7" s="1">
        <v>0.2276</v>
      </c>
      <c r="F7" s="1">
        <v>-0.12</v>
      </c>
      <c r="G7" s="1">
        <v>0.2671</v>
      </c>
    </row>
    <row r="8" spans="1:7" x14ac:dyDescent="0.25">
      <c r="A8" s="32" t="s">
        <v>99</v>
      </c>
      <c r="B8" s="1">
        <v>7.6920000000000002E-2</v>
      </c>
      <c r="C8" s="1">
        <v>7.3000000000000001E-3</v>
      </c>
      <c r="D8" s="1">
        <v>-3.4479999999999997E-2</v>
      </c>
      <c r="E8" s="1">
        <v>0.94259999999999999</v>
      </c>
      <c r="F8" s="1">
        <v>-0.47370000000000001</v>
      </c>
      <c r="G8" s="1">
        <v>2.0000000000000001E-4</v>
      </c>
    </row>
    <row r="9" spans="1:7" x14ac:dyDescent="0.25">
      <c r="A9" s="32" t="s">
        <v>100</v>
      </c>
      <c r="B9" s="1">
        <v>0.46400000000000002</v>
      </c>
      <c r="C9" s="1" t="s">
        <v>31</v>
      </c>
      <c r="D9" s="1">
        <v>0.33500000000000002</v>
      </c>
      <c r="E9" s="1">
        <v>1E-4</v>
      </c>
      <c r="F9" s="1">
        <v>-0.2727</v>
      </c>
      <c r="G9" s="1">
        <v>7.0000000000000001E-3</v>
      </c>
    </row>
    <row r="10" spans="1:7" x14ac:dyDescent="0.25">
      <c r="A10" s="32" t="s">
        <v>101</v>
      </c>
      <c r="B10" s="1">
        <v>0.19439999999999999</v>
      </c>
      <c r="C10" s="1" t="s">
        <v>31</v>
      </c>
      <c r="D10" s="1">
        <v>0.39929999999999999</v>
      </c>
      <c r="E10" s="1" t="s">
        <v>31</v>
      </c>
      <c r="F10" s="1">
        <v>-0.37319999999999998</v>
      </c>
      <c r="G10" s="1">
        <v>8.9999999999999998E-4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7DC42-D723-4CA2-836C-DB7967FB7460}">
  <dimension ref="A1:T48"/>
  <sheetViews>
    <sheetView tabSelected="1" zoomScale="70" zoomScaleNormal="70" workbookViewId="0">
      <selection activeCell="Q13" sqref="Q13"/>
    </sheetView>
  </sheetViews>
  <sheetFormatPr defaultColWidth="8.85546875" defaultRowHeight="15" x14ac:dyDescent="0.25"/>
  <cols>
    <col min="1" max="1" width="27" style="5" customWidth="1"/>
    <col min="2" max="5" width="14.85546875" style="5" customWidth="1"/>
    <col min="6" max="6" width="15.85546875" style="5" customWidth="1"/>
    <col min="7" max="7" width="15.28515625" customWidth="1"/>
    <col min="12" max="12" width="8.85546875" customWidth="1"/>
    <col min="19" max="19" width="9" customWidth="1"/>
    <col min="20" max="20" width="14.85546875" customWidth="1"/>
    <col min="21" max="21" width="14.7109375" customWidth="1"/>
    <col min="22" max="22" width="14.5703125" customWidth="1"/>
  </cols>
  <sheetData>
    <row r="1" spans="1:20" x14ac:dyDescent="0.25">
      <c r="A1" s="12" t="s">
        <v>76</v>
      </c>
      <c r="B1" s="28" t="s">
        <v>82</v>
      </c>
      <c r="J1" s="28" t="s">
        <v>83</v>
      </c>
      <c r="P1" s="28" t="s">
        <v>78</v>
      </c>
    </row>
    <row r="2" spans="1:20" x14ac:dyDescent="0.25">
      <c r="A2" s="5" t="s">
        <v>75</v>
      </c>
      <c r="B2" s="6" t="s">
        <v>88</v>
      </c>
      <c r="C2" s="6" t="s">
        <v>89</v>
      </c>
      <c r="D2" s="6" t="s">
        <v>90</v>
      </c>
      <c r="E2" s="6" t="s">
        <v>91</v>
      </c>
      <c r="F2" s="6" t="s">
        <v>92</v>
      </c>
      <c r="G2" s="6" t="s">
        <v>93</v>
      </c>
      <c r="I2" t="s">
        <v>75</v>
      </c>
      <c r="J2" t="s">
        <v>74</v>
      </c>
      <c r="M2" s="1" t="s">
        <v>36</v>
      </c>
      <c r="P2" t="s">
        <v>75</v>
      </c>
      <c r="Q2" t="s">
        <v>87</v>
      </c>
      <c r="R2" t="s">
        <v>84</v>
      </c>
      <c r="S2" t="s">
        <v>85</v>
      </c>
      <c r="T2" t="s">
        <v>86</v>
      </c>
    </row>
    <row r="3" spans="1:20" x14ac:dyDescent="0.25">
      <c r="A3" s="5" t="s">
        <v>40</v>
      </c>
      <c r="B3" s="30">
        <v>8.9999999999999998E-4</v>
      </c>
      <c r="C3" s="11">
        <v>0.38490000000000002</v>
      </c>
      <c r="D3" s="11">
        <v>7.9000000000000001E-2</v>
      </c>
      <c r="E3" s="30">
        <v>6.7000000000000002E-3</v>
      </c>
      <c r="F3" s="30">
        <v>4.8999999999999998E-3</v>
      </c>
      <c r="G3" s="1">
        <v>0.10979999999999999</v>
      </c>
      <c r="I3" t="s">
        <v>40</v>
      </c>
      <c r="J3" s="4" t="s">
        <v>70</v>
      </c>
      <c r="M3" s="1">
        <v>0.42649999999999999</v>
      </c>
      <c r="P3" t="s">
        <v>40</v>
      </c>
      <c r="Q3" s="29">
        <v>5.2299999999999999E-2</v>
      </c>
      <c r="R3" s="29">
        <v>1.66E-2</v>
      </c>
      <c r="S3" s="29">
        <v>3.61E-2</v>
      </c>
      <c r="T3" s="1">
        <v>0.247</v>
      </c>
    </row>
    <row r="4" spans="1:20" x14ac:dyDescent="0.25">
      <c r="A4" s="5" t="s">
        <v>47</v>
      </c>
      <c r="B4" s="30">
        <v>8.2000000000000007E-3</v>
      </c>
      <c r="C4" s="30">
        <v>3.3E-3</v>
      </c>
      <c r="D4" s="30">
        <v>4.5699999999999998E-2</v>
      </c>
      <c r="E4" s="11">
        <v>0.42649999999999999</v>
      </c>
      <c r="F4" s="30">
        <v>7.7000000000000002E-3</v>
      </c>
      <c r="G4" s="29">
        <v>1.4E-3</v>
      </c>
      <c r="J4" s="4" t="s">
        <v>71</v>
      </c>
      <c r="M4" s="1">
        <v>0.2233</v>
      </c>
      <c r="P4" t="s">
        <v>47</v>
      </c>
      <c r="Q4" s="29">
        <v>6.7000000000000002E-3</v>
      </c>
      <c r="R4" s="29">
        <v>2.3999999999999998E-3</v>
      </c>
      <c r="S4" s="29">
        <v>2.0000000000000001E-4</v>
      </c>
      <c r="T4" s="29">
        <v>1.26E-2</v>
      </c>
    </row>
    <row r="5" spans="1:20" x14ac:dyDescent="0.25">
      <c r="A5" s="5" t="s">
        <v>44</v>
      </c>
      <c r="B5" s="11">
        <v>0.16930000000000001</v>
      </c>
      <c r="C5" s="30">
        <v>4.5199999999999997E-2</v>
      </c>
      <c r="D5" s="11">
        <v>9.2899999999999996E-2</v>
      </c>
      <c r="E5" s="11">
        <v>0.97289999999999999</v>
      </c>
      <c r="F5" s="30">
        <v>1.35E-2</v>
      </c>
      <c r="G5" s="1">
        <v>0.29160000000000003</v>
      </c>
      <c r="J5" s="4" t="s">
        <v>72</v>
      </c>
      <c r="M5" s="1">
        <v>0.83789999999999998</v>
      </c>
      <c r="P5" t="s">
        <v>44</v>
      </c>
      <c r="Q5" s="29">
        <v>4.99E-2</v>
      </c>
      <c r="R5" s="1">
        <v>0.2253</v>
      </c>
      <c r="S5" s="29">
        <v>1.9699999999999999E-2</v>
      </c>
      <c r="T5" s="29">
        <v>3.2000000000000001E-2</v>
      </c>
    </row>
    <row r="6" spans="1:20" x14ac:dyDescent="0.25">
      <c r="A6" s="5" t="s">
        <v>48</v>
      </c>
      <c r="B6" s="30">
        <v>2.5000000000000001E-3</v>
      </c>
      <c r="C6" s="11">
        <v>9.1300000000000006E-2</v>
      </c>
      <c r="D6" s="30">
        <v>1.7899999999999999E-2</v>
      </c>
      <c r="E6" s="11">
        <v>6.3399999999999998E-2</v>
      </c>
      <c r="F6" s="30">
        <v>1E-3</v>
      </c>
      <c r="G6" s="29">
        <v>2.98E-2</v>
      </c>
      <c r="J6" s="4" t="s">
        <v>73</v>
      </c>
      <c r="M6" s="1" t="s">
        <v>37</v>
      </c>
      <c r="P6" t="s">
        <v>48</v>
      </c>
      <c r="Q6" s="29">
        <v>4.1000000000000003E-3</v>
      </c>
      <c r="R6" s="29">
        <v>6.0000000000000001E-3</v>
      </c>
      <c r="S6" s="29">
        <v>2.47E-2</v>
      </c>
      <c r="T6" s="29">
        <v>2.5999999999999999E-3</v>
      </c>
    </row>
    <row r="7" spans="1:20" x14ac:dyDescent="0.25">
      <c r="A7" t="s">
        <v>69</v>
      </c>
      <c r="J7" s="4" t="s">
        <v>79</v>
      </c>
      <c r="M7" s="1">
        <v>9.4600000000000004E-2</v>
      </c>
      <c r="P7" t="s">
        <v>69</v>
      </c>
    </row>
    <row r="8" spans="1:20" x14ac:dyDescent="0.25">
      <c r="J8" s="4" t="s">
        <v>80</v>
      </c>
      <c r="M8" s="29">
        <v>2.5399999999999999E-2</v>
      </c>
    </row>
    <row r="9" spans="1:20" x14ac:dyDescent="0.25">
      <c r="I9" t="s">
        <v>47</v>
      </c>
      <c r="J9" s="4" t="s">
        <v>70</v>
      </c>
      <c r="M9" s="1" t="s">
        <v>37</v>
      </c>
    </row>
    <row r="10" spans="1:20" x14ac:dyDescent="0.25">
      <c r="J10" s="4" t="s">
        <v>71</v>
      </c>
      <c r="M10" s="1">
        <v>0.29199999999999998</v>
      </c>
    </row>
    <row r="11" spans="1:20" x14ac:dyDescent="0.25">
      <c r="J11" s="4" t="s">
        <v>72</v>
      </c>
      <c r="M11" s="1" t="s">
        <v>37</v>
      </c>
    </row>
    <row r="12" spans="1:20" x14ac:dyDescent="0.25">
      <c r="B12" s="11"/>
      <c r="C12" s="11"/>
      <c r="D12" s="11"/>
      <c r="E12" s="11"/>
      <c r="F12" s="11"/>
      <c r="G12" s="1"/>
      <c r="J12" s="4" t="s">
        <v>73</v>
      </c>
      <c r="M12" s="29">
        <v>2.3900000000000001E-2</v>
      </c>
    </row>
    <row r="13" spans="1:20" x14ac:dyDescent="0.25">
      <c r="J13" s="4" t="s">
        <v>79</v>
      </c>
      <c r="M13" s="1">
        <v>0.1983</v>
      </c>
    </row>
    <row r="14" spans="1:20" x14ac:dyDescent="0.25">
      <c r="J14" s="4" t="s">
        <v>80</v>
      </c>
      <c r="M14" s="29">
        <v>1.06E-2</v>
      </c>
    </row>
    <row r="15" spans="1:20" x14ac:dyDescent="0.25">
      <c r="B15" s="11"/>
      <c r="C15" s="11"/>
      <c r="D15" s="11"/>
      <c r="E15" s="11"/>
      <c r="F15" s="11"/>
      <c r="G15" s="1"/>
      <c r="I15" t="s">
        <v>44</v>
      </c>
      <c r="J15" s="4" t="s">
        <v>70</v>
      </c>
      <c r="M15" s="1">
        <v>0.25580000000000003</v>
      </c>
    </row>
    <row r="16" spans="1:20" x14ac:dyDescent="0.25">
      <c r="J16" s="4" t="s">
        <v>71</v>
      </c>
      <c r="M16" s="1" t="s">
        <v>37</v>
      </c>
    </row>
    <row r="17" spans="1:13" x14ac:dyDescent="0.25">
      <c r="J17" s="4" t="s">
        <v>72</v>
      </c>
      <c r="M17" s="1" t="s">
        <v>37</v>
      </c>
    </row>
    <row r="18" spans="1:13" x14ac:dyDescent="0.25">
      <c r="J18" s="4" t="s">
        <v>73</v>
      </c>
      <c r="M18" s="1">
        <v>7.9100000000000004E-2</v>
      </c>
    </row>
    <row r="19" spans="1:13" x14ac:dyDescent="0.25">
      <c r="B19" s="11"/>
      <c r="C19" s="11"/>
      <c r="D19" s="11"/>
      <c r="E19" s="11"/>
      <c r="F19" s="11"/>
      <c r="G19" s="1"/>
      <c r="J19" s="4" t="s">
        <v>79</v>
      </c>
      <c r="M19" s="29">
        <v>8.3999999999999995E-3</v>
      </c>
    </row>
    <row r="20" spans="1:13" x14ac:dyDescent="0.25">
      <c r="J20" s="4" t="s">
        <v>80</v>
      </c>
      <c r="M20" s="29">
        <v>3.3000000000000002E-2</v>
      </c>
    </row>
    <row r="21" spans="1:13" x14ac:dyDescent="0.25">
      <c r="I21" t="s">
        <v>48</v>
      </c>
      <c r="J21" s="4" t="s">
        <v>70</v>
      </c>
      <c r="M21" s="1">
        <v>0.1258</v>
      </c>
    </row>
    <row r="22" spans="1:13" x14ac:dyDescent="0.25">
      <c r="J22" s="4" t="s">
        <v>71</v>
      </c>
      <c r="M22" s="1" t="s">
        <v>37</v>
      </c>
    </row>
    <row r="23" spans="1:13" x14ac:dyDescent="0.25">
      <c r="J23" s="4" t="s">
        <v>72</v>
      </c>
      <c r="M23" s="1">
        <v>0.92800000000000005</v>
      </c>
    </row>
    <row r="24" spans="1:13" x14ac:dyDescent="0.25">
      <c r="J24" s="4" t="s">
        <v>73</v>
      </c>
      <c r="M24" s="29">
        <v>7.4999999999999997E-3</v>
      </c>
    </row>
    <row r="25" spans="1:13" x14ac:dyDescent="0.25">
      <c r="J25" s="4" t="s">
        <v>79</v>
      </c>
      <c r="M25" s="1">
        <v>0.47239999999999999</v>
      </c>
    </row>
    <row r="26" spans="1:13" x14ac:dyDescent="0.25">
      <c r="J26" s="4" t="s">
        <v>80</v>
      </c>
      <c r="M26" s="29">
        <v>7.3000000000000001E-3</v>
      </c>
    </row>
    <row r="27" spans="1:13" x14ac:dyDescent="0.25">
      <c r="I27" s="7" t="s">
        <v>81</v>
      </c>
    </row>
    <row r="28" spans="1:13" x14ac:dyDescent="0.25">
      <c r="A28" s="12" t="s">
        <v>77</v>
      </c>
      <c r="B28" s="5" t="s">
        <v>40</v>
      </c>
      <c r="E28" s="5" t="s">
        <v>47</v>
      </c>
      <c r="H28" s="5" t="s">
        <v>44</v>
      </c>
      <c r="K28" t="s">
        <v>48</v>
      </c>
    </row>
    <row r="29" spans="1:13" x14ac:dyDescent="0.25">
      <c r="B29" s="1" t="s">
        <v>34</v>
      </c>
      <c r="C29" s="1" t="s">
        <v>35</v>
      </c>
      <c r="D29" s="1" t="s">
        <v>36</v>
      </c>
      <c r="E29" s="1" t="s">
        <v>34</v>
      </c>
      <c r="F29" s="1" t="s">
        <v>35</v>
      </c>
      <c r="G29" s="1" t="s">
        <v>36</v>
      </c>
      <c r="H29" s="1" t="s">
        <v>34</v>
      </c>
      <c r="I29" s="1" t="s">
        <v>35</v>
      </c>
      <c r="J29" s="1" t="s">
        <v>36</v>
      </c>
      <c r="K29" s="1" t="s">
        <v>34</v>
      </c>
      <c r="L29" s="1" t="s">
        <v>35</v>
      </c>
      <c r="M29" s="1" t="s">
        <v>36</v>
      </c>
    </row>
    <row r="30" spans="1:13" x14ac:dyDescent="0.25">
      <c r="A30" s="4" t="s">
        <v>49</v>
      </c>
      <c r="B30" s="1">
        <v>-0.20100000000000001</v>
      </c>
      <c r="C30" s="1" t="s">
        <v>30</v>
      </c>
      <c r="D30" s="1" t="s">
        <v>31</v>
      </c>
      <c r="E30" s="1">
        <v>-0.1623</v>
      </c>
      <c r="F30" s="1" t="s">
        <v>30</v>
      </c>
      <c r="G30" s="1" t="s">
        <v>31</v>
      </c>
      <c r="H30" s="1">
        <v>0.56299999999999994</v>
      </c>
      <c r="I30" s="1" t="s">
        <v>30</v>
      </c>
      <c r="J30" s="1" t="s">
        <v>31</v>
      </c>
      <c r="K30" s="1">
        <v>1.21</v>
      </c>
      <c r="L30" s="1" t="s">
        <v>30</v>
      </c>
      <c r="M30" s="1" t="s">
        <v>31</v>
      </c>
    </row>
    <row r="31" spans="1:13" x14ac:dyDescent="0.25">
      <c r="A31" s="4" t="s">
        <v>50</v>
      </c>
      <c r="B31" s="1">
        <v>-0.1772</v>
      </c>
      <c r="C31" s="1" t="s">
        <v>30</v>
      </c>
      <c r="D31" s="1" t="s">
        <v>31</v>
      </c>
      <c r="E31" s="1">
        <v>-0.19589999999999999</v>
      </c>
      <c r="F31" s="1" t="s">
        <v>30</v>
      </c>
      <c r="G31" s="1" t="s">
        <v>31</v>
      </c>
      <c r="H31" s="1">
        <v>0.2833</v>
      </c>
      <c r="I31" s="1" t="s">
        <v>30</v>
      </c>
      <c r="J31" s="1" t="s">
        <v>31</v>
      </c>
      <c r="K31" s="1">
        <v>0.48699999999999999</v>
      </c>
      <c r="L31" s="1" t="s">
        <v>30</v>
      </c>
      <c r="M31" s="1" t="s">
        <v>31</v>
      </c>
    </row>
    <row r="32" spans="1:13" x14ac:dyDescent="0.25">
      <c r="A32" s="4" t="s">
        <v>51</v>
      </c>
      <c r="B32" s="1">
        <v>-0.159</v>
      </c>
      <c r="C32" s="1" t="s">
        <v>30</v>
      </c>
      <c r="D32" s="1" t="s">
        <v>31</v>
      </c>
      <c r="E32" s="1">
        <v>-0.17319999999999999</v>
      </c>
      <c r="F32" s="1" t="s">
        <v>30</v>
      </c>
      <c r="G32" s="1" t="s">
        <v>31</v>
      </c>
      <c r="H32" s="1">
        <v>0.13450000000000001</v>
      </c>
      <c r="I32" s="1" t="s">
        <v>33</v>
      </c>
      <c r="J32" s="1">
        <v>1.1999999999999999E-3</v>
      </c>
      <c r="K32" s="1">
        <v>0.17230000000000001</v>
      </c>
      <c r="L32" s="1" t="s">
        <v>28</v>
      </c>
      <c r="M32" s="1">
        <v>0.12620000000000001</v>
      </c>
    </row>
    <row r="33" spans="1:13" x14ac:dyDescent="0.25">
      <c r="A33" s="4" t="s">
        <v>52</v>
      </c>
      <c r="B33" s="1">
        <v>3.9480000000000001E-2</v>
      </c>
      <c r="C33" s="1" t="s">
        <v>28</v>
      </c>
      <c r="D33" s="1">
        <v>0.81159999999999999</v>
      </c>
      <c r="E33" s="1">
        <v>7.5509999999999994E-2</v>
      </c>
      <c r="F33" s="1" t="s">
        <v>29</v>
      </c>
      <c r="G33" s="1">
        <v>1.44E-2</v>
      </c>
      <c r="H33" s="1">
        <v>-3.5569999999999997E-2</v>
      </c>
      <c r="I33" s="1" t="s">
        <v>28</v>
      </c>
      <c r="J33" s="1">
        <v>0.95130000000000003</v>
      </c>
      <c r="K33" s="1">
        <v>-8.4339999999999998E-2</v>
      </c>
      <c r="L33" s="1" t="s">
        <v>28</v>
      </c>
      <c r="M33" s="1">
        <v>0.89590000000000003</v>
      </c>
    </row>
    <row r="34" spans="1:13" x14ac:dyDescent="0.25">
      <c r="A34" s="4" t="s">
        <v>53</v>
      </c>
      <c r="B34" s="1">
        <v>-0.32369999999999999</v>
      </c>
      <c r="C34" s="1" t="s">
        <v>30</v>
      </c>
      <c r="D34" s="1" t="s">
        <v>31</v>
      </c>
      <c r="E34" s="1">
        <v>-0.18340000000000001</v>
      </c>
      <c r="F34" s="1" t="s">
        <v>30</v>
      </c>
      <c r="G34" s="1" t="s">
        <v>31</v>
      </c>
      <c r="H34" s="1">
        <v>0.55359999999999998</v>
      </c>
      <c r="I34" s="1" t="s">
        <v>30</v>
      </c>
      <c r="J34" s="1" t="s">
        <v>31</v>
      </c>
      <c r="K34" s="1">
        <v>1.3380000000000001</v>
      </c>
      <c r="L34" s="1" t="s">
        <v>30</v>
      </c>
      <c r="M34" s="1" t="s">
        <v>31</v>
      </c>
    </row>
    <row r="35" spans="1:13" x14ac:dyDescent="0.25">
      <c r="A35" s="4" t="s">
        <v>54</v>
      </c>
      <c r="B35" s="1">
        <v>-3.6479999999999999E-2</v>
      </c>
      <c r="C35" s="1" t="s">
        <v>28</v>
      </c>
      <c r="D35" s="1">
        <v>0.87639999999999996</v>
      </c>
      <c r="E35" s="1">
        <v>-7.8600000000000007E-3</v>
      </c>
      <c r="F35" s="1" t="s">
        <v>28</v>
      </c>
      <c r="G35" s="1">
        <v>0.99950000000000006</v>
      </c>
      <c r="H35" s="1">
        <v>0.11550000000000001</v>
      </c>
      <c r="I35" s="1" t="s">
        <v>33</v>
      </c>
      <c r="J35" s="1">
        <v>7.4999999999999997E-3</v>
      </c>
      <c r="K35" s="1">
        <v>0.15790000000000001</v>
      </c>
      <c r="L35" s="1" t="s">
        <v>28</v>
      </c>
      <c r="M35" s="1">
        <v>0.1978</v>
      </c>
    </row>
    <row r="36" spans="1:13" x14ac:dyDescent="0.25">
      <c r="A36" s="4" t="s">
        <v>55</v>
      </c>
      <c r="B36" s="1">
        <v>-0.1263</v>
      </c>
      <c r="C36" s="1" t="s">
        <v>32</v>
      </c>
      <c r="D36" s="1">
        <v>5.0000000000000001E-4</v>
      </c>
      <c r="E36" s="1">
        <v>-0.16020000000000001</v>
      </c>
      <c r="F36" s="1" t="s">
        <v>30</v>
      </c>
      <c r="G36" s="1" t="s">
        <v>31</v>
      </c>
      <c r="H36" s="1">
        <v>0.54610000000000003</v>
      </c>
      <c r="I36" s="1" t="s">
        <v>30</v>
      </c>
      <c r="J36" s="1" t="s">
        <v>31</v>
      </c>
      <c r="K36" s="1">
        <v>1.3959999999999999</v>
      </c>
      <c r="L36" s="1" t="s">
        <v>30</v>
      </c>
      <c r="M36" s="1" t="s">
        <v>31</v>
      </c>
    </row>
    <row r="37" spans="1:13" x14ac:dyDescent="0.25">
      <c r="A37" s="4" t="s">
        <v>56</v>
      </c>
      <c r="B37" s="1">
        <v>3.168E-2</v>
      </c>
      <c r="C37" s="1" t="s">
        <v>28</v>
      </c>
      <c r="D37" s="1">
        <v>0.95079999999999998</v>
      </c>
      <c r="E37" s="1">
        <v>1.866E-2</v>
      </c>
      <c r="F37" s="1" t="s">
        <v>28</v>
      </c>
      <c r="G37" s="1">
        <v>0.99119999999999997</v>
      </c>
      <c r="H37" s="1">
        <v>4.8890000000000003E-2</v>
      </c>
      <c r="I37" s="1" t="s">
        <v>28</v>
      </c>
      <c r="J37" s="1">
        <v>0.71040000000000003</v>
      </c>
      <c r="K37" s="1">
        <v>7.1879999999999999E-2</v>
      </c>
      <c r="L37" s="1" t="s">
        <v>28</v>
      </c>
      <c r="M37" s="1">
        <v>0.9657</v>
      </c>
    </row>
    <row r="38" spans="1:13" x14ac:dyDescent="0.25">
      <c r="A38" s="4" t="s">
        <v>57</v>
      </c>
      <c r="B38" s="1">
        <v>-0.247</v>
      </c>
      <c r="C38" s="1" t="s">
        <v>30</v>
      </c>
      <c r="D38" s="1" t="s">
        <v>31</v>
      </c>
      <c r="E38" s="1">
        <v>-4.3229999999999998E-2</v>
      </c>
      <c r="F38" s="1" t="s">
        <v>28</v>
      </c>
      <c r="G38" s="1">
        <v>0.40550000000000003</v>
      </c>
      <c r="H38" s="1">
        <v>0.5323</v>
      </c>
      <c r="I38" s="1" t="s">
        <v>30</v>
      </c>
      <c r="J38" s="1" t="s">
        <v>31</v>
      </c>
      <c r="K38" s="1">
        <v>1.206</v>
      </c>
      <c r="L38" s="1" t="s">
        <v>30</v>
      </c>
      <c r="M38" s="1" t="s">
        <v>31</v>
      </c>
    </row>
    <row r="39" spans="1:13" x14ac:dyDescent="0.25">
      <c r="A39" s="4" t="s">
        <v>58</v>
      </c>
      <c r="B39" s="1">
        <v>5.2269999999999999E-3</v>
      </c>
      <c r="C39" s="1" t="s">
        <v>28</v>
      </c>
      <c r="D39" s="1">
        <v>0.99970000000000003</v>
      </c>
      <c r="E39" s="1">
        <v>1.3939999999999999E-2</v>
      </c>
      <c r="F39" s="1" t="s">
        <v>28</v>
      </c>
      <c r="G39" s="1">
        <v>0.99909999999999999</v>
      </c>
      <c r="H39" s="1">
        <v>9.5979999999999996E-2</v>
      </c>
      <c r="I39" s="1" t="s">
        <v>29</v>
      </c>
      <c r="J39" s="1">
        <v>4.19E-2</v>
      </c>
      <c r="K39" s="1">
        <v>0.30940000000000001</v>
      </c>
      <c r="L39" s="1" t="s">
        <v>32</v>
      </c>
      <c r="M39" s="1">
        <v>4.0000000000000002E-4</v>
      </c>
    </row>
    <row r="40" spans="1:13" x14ac:dyDescent="0.25">
      <c r="A40" s="4" t="s">
        <v>59</v>
      </c>
      <c r="B40" s="1">
        <v>-0.1147</v>
      </c>
      <c r="C40" s="1" t="s">
        <v>33</v>
      </c>
      <c r="D40" s="1">
        <v>2E-3</v>
      </c>
      <c r="E40" s="1">
        <v>-9.6329999999999999E-2</v>
      </c>
      <c r="F40" s="1" t="s">
        <v>32</v>
      </c>
      <c r="G40" s="1">
        <v>8.0000000000000004E-4</v>
      </c>
      <c r="H40" s="1">
        <v>0.61119999999999997</v>
      </c>
      <c r="I40" s="1" t="s">
        <v>30</v>
      </c>
      <c r="J40" s="1" t="s">
        <v>31</v>
      </c>
      <c r="K40" s="1">
        <v>1.746</v>
      </c>
      <c r="L40" s="1" t="s">
        <v>30</v>
      </c>
      <c r="M40" s="1" t="s">
        <v>31</v>
      </c>
    </row>
    <row r="41" spans="1:13" x14ac:dyDescent="0.25">
      <c r="A41" s="4" t="s">
        <v>60</v>
      </c>
      <c r="B41" s="1">
        <v>5.1770000000000002E-3</v>
      </c>
      <c r="C41" s="1" t="s">
        <v>28</v>
      </c>
      <c r="D41" s="1">
        <v>0.99970000000000003</v>
      </c>
      <c r="E41" s="1">
        <v>6.2449999999999999E-2</v>
      </c>
      <c r="F41" s="1" t="s">
        <v>28</v>
      </c>
      <c r="G41" s="1">
        <v>6.8900000000000003E-2</v>
      </c>
      <c r="H41" s="1">
        <v>-6.6540000000000002E-2</v>
      </c>
      <c r="I41" s="1" t="s">
        <v>28</v>
      </c>
      <c r="J41" s="1">
        <v>0.31990000000000002</v>
      </c>
      <c r="K41" s="1">
        <v>-4.4390000000000002E-3</v>
      </c>
      <c r="L41" s="1" t="s">
        <v>28</v>
      </c>
      <c r="M41" s="1" t="s">
        <v>37</v>
      </c>
    </row>
    <row r="42" spans="1:13" x14ac:dyDescent="0.25">
      <c r="A42" s="4" t="s">
        <v>61</v>
      </c>
      <c r="B42" s="1">
        <v>0.1069</v>
      </c>
      <c r="C42" s="1" t="s">
        <v>33</v>
      </c>
      <c r="D42" s="1">
        <v>4.7999999999999996E-3</v>
      </c>
      <c r="E42" s="1">
        <v>8.677E-2</v>
      </c>
      <c r="F42" s="1" t="s">
        <v>33</v>
      </c>
      <c r="G42" s="1">
        <v>3.0999999999999999E-3</v>
      </c>
      <c r="H42" s="1">
        <v>0.3619</v>
      </c>
      <c r="I42" s="1" t="s">
        <v>30</v>
      </c>
      <c r="J42" s="1" t="s">
        <v>31</v>
      </c>
      <c r="K42" s="1">
        <v>0.80549999999999999</v>
      </c>
      <c r="L42" s="1" t="s">
        <v>30</v>
      </c>
      <c r="M42" s="1" t="s">
        <v>31</v>
      </c>
    </row>
    <row r="43" spans="1:13" x14ac:dyDescent="0.25">
      <c r="A43" s="4" t="s">
        <v>62</v>
      </c>
      <c r="B43" s="1">
        <v>0.34570000000000001</v>
      </c>
      <c r="C43" s="1" t="s">
        <v>30</v>
      </c>
      <c r="D43" s="1" t="s">
        <v>31</v>
      </c>
      <c r="E43" s="1">
        <v>0.31530000000000002</v>
      </c>
      <c r="F43" s="1" t="s">
        <v>30</v>
      </c>
      <c r="G43" s="1" t="s">
        <v>31</v>
      </c>
      <c r="H43" s="1">
        <v>0.60319999999999996</v>
      </c>
      <c r="I43" s="1" t="s">
        <v>30</v>
      </c>
      <c r="J43" s="1" t="s">
        <v>31</v>
      </c>
      <c r="K43" s="1">
        <v>1.069</v>
      </c>
      <c r="L43" s="1" t="s">
        <v>30</v>
      </c>
      <c r="M43" s="1" t="s">
        <v>31</v>
      </c>
    </row>
    <row r="44" spans="1:13" x14ac:dyDescent="0.25">
      <c r="A44" s="4" t="s">
        <v>63</v>
      </c>
      <c r="B44" s="1">
        <v>-2.009E-2</v>
      </c>
      <c r="C44" s="1" t="s">
        <v>28</v>
      </c>
      <c r="D44" s="1">
        <v>0.99890000000000001</v>
      </c>
      <c r="E44" s="1">
        <v>0.15679999999999999</v>
      </c>
      <c r="F44" s="1" t="s">
        <v>30</v>
      </c>
      <c r="G44" s="1" t="s">
        <v>31</v>
      </c>
      <c r="H44" s="1">
        <v>0.45279999999999998</v>
      </c>
      <c r="I44" s="1" t="s">
        <v>30</v>
      </c>
      <c r="J44" s="1" t="s">
        <v>31</v>
      </c>
      <c r="K44" s="1">
        <v>0.83720000000000006</v>
      </c>
      <c r="L44" s="1" t="s">
        <v>30</v>
      </c>
      <c r="M44" s="1" t="s">
        <v>31</v>
      </c>
    </row>
    <row r="45" spans="1:13" x14ac:dyDescent="0.25">
      <c r="A45" s="1" t="s">
        <v>64</v>
      </c>
      <c r="B45" s="1">
        <v>-4.5760000000000002E-3</v>
      </c>
      <c r="C45" s="1" t="s">
        <v>28</v>
      </c>
      <c r="D45" s="1">
        <v>0.99980000000000002</v>
      </c>
      <c r="E45" s="1">
        <v>-5.7400000000000003E-3</v>
      </c>
      <c r="F45" s="1" t="s">
        <v>28</v>
      </c>
      <c r="G45" s="1">
        <v>0.99970000000000003</v>
      </c>
      <c r="H45" s="1">
        <v>1.9449999999999999E-2</v>
      </c>
      <c r="I45" s="1" t="s">
        <v>28</v>
      </c>
      <c r="J45" s="1">
        <v>0.99909999999999999</v>
      </c>
      <c r="K45" s="1">
        <v>-3.8300000000000001E-2</v>
      </c>
      <c r="L45" s="1" t="s">
        <v>28</v>
      </c>
      <c r="M45" s="1">
        <v>0.99909999999999999</v>
      </c>
    </row>
    <row r="47" spans="1:13" x14ac:dyDescent="0.25">
      <c r="A47" s="7" t="s">
        <v>45</v>
      </c>
    </row>
    <row r="48" spans="1:13" x14ac:dyDescent="0.25">
      <c r="A48" t="s">
        <v>68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Statistics_Figure_2</vt:lpstr>
      <vt:lpstr>Statistics_Figure_3</vt:lpstr>
      <vt:lpstr>Statistics_Figure_4_1</vt:lpstr>
      <vt:lpstr>Statistics_Figure_4_2</vt:lpstr>
      <vt:lpstr>Statistics_Figure_4_3</vt:lpstr>
      <vt:lpstr>Statistics_Figure_5</vt:lpstr>
      <vt:lpstr>Statistics_Figure_6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Parth Raval</dc:creator>
  <cp:lastModifiedBy>Parth Raval</cp:lastModifiedBy>
  <dcterms:created xsi:type="dcterms:W3CDTF">2015-06-05T18:17:20Z</dcterms:created>
  <dcterms:modified xsi:type="dcterms:W3CDTF">2022-10-15T14:29:32Z</dcterms:modified>
</cp:coreProperties>
</file>