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imon\Dropbox\Postdoc_UniversityOfWashington\manuscript_INR-evolution\Submission\eLife_revisions_after_Review\REPLACE_092222\Suppl.Files\"/>
    </mc:Choice>
  </mc:AlternateContent>
  <xr:revisionPtr revIDLastSave="0" documentId="13_ncr:1_{0D20476C-1F27-4EC0-AF35-F23171FDA936}" xr6:coauthVersionLast="47" xr6:coauthVersionMax="47" xr10:uidLastSave="{00000000-0000-0000-0000-000000000000}"/>
  <bookViews>
    <workbookView xWindow="-108" yWindow="-108" windowWidth="23256" windowHeight="12576" xr2:uid="{89404191-9AE1-4B6C-86EA-CC8A265A48E1}"/>
  </bookViews>
  <sheets>
    <sheet name="Supplementary file 6a" sheetId="2" r:id="rId1"/>
    <sheet name="Supplementary file 6b" sheetId="3" r:id="rId2"/>
    <sheet name="Supplementary file 6c" sheetId="4" r:id="rId3"/>
  </sheets>
  <definedNames>
    <definedName name="_xlnm._FilterDatabase" localSheetId="2" hidden="1">'Supplementary file 6c'!$A$2:$M$138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" i="4" l="1"/>
  <c r="D4" i="4"/>
  <c r="D5" i="4"/>
  <c r="D6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1" i="4"/>
  <c r="D32" i="4"/>
  <c r="D33" i="4"/>
  <c r="D34" i="4"/>
  <c r="D35" i="4"/>
  <c r="D36" i="4"/>
  <c r="D37" i="4"/>
  <c r="D38" i="4"/>
  <c r="D39" i="4"/>
  <c r="D40" i="4"/>
  <c r="D41" i="4"/>
  <c r="D42" i="4"/>
  <c r="D43" i="4"/>
  <c r="D44" i="4"/>
  <c r="D45" i="4"/>
  <c r="D46" i="4"/>
  <c r="D47" i="4"/>
  <c r="D48" i="4"/>
  <c r="D49" i="4"/>
  <c r="D50" i="4"/>
  <c r="D51" i="4"/>
  <c r="D52" i="4"/>
  <c r="D53" i="4"/>
  <c r="D54" i="4"/>
  <c r="D55" i="4"/>
  <c r="D56" i="4"/>
  <c r="D57" i="4"/>
  <c r="D58" i="4"/>
  <c r="D59" i="4"/>
  <c r="D60" i="4"/>
  <c r="D61" i="4"/>
  <c r="D62" i="4"/>
  <c r="D63" i="4"/>
  <c r="D64" i="4"/>
  <c r="D65" i="4"/>
  <c r="D66" i="4"/>
  <c r="D67" i="4"/>
  <c r="D68" i="4"/>
  <c r="D69" i="4"/>
  <c r="D70" i="4"/>
  <c r="D71" i="4"/>
  <c r="D72" i="4"/>
  <c r="D73" i="4"/>
  <c r="D74" i="4"/>
  <c r="D75" i="4"/>
  <c r="D76" i="4"/>
  <c r="D77" i="4"/>
  <c r="D78" i="4"/>
  <c r="D79" i="4"/>
  <c r="D80" i="4"/>
  <c r="D81" i="4"/>
  <c r="D82" i="4"/>
  <c r="D83" i="4"/>
  <c r="D84" i="4"/>
  <c r="D85" i="4"/>
  <c r="D86" i="4"/>
  <c r="D87" i="4"/>
  <c r="D88" i="4"/>
  <c r="D89" i="4"/>
  <c r="D90" i="4"/>
  <c r="D91" i="4"/>
  <c r="D92" i="4"/>
  <c r="D93" i="4"/>
  <c r="D94" i="4"/>
  <c r="D95" i="4"/>
  <c r="D96" i="4"/>
  <c r="D97" i="4"/>
  <c r="D98" i="4"/>
  <c r="D99" i="4"/>
  <c r="D100" i="4"/>
  <c r="D101" i="4"/>
  <c r="D102" i="4"/>
  <c r="D103" i="4"/>
  <c r="D104" i="4"/>
  <c r="D105" i="4"/>
  <c r="D106" i="4"/>
  <c r="D107" i="4"/>
  <c r="D108" i="4"/>
  <c r="D109" i="4"/>
  <c r="D110" i="4"/>
  <c r="D111" i="4"/>
  <c r="D112" i="4"/>
  <c r="D113" i="4"/>
  <c r="D114" i="4"/>
  <c r="D115" i="4"/>
  <c r="D116" i="4"/>
  <c r="D117" i="4"/>
  <c r="D118" i="4"/>
  <c r="D119" i="4"/>
  <c r="D120" i="4"/>
  <c r="D121" i="4"/>
  <c r="D122" i="4"/>
  <c r="D123" i="4"/>
  <c r="D124" i="4"/>
  <c r="D125" i="4"/>
  <c r="D126" i="4"/>
  <c r="D127" i="4"/>
  <c r="D128" i="4"/>
  <c r="D129" i="4"/>
  <c r="D130" i="4"/>
  <c r="D131" i="4"/>
  <c r="D132" i="4"/>
  <c r="D133" i="4"/>
  <c r="D134" i="4"/>
  <c r="D135" i="4"/>
  <c r="D136" i="4"/>
  <c r="D137" i="4"/>
  <c r="D138" i="4"/>
</calcChain>
</file>

<file path=xl/sharedStrings.xml><?xml version="1.0" encoding="utf-8"?>
<sst xmlns="http://schemas.openxmlformats.org/spreadsheetml/2006/main" count="856" uniqueCount="262">
  <si>
    <t>Pachyrhizus erosus</t>
  </si>
  <si>
    <t>Cyamopsis tetragonoloba</t>
  </si>
  <si>
    <t>/</t>
  </si>
  <si>
    <t>Hylodesmum podocarpum</t>
  </si>
  <si>
    <t>legumeinfo</t>
  </si>
  <si>
    <t>v1.1</t>
  </si>
  <si>
    <t>Vr1.0</t>
  </si>
  <si>
    <t>v3.0</t>
  </si>
  <si>
    <t>Schmutz, J. et al. A reference genome for common bean and genome-wide analysis of dual domestications. Nat. Genet. 46, 707–713 (2014).</t>
  </si>
  <si>
    <t>phytozome</t>
  </si>
  <si>
    <t>v2.1</t>
  </si>
  <si>
    <t>PRJNA596114</t>
  </si>
  <si>
    <t>V1</t>
  </si>
  <si>
    <t>PRJNA448610</t>
  </si>
  <si>
    <t>ncbi</t>
  </si>
  <si>
    <t>GCA_003122825.1</t>
  </si>
  <si>
    <t>Moghaddam, S. M., Oladzad, A., Koh, C., Ramsay, L., Hart, J. P., Mamidi, S., … McClean, P. E. (2021). The tepary bean genome provides insight into evolution and domestication under heat stress. Nature Communications, 12(1). https://doi.org/10.1038/s41467-021-22858-x</t>
  </si>
  <si>
    <t>WLD v2.0</t>
  </si>
  <si>
    <t>PRJNA414658</t>
  </si>
  <si>
    <t>ASM337056v1</t>
  </si>
  <si>
    <t>Chang, Y. et al. The draft genomes of five agriculturally important African orphan crops. Gigascience (2018) doi:10.1093/gigascience/giy152.</t>
  </si>
  <si>
    <t>orcae</t>
  </si>
  <si>
    <t>Okt 3 2019</t>
  </si>
  <si>
    <t>this article, PRJNA817236</t>
  </si>
  <si>
    <t>Xie, M. et al. A reference-grade wild soybean genome. Nat. Commun. 10, (2019).</t>
  </si>
  <si>
    <t>soybase</t>
  </si>
  <si>
    <t>W05</t>
  </si>
  <si>
    <t>Schmutz, J. et al. Genome sequence of the palaeopolyploid soybean. Nature 463, 178–183 (2010).</t>
  </si>
  <si>
    <t>Wm82.a4.v1</t>
  </si>
  <si>
    <t>Cc1.0</t>
  </si>
  <si>
    <t>PRJNA510631</t>
  </si>
  <si>
    <t>Abrus_2018</t>
  </si>
  <si>
    <t>Publication</t>
  </si>
  <si>
    <t>Source</t>
  </si>
  <si>
    <t>Version</t>
  </si>
  <si>
    <t>Species</t>
  </si>
  <si>
    <t>PRJNA381312</t>
  </si>
  <si>
    <t>chr7: 34221025 - 34258814</t>
  </si>
  <si>
    <t>V. unguiculata</t>
  </si>
  <si>
    <t>PRJNA243847</t>
  </si>
  <si>
    <t>chr8: 40123604 - 40157782</t>
  </si>
  <si>
    <t>V. radiata</t>
  </si>
  <si>
    <t>PRJNA261643</t>
  </si>
  <si>
    <t>chr2: 28706681 - 28747816</t>
  </si>
  <si>
    <t>V. angularis</t>
  </si>
  <si>
    <t>PRJEB9186</t>
  </si>
  <si>
    <t>scaffold292: 212000-232810</t>
  </si>
  <si>
    <t>T. pratense</t>
  </si>
  <si>
    <t>PRJNA41439</t>
  </si>
  <si>
    <t>chr7: 7235873 - 7261027</t>
  </si>
  <si>
    <t>P. vulgaris</t>
  </si>
  <si>
    <t>chr Pl07: 7391354 -7430853</t>
  </si>
  <si>
    <t>P. lunatus</t>
  </si>
  <si>
    <t>NODE_630: 12001-38879</t>
  </si>
  <si>
    <t>P. erosus</t>
  </si>
  <si>
    <t>PRJNA607288</t>
  </si>
  <si>
    <t>chr7: 7688150 - 7649220</t>
  </si>
  <si>
    <t>P. acutifolius</t>
  </si>
  <si>
    <t>PRJNA10791</t>
  </si>
  <si>
    <t>Mt1: 44858000 - 44875999</t>
  </si>
  <si>
    <t>M. truncatula</t>
  </si>
  <si>
    <t>contig_170: 43000-76069</t>
  </si>
  <si>
    <t>M. pruriens</t>
  </si>
  <si>
    <t>PRJNA474418</t>
  </si>
  <si>
    <t>scaffold5646: 436000-470000</t>
  </si>
  <si>
    <t>L. purpureus</t>
  </si>
  <si>
    <t>PRJNA299755</t>
  </si>
  <si>
    <t>NLL-04: 26913234  - 26928233</t>
  </si>
  <si>
    <t>L. angustifolius</t>
  </si>
  <si>
    <t>contig2358: 3237651 - 3384000</t>
  </si>
  <si>
    <t>H. podocarpum</t>
  </si>
  <si>
    <t>PRJNA486704</t>
  </si>
  <si>
    <t>chr10: 47378544 - 47452470</t>
  </si>
  <si>
    <t>G. soja</t>
  </si>
  <si>
    <t>PRJNA19861</t>
  </si>
  <si>
    <t>chr10: 45903556 - 45967327</t>
  </si>
  <si>
    <t>G. max</t>
  </si>
  <si>
    <t>scaffold 337: 6153216 - 6183212</t>
  </si>
  <si>
    <t>C. tetragonoloba</t>
  </si>
  <si>
    <t>contig1008 1549076 - 1605091</t>
  </si>
  <si>
    <t>C. ensiformis</t>
  </si>
  <si>
    <t>PRJNA72815</t>
  </si>
  <si>
    <t>chr2: 29826725..29884952</t>
  </si>
  <si>
    <t>C. cajan</t>
  </si>
  <si>
    <t>PRJNA175619</t>
  </si>
  <si>
    <t>Ca4: 11870703-1189072</t>
  </si>
  <si>
    <t>C. arietum</t>
  </si>
  <si>
    <t>scaffold7: 31969417 - 32016012</t>
  </si>
  <si>
    <t>A. precatorius</t>
  </si>
  <si>
    <t>Coordinates INR-locus</t>
  </si>
  <si>
    <t>C:94.1%[S:91.9%,D:2.2%],F:1.7%,M:4.2%,n:5366 (fabales_odb10.2019-11-20)</t>
  </si>
  <si>
    <t>Perosus.spades.fasta</t>
  </si>
  <si>
    <t>C:99.1%[S:95.9%,D:3.2%],F:0.1%,M:0.8%,n:2326 (eudicots_odb10.2019-11-20)</t>
  </si>
  <si>
    <t>Hpodocarpum.flye.racon3.pilon3.fasta</t>
  </si>
  <si>
    <t>C:98.8%[S:96.5%,D:2.3%],F:0.4%,M:0.8%,n:2326 (eudicots_odb10.2019-11-20)</t>
  </si>
  <si>
    <t>Ctetragonoloba.flye.racon3.pilon3.fasta</t>
  </si>
  <si>
    <t>C:97.6%[S:94.2%,D:3.4%],F:0.6%,M:1.8%,n:2326 (eudicots_odb10.2019-11-20)</t>
  </si>
  <si>
    <t>Censiformis.flye.racon3.pilon3.fasta</t>
  </si>
  <si>
    <t xml:space="preserve">Canavalia ensiformis </t>
  </si>
  <si>
    <t>BUSCO</t>
  </si>
  <si>
    <t>N50 count (#)</t>
  </si>
  <si>
    <t>N50 length (bp)</t>
  </si>
  <si>
    <t>Gaps (#)</t>
  </si>
  <si>
    <t>longest contig(bp)</t>
  </si>
  <si>
    <t>Contigs (#)</t>
  </si>
  <si>
    <t>Total_length (bp)</t>
  </si>
  <si>
    <t>Nanopore_Read_size (Gb)</t>
  </si>
  <si>
    <t>Assembly name</t>
  </si>
  <si>
    <t xml:space="preserve">c </t>
  </si>
  <si>
    <t xml:space="preserve">DNA/Helitron </t>
  </si>
  <si>
    <t xml:space="preserve">Helitron-N10_AT </t>
  </si>
  <si>
    <t>yes</t>
  </si>
  <si>
    <t xml:space="preserve">V. unguiculata </t>
  </si>
  <si>
    <t xml:space="preserve">d </t>
  </si>
  <si>
    <t xml:space="preserve">Helitron-N9_AT </t>
  </si>
  <si>
    <t xml:space="preserve">ATREP2A </t>
  </si>
  <si>
    <t xml:space="preserve">Helitron-N1_AT </t>
  </si>
  <si>
    <t xml:space="preserve">DNA/Harbinger </t>
  </si>
  <si>
    <t xml:space="preserve">Harbinger-N7_AT </t>
  </si>
  <si>
    <t xml:space="preserve">SIMPLEGUY1 </t>
  </si>
  <si>
    <t xml:space="preserve">HELITRONY1D </t>
  </si>
  <si>
    <t xml:space="preserve">DNA/hAT </t>
  </si>
  <si>
    <t xml:space="preserve">SIMPLEHAT2 </t>
  </si>
  <si>
    <t xml:space="preserve">DNA/Mariner </t>
  </si>
  <si>
    <t xml:space="preserve">ATHPOGON2 </t>
  </si>
  <si>
    <t>c</t>
  </si>
  <si>
    <t>DNA/MuDR</t>
  </si>
  <si>
    <t>MuDR-N19_AT</t>
  </si>
  <si>
    <t>MuDR-N6_AT</t>
  </si>
  <si>
    <t>DNA</t>
  </si>
  <si>
    <t>BRODYAGA2</t>
  </si>
  <si>
    <t>d</t>
  </si>
  <si>
    <t>BRODYAGA1A</t>
  </si>
  <si>
    <t>ARNOLD1</t>
  </si>
  <si>
    <t>DNA/Helitron</t>
  </si>
  <si>
    <t>ATREP10B</t>
  </si>
  <si>
    <t>LTR/Copia</t>
  </si>
  <si>
    <t>Copia-93_AT-I</t>
  </si>
  <si>
    <t>MuDR-N1_AT</t>
  </si>
  <si>
    <t>ATCOPIA23_I</t>
  </si>
  <si>
    <t>LTR/Gypsy</t>
  </si>
  <si>
    <t>ATGP2I</t>
  </si>
  <si>
    <t>MuDR-6_AT</t>
  </si>
  <si>
    <t>HELITRONY1D</t>
  </si>
  <si>
    <t>Copia-60_AT-I</t>
  </si>
  <si>
    <t>NonLTR/L1</t>
  </si>
  <si>
    <t>L1-44_AT</t>
  </si>
  <si>
    <t>ATCOPIA40_LTR</t>
  </si>
  <si>
    <t>DNA/EnSpm/CACTA</t>
  </si>
  <si>
    <t>EnSpm-6_AT</t>
  </si>
  <si>
    <t>Copia-8_AT-I</t>
  </si>
  <si>
    <t>VANDAL3</t>
  </si>
  <si>
    <t>ATDNA2T9C</t>
  </si>
  <si>
    <t>L1-80_AT</t>
  </si>
  <si>
    <t>ATLINE2</t>
  </si>
  <si>
    <t>Helitron-N4_AT</t>
  </si>
  <si>
    <t>ATREP11</t>
  </si>
  <si>
    <t>ATREP1</t>
  </si>
  <si>
    <t>DNA/Mariner</t>
  </si>
  <si>
    <t>ATHPOGON1</t>
  </si>
  <si>
    <t>L1-13_AT</t>
  </si>
  <si>
    <t>ATREP3</t>
  </si>
  <si>
    <t>ATCOPIA20I</t>
  </si>
  <si>
    <t>META1_I</t>
  </si>
  <si>
    <t>Copia-73_AT-I</t>
  </si>
  <si>
    <t>ATENSPM10</t>
  </si>
  <si>
    <t>ATREP5</t>
  </si>
  <si>
    <t>Copia-27_AT-I</t>
  </si>
  <si>
    <t>Copia-78_AT-I</t>
  </si>
  <si>
    <t>Copia-91_AT-I</t>
  </si>
  <si>
    <t>Copia-71_AT-I</t>
  </si>
  <si>
    <t>Copia-47_AT-I</t>
  </si>
  <si>
    <t>ATCOPIA78_I</t>
  </si>
  <si>
    <t>Copia-14_AT-I</t>
  </si>
  <si>
    <t>ATCOPIA53_I</t>
  </si>
  <si>
    <t>ATCOPIA26I</t>
  </si>
  <si>
    <t>ATCOPIA27_I</t>
  </si>
  <si>
    <t>ATCOPIA43I</t>
  </si>
  <si>
    <t>ENDOVIR1_I</t>
  </si>
  <si>
    <t>ATCOPIA35_I</t>
  </si>
  <si>
    <t>ATCOPIA76_I</t>
  </si>
  <si>
    <t>ATCOPIA37_I</t>
  </si>
  <si>
    <t>ATCOPIA69C-I</t>
  </si>
  <si>
    <t>Gypsy-30_AT-I</t>
  </si>
  <si>
    <t>ATGP1I</t>
  </si>
  <si>
    <t>Copia-4_AT-I</t>
  </si>
  <si>
    <t>Copia-22_AT-I</t>
  </si>
  <si>
    <t>Copia-31_AT-I</t>
  </si>
  <si>
    <t>ATCOPIA32B_I</t>
  </si>
  <si>
    <t>HELITRONY3</t>
  </si>
  <si>
    <t>L1-2_AT</t>
  </si>
  <si>
    <t>Simple/Sat</t>
  </si>
  <si>
    <t>ATSAT5</t>
  </si>
  <si>
    <t>ATMUN1</t>
  </si>
  <si>
    <t xml:space="preserve">ATHPOGON1 </t>
  </si>
  <si>
    <t xml:space="preserve">LTR/Copia </t>
  </si>
  <si>
    <t xml:space="preserve">Copia-27_AT-I </t>
  </si>
  <si>
    <t xml:space="preserve">DNA/MuDR </t>
  </si>
  <si>
    <t xml:space="preserve">ATMU5 </t>
  </si>
  <si>
    <t xml:space="preserve">MuDR-1_AT </t>
  </si>
  <si>
    <t xml:space="preserve">BRODYAGA1A </t>
  </si>
  <si>
    <t xml:space="preserve">HELITRONY1B </t>
  </si>
  <si>
    <t xml:space="preserve">HELITRON4 </t>
  </si>
  <si>
    <t xml:space="preserve">hAT-N5_AT </t>
  </si>
  <si>
    <t xml:space="preserve">Copia-29_AT-I </t>
  </si>
  <si>
    <t xml:space="preserve">ATREP10D </t>
  </si>
  <si>
    <t xml:space="preserve">AT9TSD1 </t>
  </si>
  <si>
    <t xml:space="preserve">DNA/EnSpm/CACTA </t>
  </si>
  <si>
    <t xml:space="preserve">ATENSPM2 </t>
  </si>
  <si>
    <t>DNA/hAT</t>
  </si>
  <si>
    <t>TAG3N1</t>
  </si>
  <si>
    <t>ATCOPIA24I</t>
  </si>
  <si>
    <t>MuDR-N21_AT</t>
  </si>
  <si>
    <t>ARNOLDY1</t>
  </si>
  <si>
    <t>DNA/Harbinger</t>
  </si>
  <si>
    <t>ATIS112A</t>
  </si>
  <si>
    <t>ATCOPIA28_I</t>
  </si>
  <si>
    <t>Simple/Sat/SAT</t>
  </si>
  <si>
    <t>ATENSAT1</t>
  </si>
  <si>
    <t>ATHPOGO</t>
  </si>
  <si>
    <t>Copia-82_AT-I</t>
  </si>
  <si>
    <t>ATCOPIA48B-I</t>
  </si>
  <si>
    <t>Copia-39_AT-I</t>
  </si>
  <si>
    <t>SIMPLEGUY1</t>
  </si>
  <si>
    <t xml:space="preserve">MuDR-N8_AT </t>
  </si>
  <si>
    <t xml:space="preserve">A. precatorius </t>
  </si>
  <si>
    <t xml:space="preserve">MuDR-N6_AT </t>
  </si>
  <si>
    <t xml:space="preserve">HELITRONY1A </t>
  </si>
  <si>
    <t xml:space="preserve">ATDNA2T9C </t>
  </si>
  <si>
    <t>Score</t>
  </si>
  <si>
    <t xml:space="preserve">Pos/Mm:Ts </t>
  </si>
  <si>
    <t xml:space="preserve">Sim </t>
  </si>
  <si>
    <t xml:space="preserve">Dir </t>
  </si>
  <si>
    <t xml:space="preserve">Class </t>
  </si>
  <si>
    <t xml:space="preserve">To </t>
  </si>
  <si>
    <t xml:space="preserve">From </t>
  </si>
  <si>
    <t xml:space="preserve">Name </t>
  </si>
  <si>
    <t>within anchors?</t>
  </si>
  <si>
    <t>Length</t>
  </si>
  <si>
    <t>this article</t>
  </si>
  <si>
    <t>PRJNA817235</t>
  </si>
  <si>
    <t>PRJNA817237</t>
  </si>
  <si>
    <t>PRJNA817236</t>
  </si>
  <si>
    <t>PRJNA817234</t>
  </si>
  <si>
    <t>Supplementary file 6a: Overview of mined assemblies of contiguous INR loci (+ coordinates) and LRR-RLPs</t>
  </si>
  <si>
    <t>Supplementary file 6b: Genome assembly statistics</t>
  </si>
  <si>
    <r>
      <t xml:space="preserve">Supplementary file 6c: Output file of CENSOR analysis which detected repetitive elements of the </t>
    </r>
    <r>
      <rPr>
        <b/>
        <i/>
        <sz val="10"/>
        <rFont val="Arial"/>
        <family val="2"/>
      </rPr>
      <t>INR</t>
    </r>
    <r>
      <rPr>
        <b/>
        <sz val="10"/>
        <rFont val="Arial"/>
        <family val="2"/>
      </rPr>
      <t xml:space="preserve"> loci by comparison to known repeats of the </t>
    </r>
    <r>
      <rPr>
        <b/>
        <i/>
        <sz val="10"/>
        <rFont val="Arial"/>
        <family val="2"/>
      </rPr>
      <t>Arabidopsis thaliana</t>
    </r>
    <r>
      <rPr>
        <b/>
        <sz val="10"/>
        <rFont val="Arial"/>
        <family val="2"/>
      </rPr>
      <t xml:space="preserve"> Repbase database</t>
    </r>
  </si>
  <si>
    <t>Los Alamaos National laboratory</t>
  </si>
  <si>
    <t>v2.0</t>
  </si>
  <si>
    <r>
      <t>Varshney, R.K. et al. Draft genome sequence of chickpea (</t>
    </r>
    <r>
      <rPr>
        <i/>
        <sz val="11"/>
        <color theme="1"/>
        <rFont val="Calibri"/>
        <family val="2"/>
        <scheme val="minor"/>
      </rPr>
      <t>Cicer arietinum</t>
    </r>
    <r>
      <rPr>
        <sz val="11"/>
        <color theme="1"/>
        <rFont val="Calibri"/>
        <family val="2"/>
        <scheme val="minor"/>
      </rPr>
      <t>) provides a resource for trait improvement.", Nat Biotechnol, 2013 Mar;31(3):240-6</t>
    </r>
  </si>
  <si>
    <r>
      <t>Varshney, R. K. et al. Draft genome sequence of pigeonpea (</t>
    </r>
    <r>
      <rPr>
        <i/>
        <sz val="11"/>
        <color theme="1"/>
        <rFont val="Calibri"/>
        <family val="2"/>
        <scheme val="minor"/>
      </rPr>
      <t>Cajanus cajan</t>
    </r>
    <r>
      <rPr>
        <sz val="11"/>
        <color theme="1"/>
        <rFont val="Calibri"/>
        <family val="2"/>
        <scheme val="minor"/>
      </rPr>
      <t>), an orphan legume crop of resource-poor farmers. Nat. Biotechnol. 30, 83–89 (2012).</t>
    </r>
  </si>
  <si>
    <r>
      <t xml:space="preserve">Kang, Y. J. et al. Draft genome sequence of adzuki bean, </t>
    </r>
    <r>
      <rPr>
        <i/>
        <sz val="11"/>
        <color theme="1"/>
        <rFont val="Calibri"/>
        <family val="2"/>
        <scheme val="minor"/>
      </rPr>
      <t>Vigna angularis</t>
    </r>
    <r>
      <rPr>
        <sz val="11"/>
        <color theme="1"/>
        <rFont val="Calibri"/>
        <family val="2"/>
        <scheme val="minor"/>
      </rPr>
      <t>. Sci. Rep. 5, 1–8 (2015).</t>
    </r>
  </si>
  <si>
    <r>
      <t xml:space="preserve">Kang, Y. J. et al. Genome sequence of mungbean and insights into evolution within </t>
    </r>
    <r>
      <rPr>
        <i/>
        <sz val="11"/>
        <color theme="1"/>
        <rFont val="Calibri"/>
        <family val="2"/>
        <scheme val="minor"/>
      </rPr>
      <t>Vigna</t>
    </r>
    <r>
      <rPr>
        <sz val="11"/>
        <color theme="1"/>
        <rFont val="Calibri"/>
        <family val="2"/>
        <scheme val="minor"/>
      </rPr>
      <t xml:space="preserve"> species. Nat. Commun. 5, 1–9 (2014).</t>
    </r>
  </si>
  <si>
    <r>
      <t xml:space="preserve">Lonardi, S. et al. The genome of cowpea ( </t>
    </r>
    <r>
      <rPr>
        <i/>
        <sz val="11"/>
        <color theme="1"/>
        <rFont val="Calibri"/>
        <family val="2"/>
        <scheme val="minor"/>
      </rPr>
      <t>Vigna unguiculata</t>
    </r>
    <r>
      <rPr>
        <sz val="11"/>
        <color theme="1"/>
        <rFont val="Calibri"/>
        <family val="2"/>
        <scheme val="minor"/>
      </rPr>
      <t xml:space="preserve"> [L.] Walp.). Plant J. 98, 767–782 (2019).</t>
    </r>
  </si>
  <si>
    <t>African Centre of excellence in Phytomedicine Research</t>
  </si>
  <si>
    <r>
      <t>De Vega JJ et al., "Red clover (</t>
    </r>
    <r>
      <rPr>
        <i/>
        <sz val="11"/>
        <color theme="1"/>
        <rFont val="Calibri"/>
        <family val="2"/>
        <scheme val="minor"/>
      </rPr>
      <t>Trifolium pratense</t>
    </r>
    <r>
      <rPr>
        <sz val="11"/>
        <color theme="1"/>
        <rFont val="Calibri"/>
        <family val="2"/>
        <scheme val="minor"/>
      </rPr>
      <t xml:space="preserve"> L.) draft genome provides a platform for trait improvement.", Sci Rep, 2015 Nov 30;5:17394</t>
    </r>
  </si>
  <si>
    <t>P. coccineus</t>
  </si>
  <si>
    <t>not included in locus analysis</t>
  </si>
  <si>
    <t>Michigan State University</t>
  </si>
  <si>
    <t>M. lathyroides</t>
  </si>
  <si>
    <t>PRJNA820752</t>
  </si>
  <si>
    <t>v3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</si>
</sst>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1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Arial Unicode MS"/>
    </font>
    <font>
      <u/>
      <sz val="11"/>
      <color theme="10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0" fontId="7" fillId="0" borderId="0"/>
  </cellStyleXfs>
  <cellXfs count="20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vertical="center"/>
    </xf>
    <xf numFmtId="0" fontId="1" fillId="0" borderId="1" xfId="0" applyFont="1" applyBorder="1"/>
    <xf numFmtId="0" fontId="5" fillId="0" borderId="0" xfId="1"/>
    <xf numFmtId="0" fontId="6" fillId="0" borderId="0" xfId="0" applyFont="1" applyAlignment="1">
      <alignment horizontal="left"/>
    </xf>
    <xf numFmtId="3" fontId="6" fillId="0" borderId="0" xfId="0" applyNumberFormat="1" applyFont="1" applyAlignment="1">
      <alignment horizontal="left"/>
    </xf>
    <xf numFmtId="0" fontId="0" fillId="0" borderId="0" xfId="0" applyAlignment="1">
      <alignment horizontal="left"/>
    </xf>
    <xf numFmtId="3" fontId="0" fillId="0" borderId="0" xfId="0" applyNumberFormat="1" applyAlignment="1">
      <alignment horizontal="left"/>
    </xf>
    <xf numFmtId="164" fontId="0" fillId="0" borderId="0" xfId="0" applyNumberFormat="1" applyAlignment="1">
      <alignment horizontal="left"/>
    </xf>
    <xf numFmtId="0" fontId="1" fillId="0" borderId="1" xfId="0" applyFont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1" fillId="0" borderId="0" xfId="0" applyFont="1" applyAlignment="1">
      <alignment horizontal="left"/>
    </xf>
    <xf numFmtId="0" fontId="7" fillId="0" borderId="0" xfId="2"/>
    <xf numFmtId="0" fontId="8" fillId="0" borderId="0" xfId="2" applyFont="1"/>
    <xf numFmtId="0" fontId="9" fillId="0" borderId="1" xfId="2" applyFont="1" applyBorder="1"/>
    <xf numFmtId="0" fontId="1" fillId="0" borderId="0" xfId="0" applyFont="1" applyAlignment="1">
      <alignment horizontal="left"/>
    </xf>
    <xf numFmtId="0" fontId="9" fillId="0" borderId="0" xfId="2" applyFont="1" applyAlignment="1">
      <alignment horizontal="left"/>
    </xf>
    <xf numFmtId="0" fontId="0" fillId="2" borderId="0" xfId="0" applyFill="1"/>
  </cellXfs>
  <cellStyles count="3">
    <cellStyle name="Hyperlink" xfId="1" builtinId="8"/>
    <cellStyle name="Normal" xfId="0" builtinId="0"/>
    <cellStyle name="Normal 2" xfId="2" xr:uid="{05A60030-37DB-41E2-91FD-9893E7C0DD7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ncbi.nlm.nih.gov/bioproject/PRJNA19861/" TargetMode="External"/><Relationship Id="rId13" Type="http://schemas.openxmlformats.org/officeDocument/2006/relationships/hyperlink" Target="http://www.ncbi.nlm.nih.gov/bioproject/?term=PRJNA72815" TargetMode="External"/><Relationship Id="rId3" Type="http://schemas.openxmlformats.org/officeDocument/2006/relationships/hyperlink" Target="https://www.ncbi.nlm.nih.gov/bioproject/PRJNA261643/" TargetMode="External"/><Relationship Id="rId7" Type="http://schemas.openxmlformats.org/officeDocument/2006/relationships/hyperlink" Target="https://www.ncbi.nlm.nih.gov/bioproject/PRJNA596114/" TargetMode="External"/><Relationship Id="rId12" Type="http://schemas.openxmlformats.org/officeDocument/2006/relationships/hyperlink" Target="https://www.ncbi.nlm.nih.gov/bioproject/?term=PRJNA607288" TargetMode="External"/><Relationship Id="rId2" Type="http://schemas.openxmlformats.org/officeDocument/2006/relationships/hyperlink" Target="https://www.ncbi.nlm.nih.gov/bioproject/PRJNA381312/" TargetMode="External"/><Relationship Id="rId1" Type="http://schemas.openxmlformats.org/officeDocument/2006/relationships/hyperlink" Target="https://www.ncbi.nlm.nih.gov/bioproject/PRJNA414658/" TargetMode="External"/><Relationship Id="rId6" Type="http://schemas.openxmlformats.org/officeDocument/2006/relationships/hyperlink" Target="https://www.ncbi.nlm.nih.gov/bioproject/PRJNA41439/" TargetMode="External"/><Relationship Id="rId11" Type="http://schemas.openxmlformats.org/officeDocument/2006/relationships/hyperlink" Target="https://www.ncbi.nlm.nih.gov/bioproject/PRJNA10791/" TargetMode="External"/><Relationship Id="rId5" Type="http://schemas.openxmlformats.org/officeDocument/2006/relationships/hyperlink" Target="https://www.ncbi.nlm.nih.gov/bioproject/PRJEB9186/" TargetMode="External"/><Relationship Id="rId10" Type="http://schemas.openxmlformats.org/officeDocument/2006/relationships/hyperlink" Target="http://www.ncbi.nlm.nih.gov/bioproject/?term=PRJNA175619" TargetMode="External"/><Relationship Id="rId4" Type="http://schemas.openxmlformats.org/officeDocument/2006/relationships/hyperlink" Target="https://www.ncbi.nlm.nih.gov/bioproject/PRJNA243847/" TargetMode="External"/><Relationship Id="rId9" Type="http://schemas.openxmlformats.org/officeDocument/2006/relationships/hyperlink" Target="https://www.ncbi.nlm.nih.gov/bioproject/PRJNA486704/" TargetMode="External"/><Relationship Id="rId1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A424BF-A289-46A7-B163-78A5D16C5DE8}">
  <dimension ref="A1:F24"/>
  <sheetViews>
    <sheetView tabSelected="1" workbookViewId="0">
      <selection activeCell="E28" sqref="E28"/>
    </sheetView>
  </sheetViews>
  <sheetFormatPr defaultRowHeight="14.4"/>
  <cols>
    <col min="1" max="1" width="15.21875" bestFit="1" customWidth="1"/>
    <col min="2" max="2" width="27.5546875" bestFit="1" customWidth="1"/>
    <col min="3" max="3" width="39.44140625" customWidth="1"/>
  </cols>
  <sheetData>
    <row r="1" spans="1:6">
      <c r="A1" s="17" t="s">
        <v>244</v>
      </c>
      <c r="B1" s="17"/>
      <c r="C1" s="17"/>
      <c r="D1" s="17"/>
    </row>
    <row r="2" spans="1:6" ht="12" customHeight="1">
      <c r="A2" s="4" t="s">
        <v>35</v>
      </c>
      <c r="B2" s="4" t="s">
        <v>89</v>
      </c>
      <c r="C2" s="4" t="s">
        <v>33</v>
      </c>
      <c r="D2" s="4" t="s">
        <v>34</v>
      </c>
      <c r="E2" s="4" t="s">
        <v>33</v>
      </c>
      <c r="F2" s="4" t="s">
        <v>32</v>
      </c>
    </row>
    <row r="3" spans="1:6">
      <c r="A3" s="1" t="s">
        <v>88</v>
      </c>
      <c r="B3" t="s">
        <v>87</v>
      </c>
      <c r="C3" s="5" t="s">
        <v>30</v>
      </c>
      <c r="D3" t="s">
        <v>31</v>
      </c>
      <c r="E3" t="s">
        <v>14</v>
      </c>
      <c r="F3" s="19" t="s">
        <v>247</v>
      </c>
    </row>
    <row r="4" spans="1:6">
      <c r="A4" s="1" t="s">
        <v>86</v>
      </c>
      <c r="B4" t="s">
        <v>85</v>
      </c>
      <c r="C4" s="5" t="s">
        <v>84</v>
      </c>
      <c r="D4" s="19" t="s">
        <v>248</v>
      </c>
      <c r="E4" t="s">
        <v>4</v>
      </c>
      <c r="F4" t="s">
        <v>249</v>
      </c>
    </row>
    <row r="5" spans="1:6">
      <c r="A5" s="1" t="s">
        <v>83</v>
      </c>
      <c r="B5" t="s">
        <v>82</v>
      </c>
      <c r="C5" s="5" t="s">
        <v>81</v>
      </c>
      <c r="D5" t="s">
        <v>29</v>
      </c>
      <c r="E5" t="s">
        <v>4</v>
      </c>
      <c r="F5" t="s">
        <v>250</v>
      </c>
    </row>
    <row r="6" spans="1:6">
      <c r="A6" s="1" t="s">
        <v>80</v>
      </c>
      <c r="B6" t="s">
        <v>79</v>
      </c>
      <c r="C6" s="5" t="s">
        <v>240</v>
      </c>
      <c r="D6" t="s">
        <v>2</v>
      </c>
      <c r="E6" t="s">
        <v>14</v>
      </c>
      <c r="F6" s="2" t="s">
        <v>239</v>
      </c>
    </row>
    <row r="7" spans="1:6">
      <c r="A7" s="1" t="s">
        <v>78</v>
      </c>
      <c r="B7" t="s">
        <v>77</v>
      </c>
      <c r="C7" s="5" t="s">
        <v>241</v>
      </c>
      <c r="D7" t="s">
        <v>2</v>
      </c>
      <c r="E7" t="s">
        <v>14</v>
      </c>
      <c r="F7" s="2" t="s">
        <v>239</v>
      </c>
    </row>
    <row r="8" spans="1:6">
      <c r="A8" s="1" t="s">
        <v>76</v>
      </c>
      <c r="B8" t="s">
        <v>75</v>
      </c>
      <c r="C8" s="5" t="s">
        <v>74</v>
      </c>
      <c r="D8" t="s">
        <v>28</v>
      </c>
      <c r="E8" t="s">
        <v>9</v>
      </c>
      <c r="F8" t="s">
        <v>27</v>
      </c>
    </row>
    <row r="9" spans="1:6">
      <c r="A9" s="1" t="s">
        <v>73</v>
      </c>
      <c r="B9" t="s">
        <v>72</v>
      </c>
      <c r="C9" s="5" t="s">
        <v>71</v>
      </c>
      <c r="D9" t="s">
        <v>26</v>
      </c>
      <c r="E9" t="s">
        <v>25</v>
      </c>
      <c r="F9" t="s">
        <v>24</v>
      </c>
    </row>
    <row r="10" spans="1:6">
      <c r="A10" s="1" t="s">
        <v>70</v>
      </c>
      <c r="B10" t="s">
        <v>69</v>
      </c>
      <c r="C10" s="5" t="s">
        <v>242</v>
      </c>
      <c r="D10" t="s">
        <v>2</v>
      </c>
      <c r="E10" t="s">
        <v>14</v>
      </c>
      <c r="F10" s="2" t="s">
        <v>23</v>
      </c>
    </row>
    <row r="11" spans="1:6">
      <c r="A11" s="1" t="s">
        <v>68</v>
      </c>
      <c r="B11" t="s">
        <v>67</v>
      </c>
      <c r="C11" s="5" t="s">
        <v>66</v>
      </c>
      <c r="D11" t="s">
        <v>22</v>
      </c>
      <c r="E11" t="s">
        <v>21</v>
      </c>
      <c r="F11" t="s">
        <v>20</v>
      </c>
    </row>
    <row r="12" spans="1:6">
      <c r="A12" s="1" t="s">
        <v>65</v>
      </c>
      <c r="B12" t="s">
        <v>64</v>
      </c>
      <c r="C12" s="5" t="s">
        <v>63</v>
      </c>
      <c r="D12" t="s">
        <v>2</v>
      </c>
      <c r="E12" t="s">
        <v>14</v>
      </c>
      <c r="F12" t="s">
        <v>239</v>
      </c>
    </row>
    <row r="13" spans="1:6">
      <c r="A13" s="1" t="s">
        <v>62</v>
      </c>
      <c r="B13" t="s">
        <v>61</v>
      </c>
      <c r="C13" s="5" t="s">
        <v>18</v>
      </c>
      <c r="D13" t="s">
        <v>19</v>
      </c>
      <c r="E13" t="s">
        <v>14</v>
      </c>
      <c r="F13" s="19" t="s">
        <v>254</v>
      </c>
    </row>
    <row r="14" spans="1:6">
      <c r="A14" s="1" t="s">
        <v>259</v>
      </c>
      <c r="B14" t="s">
        <v>257</v>
      </c>
      <c r="C14" s="5" t="s">
        <v>260</v>
      </c>
      <c r="D14" t="s">
        <v>2</v>
      </c>
      <c r="E14" t="s">
        <v>14</v>
      </c>
      <c r="F14" s="19" t="s">
        <v>239</v>
      </c>
    </row>
    <row r="15" spans="1:6">
      <c r="A15" s="1" t="s">
        <v>60</v>
      </c>
      <c r="B15" t="s">
        <v>59</v>
      </c>
      <c r="C15" s="5" t="s">
        <v>58</v>
      </c>
      <c r="D15" t="s">
        <v>2</v>
      </c>
      <c r="E15" t="s">
        <v>14</v>
      </c>
      <c r="F15" s="2" t="s">
        <v>239</v>
      </c>
    </row>
    <row r="16" spans="1:6">
      <c r="A16" s="1" t="s">
        <v>57</v>
      </c>
      <c r="B16" t="s">
        <v>56</v>
      </c>
      <c r="C16" s="5" t="s">
        <v>55</v>
      </c>
      <c r="D16" t="s">
        <v>17</v>
      </c>
      <c r="E16" t="s">
        <v>9</v>
      </c>
      <c r="F16" t="s">
        <v>16</v>
      </c>
    </row>
    <row r="17" spans="1:6">
      <c r="A17" s="1" t="s">
        <v>256</v>
      </c>
      <c r="B17" t="s">
        <v>257</v>
      </c>
      <c r="C17" s="5" t="s">
        <v>13</v>
      </c>
      <c r="D17" t="s">
        <v>15</v>
      </c>
      <c r="E17" t="s">
        <v>14</v>
      </c>
      <c r="F17" t="s">
        <v>258</v>
      </c>
    </row>
    <row r="18" spans="1:6">
      <c r="A18" s="1" t="s">
        <v>54</v>
      </c>
      <c r="B18" t="s">
        <v>53</v>
      </c>
      <c r="C18" s="5" t="s">
        <v>243</v>
      </c>
      <c r="D18" t="s">
        <v>2</v>
      </c>
      <c r="E18" t="s">
        <v>14</v>
      </c>
      <c r="F18" s="19" t="s">
        <v>239</v>
      </c>
    </row>
    <row r="19" spans="1:6">
      <c r="A19" s="1" t="s">
        <v>52</v>
      </c>
      <c r="B19" t="s">
        <v>51</v>
      </c>
      <c r="C19" s="5" t="s">
        <v>11</v>
      </c>
      <c r="D19" t="s">
        <v>12</v>
      </c>
      <c r="E19" t="s">
        <v>9</v>
      </c>
      <c r="F19" t="s">
        <v>11</v>
      </c>
    </row>
    <row r="20" spans="1:6">
      <c r="A20" s="1" t="s">
        <v>50</v>
      </c>
      <c r="B20" t="s">
        <v>49</v>
      </c>
      <c r="C20" s="5" t="s">
        <v>48</v>
      </c>
      <c r="D20" t="s">
        <v>10</v>
      </c>
      <c r="E20" t="s">
        <v>9</v>
      </c>
      <c r="F20" t="s">
        <v>8</v>
      </c>
    </row>
    <row r="21" spans="1:6">
      <c r="A21" s="1" t="s">
        <v>47</v>
      </c>
      <c r="B21" t="s">
        <v>46</v>
      </c>
      <c r="C21" s="5" t="s">
        <v>45</v>
      </c>
      <c r="D21" s="19" t="s">
        <v>261</v>
      </c>
      <c r="E21" t="s">
        <v>4</v>
      </c>
      <c r="F21" t="s">
        <v>255</v>
      </c>
    </row>
    <row r="22" spans="1:6">
      <c r="A22" s="1" t="s">
        <v>44</v>
      </c>
      <c r="B22" t="s">
        <v>43</v>
      </c>
      <c r="C22" s="5" t="s">
        <v>42</v>
      </c>
      <c r="D22" s="3" t="s">
        <v>7</v>
      </c>
      <c r="E22" t="s">
        <v>4</v>
      </c>
      <c r="F22" t="s">
        <v>251</v>
      </c>
    </row>
    <row r="23" spans="1:6">
      <c r="A23" s="1" t="s">
        <v>41</v>
      </c>
      <c r="B23" t="s">
        <v>40</v>
      </c>
      <c r="C23" s="5" t="s">
        <v>39</v>
      </c>
      <c r="D23" t="s">
        <v>6</v>
      </c>
      <c r="E23" t="s">
        <v>4</v>
      </c>
      <c r="F23" t="s">
        <v>252</v>
      </c>
    </row>
    <row r="24" spans="1:6">
      <c r="A24" s="1" t="s">
        <v>38</v>
      </c>
      <c r="B24" t="s">
        <v>37</v>
      </c>
      <c r="C24" s="5" t="s">
        <v>36</v>
      </c>
      <c r="D24" t="s">
        <v>5</v>
      </c>
      <c r="E24" t="s">
        <v>4</v>
      </c>
      <c r="F24" t="s">
        <v>253</v>
      </c>
    </row>
  </sheetData>
  <mergeCells count="1">
    <mergeCell ref="A1:D1"/>
  </mergeCells>
  <hyperlinks>
    <hyperlink ref="C13" r:id="rId1" display="https://www.ncbi.nlm.nih.gov/bioproject/PRJNA414658/" xr:uid="{BC6A9513-0E3D-4C1A-87C8-3E082177B991}"/>
    <hyperlink ref="C24" r:id="rId2" display="https://www.ncbi.nlm.nih.gov/bioproject/PRJNA381312/" xr:uid="{33638ACC-0508-4A33-93FA-DEB6D38299EF}"/>
    <hyperlink ref="C22" r:id="rId3" display="https://www.ncbi.nlm.nih.gov/bioproject/PRJNA261643/" xr:uid="{5CA45994-C8DD-4BAD-A0BC-81E2D1FF2850}"/>
    <hyperlink ref="C23" r:id="rId4" display="https://www.ncbi.nlm.nih.gov/bioproject/PRJNA243847/" xr:uid="{27B18CEE-E23A-44BB-B765-E38DC0724622}"/>
    <hyperlink ref="C21" r:id="rId5" display="https://www.ncbi.nlm.nih.gov/bioproject/PRJEB9186/" xr:uid="{173BA6B8-DC86-4D8D-9193-7D309064D05A}"/>
    <hyperlink ref="C20" r:id="rId6" display="https://www.ncbi.nlm.nih.gov/bioproject/PRJNA41439/" xr:uid="{A89C23D5-C1D1-4757-AB0E-155FE327EB93}"/>
    <hyperlink ref="C19" r:id="rId7" display="https://www.ncbi.nlm.nih.gov/bioproject/PRJNA596114/" xr:uid="{2729D7BD-BBAE-4729-8EF2-6D6B548CA120}"/>
    <hyperlink ref="C8" r:id="rId8" display="https://www.ncbi.nlm.nih.gov/bioproject/PRJNA19861/" xr:uid="{EB328789-352B-4496-B273-0FD4AD4F28F1}"/>
    <hyperlink ref="C9" r:id="rId9" display="https://www.ncbi.nlm.nih.gov/bioproject/PRJNA486704/" xr:uid="{F42750E5-95EC-468A-8F61-A22BE33D6ABF}"/>
    <hyperlink ref="C4" r:id="rId10" display="http://www.ncbi.nlm.nih.gov/bioproject/?term=PRJNA175619" xr:uid="{405A505F-3FB1-4C15-B08E-8C48C4489AF0}"/>
    <hyperlink ref="C15" r:id="rId11" display="https://www.ncbi.nlm.nih.gov/bioproject/PRJNA10791/" xr:uid="{AC896E71-4D93-4EFB-A98F-16EF8CCB1393}"/>
    <hyperlink ref="C16" r:id="rId12" display="https://www.ncbi.nlm.nih.gov/bioproject/?term=PRJNA607288" xr:uid="{AF7A59F1-972D-471B-A781-2EEED43ED8E3}"/>
    <hyperlink ref="C5" r:id="rId13" display="http://www.ncbi.nlm.nih.gov/bioproject/?term=PRJNA72815" xr:uid="{DB562666-993E-4FA9-8099-185EC81D8653}"/>
  </hyperlinks>
  <pageMargins left="0.7" right="0.7" top="0.75" bottom="0.75" header="0.3" footer="0.3"/>
  <pageSetup orientation="portrait" r:id="rId1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429F1B-6383-4BE0-A7AE-7FAF23FAC47F}">
  <dimension ref="A1:J6"/>
  <sheetViews>
    <sheetView zoomScaleNormal="100" workbookViewId="0">
      <selection activeCell="B20" sqref="B20"/>
    </sheetView>
  </sheetViews>
  <sheetFormatPr defaultColWidth="8.77734375" defaultRowHeight="14.4"/>
  <cols>
    <col min="1" max="1" width="33.77734375" style="6" customWidth="1"/>
    <col min="2" max="2" width="37.6640625" style="6" bestFit="1" customWidth="1"/>
    <col min="3" max="3" width="26.109375" style="7" bestFit="1" customWidth="1"/>
    <col min="4" max="4" width="16.77734375" style="7" bestFit="1" customWidth="1"/>
    <col min="5" max="5" width="11.109375" style="7" bestFit="1" customWidth="1"/>
    <col min="6" max="6" width="17.6640625" style="7" bestFit="1" customWidth="1"/>
    <col min="7" max="7" width="9" style="7" bestFit="1" customWidth="1"/>
    <col min="8" max="8" width="15.33203125" style="7" bestFit="1" customWidth="1"/>
    <col min="9" max="9" width="13.77734375" style="6" bestFit="1" customWidth="1"/>
    <col min="10" max="10" width="74.5546875" bestFit="1" customWidth="1"/>
  </cols>
  <sheetData>
    <row r="1" spans="1:10">
      <c r="A1" s="13" t="s">
        <v>245</v>
      </c>
      <c r="B1" s="8"/>
      <c r="C1" s="9"/>
      <c r="D1" s="9"/>
      <c r="E1" s="9"/>
      <c r="F1" s="9"/>
      <c r="G1" s="9"/>
      <c r="H1" s="9"/>
      <c r="I1" s="8"/>
    </row>
    <row r="2" spans="1:10">
      <c r="A2" s="11" t="s">
        <v>35</v>
      </c>
      <c r="B2" s="11" t="s">
        <v>107</v>
      </c>
      <c r="C2" s="11" t="s">
        <v>106</v>
      </c>
      <c r="D2" s="12" t="s">
        <v>105</v>
      </c>
      <c r="E2" s="12" t="s">
        <v>104</v>
      </c>
      <c r="F2" s="12" t="s">
        <v>103</v>
      </c>
      <c r="G2" s="12" t="s">
        <v>102</v>
      </c>
      <c r="H2" s="12" t="s">
        <v>101</v>
      </c>
      <c r="I2" s="12" t="s">
        <v>100</v>
      </c>
      <c r="J2" s="11" t="s">
        <v>99</v>
      </c>
    </row>
    <row r="3" spans="1:10">
      <c r="A3" s="1" t="s">
        <v>98</v>
      </c>
      <c r="B3" s="8" t="s">
        <v>97</v>
      </c>
      <c r="C3" s="8">
        <v>4.7</v>
      </c>
      <c r="D3" s="9">
        <v>535475211</v>
      </c>
      <c r="E3" s="9">
        <v>1059</v>
      </c>
      <c r="F3" s="9">
        <v>7084218</v>
      </c>
      <c r="G3" s="9">
        <v>2</v>
      </c>
      <c r="H3" s="9">
        <v>1238787</v>
      </c>
      <c r="I3" s="9">
        <v>122</v>
      </c>
      <c r="J3" s="8" t="s">
        <v>96</v>
      </c>
    </row>
    <row r="4" spans="1:10">
      <c r="A4" s="1" t="s">
        <v>1</v>
      </c>
      <c r="B4" s="8" t="s">
        <v>95</v>
      </c>
      <c r="C4" s="8">
        <v>18.100000000000001</v>
      </c>
      <c r="D4" s="9">
        <v>440793772</v>
      </c>
      <c r="E4" s="9">
        <v>654</v>
      </c>
      <c r="F4" s="9">
        <v>37304608</v>
      </c>
      <c r="G4" s="9">
        <v>0</v>
      </c>
      <c r="H4" s="9">
        <v>17903558</v>
      </c>
      <c r="I4" s="9">
        <v>8</v>
      </c>
      <c r="J4" s="8" t="s">
        <v>94</v>
      </c>
    </row>
    <row r="5" spans="1:10">
      <c r="A5" s="1" t="s">
        <v>3</v>
      </c>
      <c r="B5" s="8" t="s">
        <v>93</v>
      </c>
      <c r="C5" s="8">
        <v>19.399999999999999</v>
      </c>
      <c r="D5" s="9">
        <v>399086610</v>
      </c>
      <c r="E5" s="9">
        <v>1560</v>
      </c>
      <c r="F5" s="9">
        <v>15431257</v>
      </c>
      <c r="G5" s="9">
        <v>0</v>
      </c>
      <c r="H5" s="9">
        <v>6138455</v>
      </c>
      <c r="I5" s="9">
        <v>21</v>
      </c>
      <c r="J5" s="8" t="s">
        <v>92</v>
      </c>
    </row>
    <row r="6" spans="1:10">
      <c r="A6" s="1" t="s">
        <v>0</v>
      </c>
      <c r="B6" s="8" t="s">
        <v>91</v>
      </c>
      <c r="C6" s="10">
        <v>0.44679999999999997</v>
      </c>
      <c r="D6" s="9">
        <v>517598913</v>
      </c>
      <c r="E6" s="9">
        <v>864219</v>
      </c>
      <c r="F6" s="9">
        <v>136512</v>
      </c>
      <c r="G6" s="9">
        <v>1597</v>
      </c>
      <c r="H6" s="9">
        <v>9506</v>
      </c>
      <c r="I6" s="9">
        <v>13885</v>
      </c>
      <c r="J6" s="8" t="s">
        <v>90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28BD66-EFB4-44EE-B247-2C42A0B8A866}">
  <dimension ref="A1:M138"/>
  <sheetViews>
    <sheetView zoomScaleNormal="100" workbookViewId="0">
      <selection activeCell="A2" sqref="A2"/>
    </sheetView>
  </sheetViews>
  <sheetFormatPr defaultColWidth="11.5546875" defaultRowHeight="13.2"/>
  <cols>
    <col min="1" max="4" width="11.5546875" style="14"/>
    <col min="5" max="5" width="13.77734375" style="14" bestFit="1" customWidth="1"/>
    <col min="6" max="6" width="15.77734375" style="14" bestFit="1" customWidth="1"/>
    <col min="7" max="8" width="11.5546875" style="14"/>
    <col min="9" max="9" width="18.6640625" style="14" bestFit="1" customWidth="1"/>
    <col min="10" max="16384" width="11.5546875" style="14"/>
  </cols>
  <sheetData>
    <row r="1" spans="1:13">
      <c r="A1" s="18" t="s">
        <v>246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</row>
    <row r="2" spans="1:13">
      <c r="A2" s="16" t="s">
        <v>236</v>
      </c>
      <c r="B2" s="16" t="s">
        <v>235</v>
      </c>
      <c r="C2" s="16" t="s">
        <v>234</v>
      </c>
      <c r="D2" s="16" t="s">
        <v>238</v>
      </c>
      <c r="E2" s="16" t="s">
        <v>237</v>
      </c>
      <c r="F2" s="16" t="s">
        <v>236</v>
      </c>
      <c r="G2" s="16" t="s">
        <v>235</v>
      </c>
      <c r="H2" s="16" t="s">
        <v>234</v>
      </c>
      <c r="I2" s="16" t="s">
        <v>233</v>
      </c>
      <c r="J2" s="16" t="s">
        <v>232</v>
      </c>
      <c r="K2" s="16" t="s">
        <v>231</v>
      </c>
      <c r="L2" s="16" t="s">
        <v>230</v>
      </c>
      <c r="M2" s="16" t="s">
        <v>229</v>
      </c>
    </row>
    <row r="3" spans="1:13">
      <c r="A3" s="15" t="s">
        <v>225</v>
      </c>
      <c r="B3" s="14">
        <v>12048</v>
      </c>
      <c r="C3" s="14">
        <v>12297</v>
      </c>
      <c r="D3" s="14">
        <f t="shared" ref="D3:D34" si="0">ABS(C3-B3)</f>
        <v>249</v>
      </c>
      <c r="E3" s="14" t="s">
        <v>111</v>
      </c>
      <c r="F3" s="14" t="s">
        <v>228</v>
      </c>
      <c r="G3" s="14">
        <v>1129</v>
      </c>
      <c r="H3" s="14">
        <v>1367</v>
      </c>
      <c r="I3" s="14" t="s">
        <v>197</v>
      </c>
      <c r="J3" s="14" t="s">
        <v>113</v>
      </c>
      <c r="K3" s="14">
        <v>0.75319999999999998</v>
      </c>
      <c r="L3" s="14">
        <v>2.2353000000000001</v>
      </c>
      <c r="M3" s="14">
        <v>252</v>
      </c>
    </row>
    <row r="4" spans="1:13">
      <c r="A4" s="15" t="s">
        <v>225</v>
      </c>
      <c r="B4" s="14">
        <v>13128</v>
      </c>
      <c r="C4" s="14">
        <v>13222</v>
      </c>
      <c r="D4" s="14">
        <f t="shared" si="0"/>
        <v>94</v>
      </c>
      <c r="E4" s="14" t="s">
        <v>111</v>
      </c>
      <c r="F4" s="14" t="s">
        <v>227</v>
      </c>
      <c r="G4" s="14">
        <v>225</v>
      </c>
      <c r="H4" s="14">
        <v>308</v>
      </c>
      <c r="I4" s="14" t="s">
        <v>109</v>
      </c>
      <c r="J4" s="14" t="s">
        <v>108</v>
      </c>
      <c r="K4" s="14">
        <v>0.77529999999999999</v>
      </c>
      <c r="L4" s="14">
        <v>1.3</v>
      </c>
      <c r="M4" s="14">
        <v>240</v>
      </c>
    </row>
    <row r="5" spans="1:13">
      <c r="A5" s="15" t="s">
        <v>225</v>
      </c>
      <c r="B5" s="14">
        <v>24169</v>
      </c>
      <c r="C5" s="14">
        <v>24233</v>
      </c>
      <c r="D5" s="14">
        <f t="shared" si="0"/>
        <v>64</v>
      </c>
      <c r="E5" s="14" t="s">
        <v>111</v>
      </c>
      <c r="F5" s="14" t="s">
        <v>226</v>
      </c>
      <c r="G5" s="14">
        <v>619</v>
      </c>
      <c r="H5" s="14">
        <v>687</v>
      </c>
      <c r="I5" s="14" t="s">
        <v>197</v>
      </c>
      <c r="J5" s="14" t="s">
        <v>108</v>
      </c>
      <c r="K5" s="14">
        <v>0.84379999999999999</v>
      </c>
      <c r="L5" s="14">
        <v>2.6667000000000001</v>
      </c>
      <c r="M5" s="14">
        <v>253</v>
      </c>
    </row>
    <row r="6" spans="1:13">
      <c r="A6" s="15" t="s">
        <v>225</v>
      </c>
      <c r="B6" s="14">
        <v>24509</v>
      </c>
      <c r="C6" s="14">
        <v>24640</v>
      </c>
      <c r="D6" s="14">
        <f t="shared" si="0"/>
        <v>131</v>
      </c>
      <c r="E6" s="14" t="s">
        <v>111</v>
      </c>
      <c r="F6" s="14" t="s">
        <v>224</v>
      </c>
      <c r="G6" s="14">
        <v>155</v>
      </c>
      <c r="H6" s="14">
        <v>292</v>
      </c>
      <c r="I6" s="14" t="s">
        <v>197</v>
      </c>
      <c r="J6" s="14" t="s">
        <v>108</v>
      </c>
      <c r="K6" s="14">
        <v>0.69920000000000004</v>
      </c>
      <c r="L6" s="14">
        <v>1.6</v>
      </c>
      <c r="M6" s="14">
        <v>200</v>
      </c>
    </row>
    <row r="7" spans="1:13">
      <c r="A7" s="15" t="s">
        <v>225</v>
      </c>
      <c r="B7" s="14">
        <v>30893</v>
      </c>
      <c r="C7" s="14">
        <v>31019</v>
      </c>
      <c r="D7" s="14">
        <f t="shared" si="0"/>
        <v>126</v>
      </c>
      <c r="E7" s="14" t="s">
        <v>111</v>
      </c>
      <c r="F7" s="14" t="s">
        <v>118</v>
      </c>
      <c r="G7" s="14">
        <v>199</v>
      </c>
      <c r="H7" s="14">
        <v>320</v>
      </c>
      <c r="I7" s="14" t="s">
        <v>117</v>
      </c>
      <c r="J7" s="14" t="s">
        <v>113</v>
      </c>
      <c r="K7" s="14">
        <v>0.71199999999999997</v>
      </c>
      <c r="L7" s="14">
        <v>1.9333</v>
      </c>
      <c r="M7" s="14">
        <v>212</v>
      </c>
    </row>
    <row r="8" spans="1:13">
      <c r="A8" s="15" t="s">
        <v>225</v>
      </c>
      <c r="B8" s="14">
        <v>33256</v>
      </c>
      <c r="C8" s="14">
        <v>33396</v>
      </c>
      <c r="D8" s="14">
        <f t="shared" si="0"/>
        <v>140</v>
      </c>
      <c r="E8" s="14" t="s">
        <v>111</v>
      </c>
      <c r="F8" s="14" t="s">
        <v>118</v>
      </c>
      <c r="G8" s="14">
        <v>198</v>
      </c>
      <c r="H8" s="14">
        <v>353</v>
      </c>
      <c r="I8" s="14" t="s">
        <v>117</v>
      </c>
      <c r="J8" s="14" t="s">
        <v>113</v>
      </c>
      <c r="K8" s="14">
        <v>0.74</v>
      </c>
      <c r="L8" s="14">
        <v>2.9</v>
      </c>
      <c r="M8" s="14">
        <v>249</v>
      </c>
    </row>
    <row r="9" spans="1:13">
      <c r="A9" s="15" t="s">
        <v>86</v>
      </c>
      <c r="B9" s="14">
        <v>13752</v>
      </c>
      <c r="C9" s="14">
        <v>13869</v>
      </c>
      <c r="D9" s="14">
        <f t="shared" si="0"/>
        <v>117</v>
      </c>
      <c r="E9" s="14" t="s">
        <v>111</v>
      </c>
      <c r="F9" s="14" t="s">
        <v>206</v>
      </c>
      <c r="G9" s="14">
        <v>1010</v>
      </c>
      <c r="H9" s="14">
        <v>1124</v>
      </c>
      <c r="I9" s="14" t="s">
        <v>197</v>
      </c>
      <c r="J9" s="14" t="s">
        <v>108</v>
      </c>
      <c r="K9" s="14">
        <v>0.7712</v>
      </c>
      <c r="L9" s="14">
        <v>1.875</v>
      </c>
      <c r="M9" s="14">
        <v>243</v>
      </c>
    </row>
    <row r="10" spans="1:13">
      <c r="A10" s="15" t="s">
        <v>86</v>
      </c>
      <c r="B10" s="14">
        <v>14370</v>
      </c>
      <c r="C10" s="14">
        <v>14437</v>
      </c>
      <c r="D10" s="14">
        <f t="shared" si="0"/>
        <v>67</v>
      </c>
      <c r="E10" s="14" t="s">
        <v>111</v>
      </c>
      <c r="F10" s="14" t="s">
        <v>224</v>
      </c>
      <c r="G10" s="14">
        <v>398</v>
      </c>
      <c r="H10" s="14">
        <v>468</v>
      </c>
      <c r="I10" s="14" t="s">
        <v>197</v>
      </c>
      <c r="J10" s="14" t="s">
        <v>113</v>
      </c>
      <c r="K10" s="14">
        <v>0.7429</v>
      </c>
      <c r="L10" s="14">
        <v>1.4</v>
      </c>
      <c r="M10" s="14">
        <v>206</v>
      </c>
    </row>
    <row r="11" spans="1:13">
      <c r="A11" s="15" t="s">
        <v>83</v>
      </c>
      <c r="B11" s="14">
        <v>9443</v>
      </c>
      <c r="C11" s="14">
        <v>9491</v>
      </c>
      <c r="D11" s="14">
        <f t="shared" si="0"/>
        <v>48</v>
      </c>
      <c r="E11" s="14" t="s">
        <v>111</v>
      </c>
      <c r="F11" s="14" t="s">
        <v>190</v>
      </c>
      <c r="G11" s="14">
        <v>5703</v>
      </c>
      <c r="H11" s="14">
        <v>5751</v>
      </c>
      <c r="I11" s="14" t="s">
        <v>145</v>
      </c>
      <c r="J11" s="14" t="s">
        <v>125</v>
      </c>
      <c r="K11" s="14">
        <v>0.81630000000000003</v>
      </c>
      <c r="L11" s="14">
        <v>1.1667000000000001</v>
      </c>
      <c r="M11" s="14">
        <v>237</v>
      </c>
    </row>
    <row r="12" spans="1:13">
      <c r="A12" s="15" t="s">
        <v>83</v>
      </c>
      <c r="B12" s="14">
        <v>14393</v>
      </c>
      <c r="C12" s="14">
        <v>14546</v>
      </c>
      <c r="D12" s="14">
        <f t="shared" si="0"/>
        <v>153</v>
      </c>
      <c r="E12" s="14" t="s">
        <v>111</v>
      </c>
      <c r="F12" s="14" t="s">
        <v>132</v>
      </c>
      <c r="G12" s="14">
        <v>357</v>
      </c>
      <c r="H12" s="14">
        <v>529</v>
      </c>
      <c r="I12" s="14" t="s">
        <v>126</v>
      </c>
      <c r="J12" s="14" t="s">
        <v>125</v>
      </c>
      <c r="K12" s="14">
        <v>0.75319999999999998</v>
      </c>
      <c r="L12" s="14">
        <v>1.7857000000000001</v>
      </c>
      <c r="M12" s="14">
        <v>212</v>
      </c>
    </row>
    <row r="13" spans="1:13">
      <c r="A13" s="15" t="s">
        <v>83</v>
      </c>
      <c r="B13" s="14">
        <v>14625</v>
      </c>
      <c r="C13" s="14">
        <v>14748</v>
      </c>
      <c r="D13" s="14">
        <f t="shared" si="0"/>
        <v>123</v>
      </c>
      <c r="E13" s="14" t="s">
        <v>111</v>
      </c>
      <c r="F13" s="14" t="s">
        <v>223</v>
      </c>
      <c r="G13" s="14">
        <v>741</v>
      </c>
      <c r="H13" s="14">
        <v>853</v>
      </c>
      <c r="I13" s="14" t="s">
        <v>214</v>
      </c>
      <c r="J13" s="14" t="s">
        <v>131</v>
      </c>
      <c r="K13" s="14">
        <v>0.79459999999999997</v>
      </c>
      <c r="L13" s="14">
        <v>2</v>
      </c>
      <c r="M13" s="14">
        <v>231</v>
      </c>
    </row>
    <row r="14" spans="1:13">
      <c r="A14" s="15" t="s">
        <v>83</v>
      </c>
      <c r="B14" s="14">
        <v>16597</v>
      </c>
      <c r="C14" s="14">
        <v>16693</v>
      </c>
      <c r="D14" s="14">
        <f t="shared" si="0"/>
        <v>96</v>
      </c>
      <c r="E14" s="14" t="s">
        <v>111</v>
      </c>
      <c r="F14" s="14" t="s">
        <v>222</v>
      </c>
      <c r="G14" s="14">
        <v>1509</v>
      </c>
      <c r="H14" s="14">
        <v>1607</v>
      </c>
      <c r="I14" s="14" t="s">
        <v>136</v>
      </c>
      <c r="J14" s="14" t="s">
        <v>131</v>
      </c>
      <c r="K14" s="14">
        <v>0.71</v>
      </c>
      <c r="L14" s="14">
        <v>2</v>
      </c>
      <c r="M14" s="14">
        <v>247</v>
      </c>
    </row>
    <row r="15" spans="1:13">
      <c r="A15" s="15" t="s">
        <v>83</v>
      </c>
      <c r="B15" s="14">
        <v>18244</v>
      </c>
      <c r="C15" s="14">
        <v>18525</v>
      </c>
      <c r="D15" s="14">
        <f t="shared" si="0"/>
        <v>281</v>
      </c>
      <c r="E15" s="14" t="s">
        <v>111</v>
      </c>
      <c r="F15" s="14" t="s">
        <v>221</v>
      </c>
      <c r="G15" s="14">
        <v>3225</v>
      </c>
      <c r="H15" s="14">
        <v>3506</v>
      </c>
      <c r="I15" s="14" t="s">
        <v>136</v>
      </c>
      <c r="J15" s="14" t="s">
        <v>131</v>
      </c>
      <c r="K15" s="14">
        <v>0.70709999999999995</v>
      </c>
      <c r="L15" s="14">
        <v>1.8286</v>
      </c>
      <c r="M15" s="14">
        <v>599</v>
      </c>
    </row>
    <row r="16" spans="1:13">
      <c r="A16" s="15" t="s">
        <v>83</v>
      </c>
      <c r="B16" s="14">
        <v>18541</v>
      </c>
      <c r="C16" s="14">
        <v>19319</v>
      </c>
      <c r="D16" s="14">
        <f t="shared" si="0"/>
        <v>778</v>
      </c>
      <c r="E16" s="14" t="s">
        <v>111</v>
      </c>
      <c r="F16" s="14" t="s">
        <v>220</v>
      </c>
      <c r="G16" s="14">
        <v>3612</v>
      </c>
      <c r="H16" s="14">
        <v>4380</v>
      </c>
      <c r="I16" s="14" t="s">
        <v>136</v>
      </c>
      <c r="J16" s="14" t="s">
        <v>131</v>
      </c>
      <c r="K16" s="14">
        <v>0.6512</v>
      </c>
      <c r="L16" s="14">
        <v>1.8991</v>
      </c>
      <c r="M16" s="14">
        <v>507</v>
      </c>
    </row>
    <row r="17" spans="1:13">
      <c r="A17" s="15" t="s">
        <v>83</v>
      </c>
      <c r="B17" s="14">
        <v>21479</v>
      </c>
      <c r="C17" s="14">
        <v>21537</v>
      </c>
      <c r="D17" s="14">
        <f t="shared" si="0"/>
        <v>58</v>
      </c>
      <c r="E17" s="14" t="s">
        <v>111</v>
      </c>
      <c r="F17" s="14" t="s">
        <v>219</v>
      </c>
      <c r="G17" s="14">
        <v>1893</v>
      </c>
      <c r="H17" s="14">
        <v>1947</v>
      </c>
      <c r="I17" s="14" t="s">
        <v>158</v>
      </c>
      <c r="J17" s="14" t="s">
        <v>125</v>
      </c>
      <c r="K17" s="14">
        <v>0.81030000000000002</v>
      </c>
      <c r="L17" s="14">
        <v>1.1667000000000001</v>
      </c>
      <c r="M17" s="14">
        <v>205</v>
      </c>
    </row>
    <row r="18" spans="1:13">
      <c r="A18" s="15" t="s">
        <v>83</v>
      </c>
      <c r="B18" s="14">
        <v>24609</v>
      </c>
      <c r="C18" s="14">
        <v>24819</v>
      </c>
      <c r="D18" s="14">
        <f t="shared" si="0"/>
        <v>210</v>
      </c>
      <c r="E18" s="14" t="s">
        <v>111</v>
      </c>
      <c r="F18" s="14" t="s">
        <v>159</v>
      </c>
      <c r="G18" s="14">
        <v>154</v>
      </c>
      <c r="H18" s="14">
        <v>371</v>
      </c>
      <c r="I18" s="14" t="s">
        <v>158</v>
      </c>
      <c r="J18" s="14" t="s">
        <v>125</v>
      </c>
      <c r="K18" s="14">
        <v>0.74150000000000005</v>
      </c>
      <c r="L18" s="14">
        <v>3.0832999999999999</v>
      </c>
      <c r="M18" s="14">
        <v>222</v>
      </c>
    </row>
    <row r="19" spans="1:13">
      <c r="A19" s="15" t="s">
        <v>83</v>
      </c>
      <c r="B19" s="14">
        <v>26373</v>
      </c>
      <c r="C19" s="14">
        <v>26485</v>
      </c>
      <c r="D19" s="14">
        <f t="shared" si="0"/>
        <v>112</v>
      </c>
      <c r="E19" s="14" t="s">
        <v>111</v>
      </c>
      <c r="F19" s="14" t="s">
        <v>218</v>
      </c>
      <c r="G19" s="14">
        <v>700</v>
      </c>
      <c r="H19" s="14">
        <v>806</v>
      </c>
      <c r="I19" s="14" t="s">
        <v>217</v>
      </c>
      <c r="J19" s="14" t="s">
        <v>131</v>
      </c>
      <c r="K19" s="14">
        <v>0.74070000000000003</v>
      </c>
      <c r="L19" s="14">
        <v>1.75</v>
      </c>
      <c r="M19" s="14">
        <v>213</v>
      </c>
    </row>
    <row r="20" spans="1:13">
      <c r="A20" s="15" t="s">
        <v>83</v>
      </c>
      <c r="B20" s="14">
        <v>29835</v>
      </c>
      <c r="C20" s="14">
        <v>30003</v>
      </c>
      <c r="D20" s="14">
        <f t="shared" si="0"/>
        <v>168</v>
      </c>
      <c r="E20" s="14" t="s">
        <v>111</v>
      </c>
      <c r="F20" s="14" t="s">
        <v>143</v>
      </c>
      <c r="G20" s="14">
        <v>577</v>
      </c>
      <c r="H20" s="14">
        <v>759</v>
      </c>
      <c r="I20" s="14" t="s">
        <v>134</v>
      </c>
      <c r="J20" s="14" t="s">
        <v>131</v>
      </c>
      <c r="K20" s="14">
        <v>0.75860000000000005</v>
      </c>
      <c r="L20" s="14">
        <v>2.7</v>
      </c>
      <c r="M20" s="14">
        <v>273</v>
      </c>
    </row>
    <row r="21" spans="1:13">
      <c r="A21" s="15" t="s">
        <v>83</v>
      </c>
      <c r="B21" s="14">
        <v>30185</v>
      </c>
      <c r="C21" s="14">
        <v>30316</v>
      </c>
      <c r="D21" s="14">
        <f t="shared" si="0"/>
        <v>131</v>
      </c>
      <c r="E21" s="14" t="s">
        <v>111</v>
      </c>
      <c r="F21" s="14" t="s">
        <v>216</v>
      </c>
      <c r="G21" s="14">
        <v>695</v>
      </c>
      <c r="H21" s="14">
        <v>822</v>
      </c>
      <c r="I21" s="14" t="s">
        <v>136</v>
      </c>
      <c r="J21" s="14" t="s">
        <v>125</v>
      </c>
      <c r="K21" s="14">
        <v>0.75780000000000003</v>
      </c>
      <c r="L21" s="14">
        <v>1.8332999999999999</v>
      </c>
      <c r="M21" s="14">
        <v>283</v>
      </c>
    </row>
    <row r="22" spans="1:13">
      <c r="A22" s="15" t="s">
        <v>83</v>
      </c>
      <c r="B22" s="14">
        <v>30535</v>
      </c>
      <c r="C22" s="14">
        <v>30689</v>
      </c>
      <c r="D22" s="14">
        <f t="shared" si="0"/>
        <v>154</v>
      </c>
      <c r="E22" s="14" t="s">
        <v>111</v>
      </c>
      <c r="F22" s="14" t="s">
        <v>132</v>
      </c>
      <c r="G22" s="14">
        <v>344</v>
      </c>
      <c r="H22" s="14">
        <v>515</v>
      </c>
      <c r="I22" s="14" t="s">
        <v>126</v>
      </c>
      <c r="J22" s="14" t="s">
        <v>131</v>
      </c>
      <c r="K22" s="14">
        <v>0.74850000000000005</v>
      </c>
      <c r="L22" s="14">
        <v>2.6364000000000001</v>
      </c>
      <c r="M22" s="14">
        <v>247</v>
      </c>
    </row>
    <row r="23" spans="1:13">
      <c r="A23" s="15" t="s">
        <v>83</v>
      </c>
      <c r="B23" s="14">
        <v>34395</v>
      </c>
      <c r="C23" s="14">
        <v>34628</v>
      </c>
      <c r="D23" s="14">
        <f t="shared" si="0"/>
        <v>233</v>
      </c>
      <c r="E23" s="14" t="s">
        <v>111</v>
      </c>
      <c r="F23" s="14" t="s">
        <v>132</v>
      </c>
      <c r="G23" s="14">
        <v>355</v>
      </c>
      <c r="H23" s="14">
        <v>580</v>
      </c>
      <c r="I23" s="14" t="s">
        <v>126</v>
      </c>
      <c r="J23" s="14" t="s">
        <v>131</v>
      </c>
      <c r="K23" s="14">
        <v>0.76790000000000003</v>
      </c>
      <c r="L23" s="14">
        <v>3.4</v>
      </c>
      <c r="M23" s="14">
        <v>302</v>
      </c>
    </row>
    <row r="24" spans="1:13">
      <c r="A24" s="15" t="s">
        <v>83</v>
      </c>
      <c r="B24" s="14">
        <v>39329</v>
      </c>
      <c r="C24" s="14">
        <v>39366</v>
      </c>
      <c r="D24" s="14">
        <f t="shared" si="0"/>
        <v>37</v>
      </c>
      <c r="E24" s="14" t="s">
        <v>111</v>
      </c>
      <c r="F24" s="14" t="s">
        <v>215</v>
      </c>
      <c r="G24" s="14">
        <v>5152</v>
      </c>
      <c r="H24" s="14">
        <v>5188</v>
      </c>
      <c r="I24" s="14" t="s">
        <v>214</v>
      </c>
      <c r="J24" s="14" t="s">
        <v>125</v>
      </c>
      <c r="K24" s="14">
        <v>0.86839999999999995</v>
      </c>
      <c r="L24" s="14">
        <v>2</v>
      </c>
      <c r="M24" s="14">
        <v>201</v>
      </c>
    </row>
    <row r="25" spans="1:13">
      <c r="A25" s="15" t="s">
        <v>83</v>
      </c>
      <c r="B25" s="14">
        <v>42493</v>
      </c>
      <c r="C25" s="14">
        <v>42627</v>
      </c>
      <c r="D25" s="14">
        <f t="shared" si="0"/>
        <v>134</v>
      </c>
      <c r="E25" s="14" t="s">
        <v>111</v>
      </c>
      <c r="F25" s="14" t="s">
        <v>128</v>
      </c>
      <c r="G25" s="14">
        <v>129</v>
      </c>
      <c r="H25" s="14">
        <v>264</v>
      </c>
      <c r="I25" s="14" t="s">
        <v>126</v>
      </c>
      <c r="J25" s="14" t="s">
        <v>131</v>
      </c>
      <c r="K25" s="14">
        <v>0.74809999999999999</v>
      </c>
      <c r="L25" s="14">
        <v>2.4</v>
      </c>
      <c r="M25" s="14">
        <v>225</v>
      </c>
    </row>
    <row r="26" spans="1:13">
      <c r="A26" s="15" t="s">
        <v>83</v>
      </c>
      <c r="B26" s="14">
        <v>47593</v>
      </c>
      <c r="C26" s="14">
        <v>47866</v>
      </c>
      <c r="D26" s="14">
        <f t="shared" si="0"/>
        <v>273</v>
      </c>
      <c r="E26" s="14" t="s">
        <v>111</v>
      </c>
      <c r="F26" s="14" t="s">
        <v>189</v>
      </c>
      <c r="G26" s="14">
        <v>215</v>
      </c>
      <c r="H26" s="14">
        <v>493</v>
      </c>
      <c r="I26" s="14" t="s">
        <v>134</v>
      </c>
      <c r="J26" s="14" t="s">
        <v>131</v>
      </c>
      <c r="K26" s="14">
        <v>0.69810000000000005</v>
      </c>
      <c r="L26" s="14">
        <v>2</v>
      </c>
      <c r="M26" s="14">
        <v>243</v>
      </c>
    </row>
    <row r="27" spans="1:13">
      <c r="A27" s="15" t="s">
        <v>83</v>
      </c>
      <c r="B27" s="14">
        <v>48203</v>
      </c>
      <c r="C27" s="14">
        <v>48406</v>
      </c>
      <c r="D27" s="14">
        <f t="shared" si="0"/>
        <v>203</v>
      </c>
      <c r="E27" s="14" t="s">
        <v>111</v>
      </c>
      <c r="F27" s="14" t="s">
        <v>213</v>
      </c>
      <c r="G27" s="14">
        <v>388</v>
      </c>
      <c r="H27" s="14">
        <v>586</v>
      </c>
      <c r="I27" s="14" t="s">
        <v>126</v>
      </c>
      <c r="J27" s="14" t="s">
        <v>125</v>
      </c>
      <c r="K27" s="14">
        <v>0.69389999999999996</v>
      </c>
      <c r="L27" s="14">
        <v>1.2941</v>
      </c>
      <c r="M27" s="14">
        <v>245</v>
      </c>
    </row>
    <row r="28" spans="1:13">
      <c r="A28" s="15" t="s">
        <v>83</v>
      </c>
      <c r="B28" s="14">
        <v>49614</v>
      </c>
      <c r="C28" s="14">
        <v>49719</v>
      </c>
      <c r="D28" s="14">
        <f t="shared" si="0"/>
        <v>105</v>
      </c>
      <c r="E28" s="14" t="s">
        <v>111</v>
      </c>
      <c r="F28" s="14" t="s">
        <v>212</v>
      </c>
      <c r="G28" s="14">
        <v>222</v>
      </c>
      <c r="H28" s="14">
        <v>329</v>
      </c>
      <c r="I28" s="14" t="s">
        <v>126</v>
      </c>
      <c r="J28" s="14" t="s">
        <v>125</v>
      </c>
      <c r="K28" s="14">
        <v>0.69230000000000003</v>
      </c>
      <c r="L28" s="14">
        <v>1.1153999999999999</v>
      </c>
      <c r="M28" s="14">
        <v>384</v>
      </c>
    </row>
    <row r="29" spans="1:13">
      <c r="A29" s="15" t="s">
        <v>83</v>
      </c>
      <c r="B29" s="14">
        <v>49720</v>
      </c>
      <c r="C29" s="14">
        <v>49803</v>
      </c>
      <c r="D29" s="14">
        <f t="shared" si="0"/>
        <v>83</v>
      </c>
      <c r="E29" s="14" t="s">
        <v>111</v>
      </c>
      <c r="F29" s="14" t="s">
        <v>211</v>
      </c>
      <c r="G29" s="14">
        <v>2735</v>
      </c>
      <c r="H29" s="14">
        <v>2815</v>
      </c>
      <c r="I29" s="14" t="s">
        <v>136</v>
      </c>
      <c r="J29" s="14" t="s">
        <v>125</v>
      </c>
      <c r="K29" s="14">
        <v>0.69879999999999998</v>
      </c>
      <c r="L29" s="14">
        <v>1.1578999999999999</v>
      </c>
      <c r="M29" s="14">
        <v>270</v>
      </c>
    </row>
    <row r="30" spans="1:13">
      <c r="A30" s="15" t="s">
        <v>83</v>
      </c>
      <c r="B30" s="14">
        <v>50390</v>
      </c>
      <c r="C30" s="14">
        <v>50482</v>
      </c>
      <c r="D30" s="14">
        <f t="shared" si="0"/>
        <v>92</v>
      </c>
      <c r="E30" s="14" t="s">
        <v>111</v>
      </c>
      <c r="F30" s="14" t="s">
        <v>210</v>
      </c>
      <c r="G30" s="14">
        <v>474</v>
      </c>
      <c r="H30" s="14">
        <v>555</v>
      </c>
      <c r="I30" s="14" t="s">
        <v>209</v>
      </c>
      <c r="J30" s="14" t="s">
        <v>125</v>
      </c>
      <c r="K30" s="14">
        <v>0.76470000000000005</v>
      </c>
      <c r="L30" s="14">
        <v>2.4285999999999999</v>
      </c>
      <c r="M30" s="14">
        <v>220</v>
      </c>
    </row>
    <row r="31" spans="1:13">
      <c r="A31" s="15" t="s">
        <v>80</v>
      </c>
      <c r="B31" s="14">
        <v>13683</v>
      </c>
      <c r="C31" s="14">
        <v>13776</v>
      </c>
      <c r="D31" s="14">
        <f t="shared" si="0"/>
        <v>93</v>
      </c>
      <c r="E31" s="14" t="s">
        <v>111</v>
      </c>
      <c r="F31" s="14" t="s">
        <v>208</v>
      </c>
      <c r="G31" s="14">
        <v>2690</v>
      </c>
      <c r="H31" s="14">
        <v>2792</v>
      </c>
      <c r="I31" s="14" t="s">
        <v>207</v>
      </c>
      <c r="J31" s="14" t="s">
        <v>108</v>
      </c>
      <c r="K31" s="14">
        <v>0.79169999999999996</v>
      </c>
      <c r="L31" s="14">
        <v>1.8571</v>
      </c>
      <c r="M31" s="14">
        <v>229</v>
      </c>
    </row>
    <row r="32" spans="1:13">
      <c r="A32" s="15" t="s">
        <v>80</v>
      </c>
      <c r="B32" s="14">
        <v>15870</v>
      </c>
      <c r="C32" s="14">
        <v>15974</v>
      </c>
      <c r="D32" s="14">
        <f t="shared" si="0"/>
        <v>104</v>
      </c>
      <c r="E32" s="14" t="s">
        <v>111</v>
      </c>
      <c r="F32" s="14" t="s">
        <v>206</v>
      </c>
      <c r="G32" s="14">
        <v>548</v>
      </c>
      <c r="H32" s="14">
        <v>640</v>
      </c>
      <c r="I32" s="14" t="s">
        <v>197</v>
      </c>
      <c r="J32" s="14" t="s">
        <v>113</v>
      </c>
      <c r="K32" s="14">
        <v>0.75509999999999999</v>
      </c>
      <c r="L32" s="14">
        <v>3</v>
      </c>
      <c r="M32" s="14">
        <v>216</v>
      </c>
    </row>
    <row r="33" spans="1:13">
      <c r="A33" s="15" t="s">
        <v>80</v>
      </c>
      <c r="B33" s="14">
        <v>23594</v>
      </c>
      <c r="C33" s="14">
        <v>23677</v>
      </c>
      <c r="D33" s="14">
        <f t="shared" si="0"/>
        <v>83</v>
      </c>
      <c r="E33" s="14" t="s">
        <v>111</v>
      </c>
      <c r="F33" s="14" t="s">
        <v>205</v>
      </c>
      <c r="G33" s="14">
        <v>127</v>
      </c>
      <c r="H33" s="14">
        <v>214</v>
      </c>
      <c r="I33" s="14" t="s">
        <v>109</v>
      </c>
      <c r="J33" s="14" t="s">
        <v>113</v>
      </c>
      <c r="K33" s="14">
        <v>0.75860000000000005</v>
      </c>
      <c r="L33" s="14">
        <v>1.5</v>
      </c>
      <c r="M33" s="14">
        <v>227</v>
      </c>
    </row>
    <row r="34" spans="1:13">
      <c r="A34" s="15" t="s">
        <v>80</v>
      </c>
      <c r="B34" s="14">
        <v>24700</v>
      </c>
      <c r="C34" s="14">
        <v>24745</v>
      </c>
      <c r="D34" s="14">
        <f t="shared" si="0"/>
        <v>45</v>
      </c>
      <c r="E34" s="14" t="s">
        <v>111</v>
      </c>
      <c r="F34" s="14" t="s">
        <v>204</v>
      </c>
      <c r="G34" s="14">
        <v>2376</v>
      </c>
      <c r="H34" s="14">
        <v>2421</v>
      </c>
      <c r="I34" s="14" t="s">
        <v>195</v>
      </c>
      <c r="J34" s="14" t="s">
        <v>113</v>
      </c>
      <c r="K34" s="14">
        <v>0.78259999999999996</v>
      </c>
      <c r="L34" s="14">
        <v>2</v>
      </c>
      <c r="M34" s="14">
        <v>201</v>
      </c>
    </row>
    <row r="35" spans="1:13">
      <c r="A35" s="15" t="s">
        <v>80</v>
      </c>
      <c r="B35" s="14">
        <v>25291</v>
      </c>
      <c r="C35" s="14">
        <v>25487</v>
      </c>
      <c r="D35" s="14">
        <f t="shared" ref="D35:D66" si="1">ABS(C35-B35)</f>
        <v>196</v>
      </c>
      <c r="E35" s="14" t="s">
        <v>111</v>
      </c>
      <c r="F35" s="14" t="s">
        <v>203</v>
      </c>
      <c r="G35" s="14">
        <v>90</v>
      </c>
      <c r="H35" s="14">
        <v>297</v>
      </c>
      <c r="I35" s="14" t="s">
        <v>121</v>
      </c>
      <c r="J35" s="14" t="s">
        <v>108</v>
      </c>
      <c r="K35" s="14">
        <v>0.73850000000000005</v>
      </c>
      <c r="L35" s="14">
        <v>2.3332999999999999</v>
      </c>
      <c r="M35" s="14">
        <v>212</v>
      </c>
    </row>
    <row r="36" spans="1:13">
      <c r="A36" s="15" t="s">
        <v>80</v>
      </c>
      <c r="B36" s="14">
        <v>26009</v>
      </c>
      <c r="C36" s="14">
        <v>26091</v>
      </c>
      <c r="D36" s="14">
        <f t="shared" si="1"/>
        <v>82</v>
      </c>
      <c r="E36" s="14" t="s">
        <v>111</v>
      </c>
      <c r="F36" s="14" t="s">
        <v>202</v>
      </c>
      <c r="G36" s="14">
        <v>17122</v>
      </c>
      <c r="H36" s="14">
        <v>17199</v>
      </c>
      <c r="I36" s="14" t="s">
        <v>109</v>
      </c>
      <c r="J36" s="14" t="s">
        <v>113</v>
      </c>
      <c r="K36" s="14">
        <v>0.78949999999999998</v>
      </c>
      <c r="L36" s="14">
        <v>1.3332999999999999</v>
      </c>
      <c r="M36" s="14">
        <v>240</v>
      </c>
    </row>
    <row r="37" spans="1:13">
      <c r="A37" s="15" t="s">
        <v>80</v>
      </c>
      <c r="B37" s="14">
        <v>26166</v>
      </c>
      <c r="C37" s="14">
        <v>26273</v>
      </c>
      <c r="D37" s="14">
        <f t="shared" si="1"/>
        <v>107</v>
      </c>
      <c r="E37" s="14" t="s">
        <v>111</v>
      </c>
      <c r="F37" s="14" t="s">
        <v>201</v>
      </c>
      <c r="G37" s="14">
        <v>607</v>
      </c>
      <c r="H37" s="14">
        <v>735</v>
      </c>
      <c r="I37" s="14" t="s">
        <v>109</v>
      </c>
      <c r="J37" s="14" t="s">
        <v>113</v>
      </c>
      <c r="K37" s="14">
        <v>0.76319999999999999</v>
      </c>
      <c r="L37" s="14">
        <v>1.5</v>
      </c>
      <c r="M37" s="14">
        <v>220</v>
      </c>
    </row>
    <row r="38" spans="1:13">
      <c r="A38" s="15" t="s">
        <v>80</v>
      </c>
      <c r="B38" s="14">
        <v>27094</v>
      </c>
      <c r="C38" s="14">
        <v>27340</v>
      </c>
      <c r="D38" s="14">
        <f t="shared" si="1"/>
        <v>246</v>
      </c>
      <c r="E38" s="14" t="s">
        <v>111</v>
      </c>
      <c r="F38" s="14" t="s">
        <v>200</v>
      </c>
      <c r="G38" s="14">
        <v>342</v>
      </c>
      <c r="H38" s="14">
        <v>574</v>
      </c>
      <c r="I38" s="14" t="s">
        <v>197</v>
      </c>
      <c r="J38" s="14" t="s">
        <v>113</v>
      </c>
      <c r="K38" s="14">
        <v>0.74139999999999995</v>
      </c>
      <c r="L38" s="14">
        <v>3.3845999999999998</v>
      </c>
      <c r="M38" s="14">
        <v>230</v>
      </c>
    </row>
    <row r="39" spans="1:13">
      <c r="A39" s="15" t="s">
        <v>80</v>
      </c>
      <c r="B39" s="14">
        <v>29631</v>
      </c>
      <c r="C39" s="14">
        <v>29677</v>
      </c>
      <c r="D39" s="14">
        <f t="shared" si="1"/>
        <v>46</v>
      </c>
      <c r="E39" s="14" t="s">
        <v>111</v>
      </c>
      <c r="F39" s="14" t="s">
        <v>199</v>
      </c>
      <c r="G39" s="14">
        <v>5831</v>
      </c>
      <c r="H39" s="14">
        <v>5877</v>
      </c>
      <c r="I39" s="14" t="s">
        <v>197</v>
      </c>
      <c r="J39" s="14" t="s">
        <v>113</v>
      </c>
      <c r="K39" s="14">
        <v>0.87229999999999996</v>
      </c>
      <c r="L39" s="14">
        <v>99</v>
      </c>
      <c r="M39" s="14">
        <v>318</v>
      </c>
    </row>
    <row r="40" spans="1:13">
      <c r="A40" s="15" t="s">
        <v>80</v>
      </c>
      <c r="B40" s="14">
        <v>32969</v>
      </c>
      <c r="C40" s="14">
        <v>33108</v>
      </c>
      <c r="D40" s="14">
        <f t="shared" si="1"/>
        <v>139</v>
      </c>
      <c r="E40" s="14" t="s">
        <v>111</v>
      </c>
      <c r="F40" s="14" t="s">
        <v>198</v>
      </c>
      <c r="G40" s="14">
        <v>1633</v>
      </c>
      <c r="H40" s="14">
        <v>1772</v>
      </c>
      <c r="I40" s="14" t="s">
        <v>197</v>
      </c>
      <c r="J40" s="14" t="s">
        <v>108</v>
      </c>
      <c r="K40" s="14">
        <v>0.6643</v>
      </c>
      <c r="L40" s="14">
        <v>1.72</v>
      </c>
      <c r="M40" s="14">
        <v>338</v>
      </c>
    </row>
    <row r="41" spans="1:13">
      <c r="A41" s="15" t="s">
        <v>80</v>
      </c>
      <c r="B41" s="14">
        <v>44997</v>
      </c>
      <c r="C41" s="14">
        <v>45068</v>
      </c>
      <c r="D41" s="14">
        <f t="shared" si="1"/>
        <v>71</v>
      </c>
      <c r="E41" s="14" t="s">
        <v>111</v>
      </c>
      <c r="F41" s="14" t="s">
        <v>196</v>
      </c>
      <c r="G41" s="14">
        <v>439</v>
      </c>
      <c r="H41" s="14">
        <v>511</v>
      </c>
      <c r="I41" s="14" t="s">
        <v>195</v>
      </c>
      <c r="J41" s="14" t="s">
        <v>108</v>
      </c>
      <c r="K41" s="14">
        <v>0.72599999999999998</v>
      </c>
      <c r="L41" s="14">
        <v>1.8</v>
      </c>
      <c r="M41" s="14">
        <v>231</v>
      </c>
    </row>
    <row r="42" spans="1:13">
      <c r="A42" s="15" t="s">
        <v>80</v>
      </c>
      <c r="B42" s="14">
        <v>47672</v>
      </c>
      <c r="C42" s="14">
        <v>47982</v>
      </c>
      <c r="D42" s="14">
        <f t="shared" si="1"/>
        <v>310</v>
      </c>
      <c r="E42" s="14" t="s">
        <v>111</v>
      </c>
      <c r="F42" s="14" t="s">
        <v>194</v>
      </c>
      <c r="G42" s="14">
        <v>62</v>
      </c>
      <c r="H42" s="14">
        <v>336</v>
      </c>
      <c r="I42" s="14" t="s">
        <v>123</v>
      </c>
      <c r="J42" s="14" t="s">
        <v>113</v>
      </c>
      <c r="K42" s="14">
        <v>0.74370000000000003</v>
      </c>
      <c r="L42" s="14">
        <v>1.9564999999999999</v>
      </c>
      <c r="M42" s="14">
        <v>274</v>
      </c>
    </row>
    <row r="43" spans="1:13">
      <c r="A43" s="15" t="s">
        <v>76</v>
      </c>
      <c r="B43" s="14">
        <v>18480</v>
      </c>
      <c r="C43" s="14">
        <v>18602</v>
      </c>
      <c r="D43" s="14">
        <f t="shared" si="1"/>
        <v>122</v>
      </c>
      <c r="E43" s="14" t="s">
        <v>111</v>
      </c>
      <c r="F43" s="14" t="s">
        <v>193</v>
      </c>
      <c r="G43" s="14">
        <v>198</v>
      </c>
      <c r="H43" s="14">
        <v>324</v>
      </c>
      <c r="I43" s="14" t="s">
        <v>126</v>
      </c>
      <c r="J43" s="14" t="s">
        <v>131</v>
      </c>
      <c r="K43" s="14">
        <v>0.77049999999999996</v>
      </c>
      <c r="L43" s="14">
        <v>3</v>
      </c>
      <c r="M43" s="14">
        <v>209</v>
      </c>
    </row>
    <row r="44" spans="1:13">
      <c r="A44" s="15" t="s">
        <v>76</v>
      </c>
      <c r="B44" s="14">
        <v>18913</v>
      </c>
      <c r="C44" s="14">
        <v>18975</v>
      </c>
      <c r="D44" s="14">
        <f t="shared" si="1"/>
        <v>62</v>
      </c>
      <c r="E44" s="14" t="s">
        <v>111</v>
      </c>
      <c r="F44" s="14" t="s">
        <v>152</v>
      </c>
      <c r="G44" s="14">
        <v>577</v>
      </c>
      <c r="H44" s="14">
        <v>639</v>
      </c>
      <c r="I44" s="14" t="s">
        <v>126</v>
      </c>
      <c r="J44" s="14" t="s">
        <v>131</v>
      </c>
      <c r="K44" s="14">
        <v>0.80649999999999999</v>
      </c>
      <c r="L44" s="14">
        <v>1.6</v>
      </c>
      <c r="M44" s="14">
        <v>206</v>
      </c>
    </row>
    <row r="45" spans="1:13">
      <c r="A45" s="15" t="s">
        <v>76</v>
      </c>
      <c r="B45" s="14">
        <v>36582</v>
      </c>
      <c r="C45" s="14">
        <v>36775</v>
      </c>
      <c r="D45" s="14">
        <f t="shared" si="1"/>
        <v>193</v>
      </c>
      <c r="E45" s="14" t="s">
        <v>111</v>
      </c>
      <c r="F45" s="14" t="s">
        <v>132</v>
      </c>
      <c r="G45" s="14">
        <v>489</v>
      </c>
      <c r="H45" s="14">
        <v>670</v>
      </c>
      <c r="I45" s="14" t="s">
        <v>126</v>
      </c>
      <c r="J45" s="14" t="s">
        <v>125</v>
      </c>
      <c r="K45" s="14">
        <v>0.71199999999999997</v>
      </c>
      <c r="L45" s="14">
        <v>1.9091</v>
      </c>
      <c r="M45" s="14">
        <v>200</v>
      </c>
    </row>
    <row r="46" spans="1:13">
      <c r="A46" s="15" t="s">
        <v>76</v>
      </c>
      <c r="B46" s="14">
        <v>37415</v>
      </c>
      <c r="C46" s="14">
        <v>37646</v>
      </c>
      <c r="D46" s="14">
        <f t="shared" si="1"/>
        <v>231</v>
      </c>
      <c r="E46" s="14" t="s">
        <v>111</v>
      </c>
      <c r="F46" s="14" t="s">
        <v>189</v>
      </c>
      <c r="G46" s="14">
        <v>3555</v>
      </c>
      <c r="H46" s="14">
        <v>3785</v>
      </c>
      <c r="I46" s="14" t="s">
        <v>134</v>
      </c>
      <c r="J46" s="14" t="s">
        <v>131</v>
      </c>
      <c r="K46" s="14">
        <v>0.72729999999999995</v>
      </c>
      <c r="L46" s="14">
        <v>1.4666999999999999</v>
      </c>
      <c r="M46" s="14">
        <v>358</v>
      </c>
    </row>
    <row r="47" spans="1:13">
      <c r="A47" s="15" t="s">
        <v>76</v>
      </c>
      <c r="B47" s="14">
        <v>52801</v>
      </c>
      <c r="C47" s="14">
        <v>52860</v>
      </c>
      <c r="D47" s="14">
        <f t="shared" si="1"/>
        <v>59</v>
      </c>
      <c r="E47" s="14" t="s">
        <v>111</v>
      </c>
      <c r="F47" s="14" t="s">
        <v>190</v>
      </c>
      <c r="G47" s="14">
        <v>1409</v>
      </c>
      <c r="H47" s="14">
        <v>1466</v>
      </c>
      <c r="I47" s="14" t="s">
        <v>145</v>
      </c>
      <c r="J47" s="14" t="s">
        <v>131</v>
      </c>
      <c r="K47" s="14">
        <v>0.76270000000000004</v>
      </c>
      <c r="L47" s="14">
        <v>1.7142999999999999</v>
      </c>
      <c r="M47" s="14">
        <v>219</v>
      </c>
    </row>
    <row r="48" spans="1:13">
      <c r="A48" s="15" t="s">
        <v>76</v>
      </c>
      <c r="B48" s="14">
        <v>55464</v>
      </c>
      <c r="C48" s="14">
        <v>55707</v>
      </c>
      <c r="D48" s="14">
        <f t="shared" si="1"/>
        <v>243</v>
      </c>
      <c r="E48" s="14" t="s">
        <v>111</v>
      </c>
      <c r="F48" s="14" t="s">
        <v>189</v>
      </c>
      <c r="G48" s="14">
        <v>3535</v>
      </c>
      <c r="H48" s="14">
        <v>3785</v>
      </c>
      <c r="I48" s="14" t="s">
        <v>134</v>
      </c>
      <c r="J48" s="14" t="s">
        <v>131</v>
      </c>
      <c r="K48" s="14">
        <v>0.73729999999999996</v>
      </c>
      <c r="L48" s="14">
        <v>1.6667000000000001</v>
      </c>
      <c r="M48" s="14">
        <v>399</v>
      </c>
    </row>
    <row r="49" spans="1:13">
      <c r="A49" s="15" t="s">
        <v>73</v>
      </c>
      <c r="B49" s="14">
        <v>19221</v>
      </c>
      <c r="C49" s="14">
        <v>19283</v>
      </c>
      <c r="D49" s="14">
        <f t="shared" si="1"/>
        <v>62</v>
      </c>
      <c r="E49" s="14" t="s">
        <v>111</v>
      </c>
      <c r="F49" s="14" t="s">
        <v>152</v>
      </c>
      <c r="G49" s="14">
        <v>577</v>
      </c>
      <c r="H49" s="14">
        <v>639</v>
      </c>
      <c r="I49" s="14" t="s">
        <v>126</v>
      </c>
      <c r="J49" s="14" t="s">
        <v>131</v>
      </c>
      <c r="K49" s="14">
        <v>0.80649999999999999</v>
      </c>
      <c r="L49" s="14">
        <v>1.6</v>
      </c>
      <c r="M49" s="14">
        <v>206</v>
      </c>
    </row>
    <row r="50" spans="1:13">
      <c r="A50" s="15" t="s">
        <v>73</v>
      </c>
      <c r="B50" s="14">
        <v>37225</v>
      </c>
      <c r="C50" s="14">
        <v>37456</v>
      </c>
      <c r="D50" s="14">
        <f t="shared" si="1"/>
        <v>231</v>
      </c>
      <c r="E50" s="14" t="s">
        <v>111</v>
      </c>
      <c r="F50" s="14" t="s">
        <v>189</v>
      </c>
      <c r="G50" s="14">
        <v>3555</v>
      </c>
      <c r="H50" s="14">
        <v>3785</v>
      </c>
      <c r="I50" s="14" t="s">
        <v>134</v>
      </c>
      <c r="J50" s="14" t="s">
        <v>131</v>
      </c>
      <c r="K50" s="14">
        <v>0.72729999999999995</v>
      </c>
      <c r="L50" s="14">
        <v>1.4666999999999999</v>
      </c>
      <c r="M50" s="14">
        <v>358</v>
      </c>
    </row>
    <row r="51" spans="1:13">
      <c r="A51" s="15" t="s">
        <v>73</v>
      </c>
      <c r="B51" s="14">
        <v>57683</v>
      </c>
      <c r="C51" s="14">
        <v>57781</v>
      </c>
      <c r="D51" s="14">
        <f t="shared" si="1"/>
        <v>98</v>
      </c>
      <c r="E51" s="14" t="s">
        <v>111</v>
      </c>
      <c r="F51" s="14" t="s">
        <v>192</v>
      </c>
      <c r="G51" s="14">
        <v>683</v>
      </c>
      <c r="H51" s="14">
        <v>766</v>
      </c>
      <c r="I51" s="14" t="s">
        <v>191</v>
      </c>
      <c r="J51" s="14" t="s">
        <v>131</v>
      </c>
      <c r="K51" s="14">
        <v>0.80679999999999996</v>
      </c>
      <c r="L51" s="14">
        <v>2.25</v>
      </c>
      <c r="M51" s="14">
        <v>207</v>
      </c>
    </row>
    <row r="52" spans="1:13">
      <c r="A52" s="15" t="s">
        <v>73</v>
      </c>
      <c r="B52" s="14">
        <v>62328</v>
      </c>
      <c r="C52" s="14">
        <v>62387</v>
      </c>
      <c r="D52" s="14">
        <f t="shared" si="1"/>
        <v>59</v>
      </c>
      <c r="E52" s="14" t="s">
        <v>111</v>
      </c>
      <c r="F52" s="14" t="s">
        <v>190</v>
      </c>
      <c r="G52" s="14">
        <v>1409</v>
      </c>
      <c r="H52" s="14">
        <v>1466</v>
      </c>
      <c r="I52" s="14" t="s">
        <v>145</v>
      </c>
      <c r="J52" s="14" t="s">
        <v>131</v>
      </c>
      <c r="K52" s="14">
        <v>0.76270000000000004</v>
      </c>
      <c r="L52" s="14">
        <v>1.7142999999999999</v>
      </c>
      <c r="M52" s="14">
        <v>219</v>
      </c>
    </row>
    <row r="53" spans="1:13">
      <c r="A53" s="15" t="s">
        <v>73</v>
      </c>
      <c r="B53" s="14">
        <v>64991</v>
      </c>
      <c r="C53" s="14">
        <v>65234</v>
      </c>
      <c r="D53" s="14">
        <f t="shared" si="1"/>
        <v>243</v>
      </c>
      <c r="E53" s="14" t="s">
        <v>111</v>
      </c>
      <c r="F53" s="14" t="s">
        <v>189</v>
      </c>
      <c r="G53" s="14">
        <v>3535</v>
      </c>
      <c r="H53" s="14">
        <v>3785</v>
      </c>
      <c r="I53" s="14" t="s">
        <v>134</v>
      </c>
      <c r="J53" s="14" t="s">
        <v>131</v>
      </c>
      <c r="K53" s="14">
        <v>0.73729999999999996</v>
      </c>
      <c r="L53" s="14">
        <v>1.6667000000000001</v>
      </c>
      <c r="M53" s="14">
        <v>399</v>
      </c>
    </row>
    <row r="54" spans="1:13">
      <c r="A54" s="15" t="s">
        <v>70</v>
      </c>
      <c r="B54" s="14">
        <v>43869</v>
      </c>
      <c r="C54" s="14">
        <v>43910</v>
      </c>
      <c r="D54" s="14">
        <f t="shared" si="1"/>
        <v>41</v>
      </c>
      <c r="E54" s="14" t="s">
        <v>111</v>
      </c>
      <c r="F54" s="14" t="s">
        <v>167</v>
      </c>
      <c r="G54" s="14">
        <v>471</v>
      </c>
      <c r="H54" s="14">
        <v>511</v>
      </c>
      <c r="I54" s="14" t="s">
        <v>136</v>
      </c>
      <c r="J54" s="14" t="s">
        <v>125</v>
      </c>
      <c r="K54" s="14">
        <v>0.85709999999999997</v>
      </c>
      <c r="L54" s="14">
        <v>1.25</v>
      </c>
      <c r="M54" s="14">
        <v>241</v>
      </c>
    </row>
    <row r="55" spans="1:13">
      <c r="A55" s="15" t="s">
        <v>70</v>
      </c>
      <c r="B55" s="14">
        <v>52269</v>
      </c>
      <c r="C55" s="14">
        <v>52447</v>
      </c>
      <c r="D55" s="14">
        <f t="shared" si="1"/>
        <v>178</v>
      </c>
      <c r="E55" s="14" t="s">
        <v>111</v>
      </c>
      <c r="F55" s="14" t="s">
        <v>172</v>
      </c>
      <c r="G55" s="14">
        <v>1544</v>
      </c>
      <c r="H55" s="14">
        <v>1726</v>
      </c>
      <c r="I55" s="14" t="s">
        <v>136</v>
      </c>
      <c r="J55" s="14" t="s">
        <v>131</v>
      </c>
      <c r="K55" s="14">
        <v>0.7429</v>
      </c>
      <c r="L55" s="14">
        <v>1.5832999999999999</v>
      </c>
      <c r="M55" s="14">
        <v>490</v>
      </c>
    </row>
    <row r="56" spans="1:13">
      <c r="A56" s="15" t="s">
        <v>70</v>
      </c>
      <c r="B56" s="14">
        <v>52621</v>
      </c>
      <c r="C56" s="14">
        <v>52679</v>
      </c>
      <c r="D56" s="14">
        <f t="shared" si="1"/>
        <v>58</v>
      </c>
      <c r="E56" s="14" t="s">
        <v>111</v>
      </c>
      <c r="F56" s="14" t="s">
        <v>188</v>
      </c>
      <c r="G56" s="14">
        <v>1839</v>
      </c>
      <c r="H56" s="14">
        <v>1894</v>
      </c>
      <c r="I56" s="14" t="s">
        <v>136</v>
      </c>
      <c r="J56" s="14" t="s">
        <v>131</v>
      </c>
      <c r="K56" s="14">
        <v>0.78949999999999998</v>
      </c>
      <c r="L56" s="14">
        <v>2.2000000000000002</v>
      </c>
      <c r="M56" s="14">
        <v>268</v>
      </c>
    </row>
    <row r="57" spans="1:13">
      <c r="A57" s="15" t="s">
        <v>70</v>
      </c>
      <c r="B57" s="14">
        <v>52821</v>
      </c>
      <c r="C57" s="14">
        <v>53008</v>
      </c>
      <c r="D57" s="14">
        <f t="shared" si="1"/>
        <v>187</v>
      </c>
      <c r="E57" s="14" t="s">
        <v>111</v>
      </c>
      <c r="F57" s="14" t="s">
        <v>172</v>
      </c>
      <c r="G57" s="14">
        <v>2105</v>
      </c>
      <c r="H57" s="14">
        <v>2295</v>
      </c>
      <c r="I57" s="14" t="s">
        <v>136</v>
      </c>
      <c r="J57" s="14" t="s">
        <v>131</v>
      </c>
      <c r="K57" s="14">
        <v>0.67549999999999999</v>
      </c>
      <c r="L57" s="14">
        <v>1.6452</v>
      </c>
      <c r="M57" s="14">
        <v>266</v>
      </c>
    </row>
    <row r="58" spans="1:13">
      <c r="A58" s="15" t="s">
        <v>70</v>
      </c>
      <c r="B58" s="14">
        <v>53370</v>
      </c>
      <c r="C58" s="14">
        <v>53410</v>
      </c>
      <c r="D58" s="14">
        <f t="shared" si="1"/>
        <v>40</v>
      </c>
      <c r="E58" s="14" t="s">
        <v>111</v>
      </c>
      <c r="F58" s="14" t="s">
        <v>187</v>
      </c>
      <c r="G58" s="14">
        <v>2592</v>
      </c>
      <c r="H58" s="14">
        <v>2632</v>
      </c>
      <c r="I58" s="14" t="s">
        <v>136</v>
      </c>
      <c r="J58" s="14" t="s">
        <v>131</v>
      </c>
      <c r="K58" s="14">
        <v>0.80489999999999995</v>
      </c>
      <c r="L58" s="14">
        <v>2</v>
      </c>
      <c r="M58" s="14">
        <v>205</v>
      </c>
    </row>
    <row r="59" spans="1:13">
      <c r="A59" s="15" t="s">
        <v>70</v>
      </c>
      <c r="B59" s="14">
        <v>53500</v>
      </c>
      <c r="C59" s="14">
        <v>54338</v>
      </c>
      <c r="D59" s="14">
        <f t="shared" si="1"/>
        <v>838</v>
      </c>
      <c r="E59" s="14" t="s">
        <v>111</v>
      </c>
      <c r="F59" s="14" t="s">
        <v>186</v>
      </c>
      <c r="G59" s="14">
        <v>2716</v>
      </c>
      <c r="H59" s="14">
        <v>3549</v>
      </c>
      <c r="I59" s="14" t="s">
        <v>136</v>
      </c>
      <c r="J59" s="14" t="s">
        <v>131</v>
      </c>
      <c r="K59" s="14">
        <v>0.6734</v>
      </c>
      <c r="L59" s="14">
        <v>2.1042999999999998</v>
      </c>
      <c r="M59" s="14">
        <v>1649</v>
      </c>
    </row>
    <row r="60" spans="1:13">
      <c r="A60" s="15" t="s">
        <v>70</v>
      </c>
      <c r="B60" s="14">
        <v>54527</v>
      </c>
      <c r="C60" s="14">
        <v>54827</v>
      </c>
      <c r="D60" s="14">
        <f t="shared" si="1"/>
        <v>300</v>
      </c>
      <c r="E60" s="14" t="s">
        <v>111</v>
      </c>
      <c r="F60" s="14" t="s">
        <v>185</v>
      </c>
      <c r="G60" s="14">
        <v>3774</v>
      </c>
      <c r="H60" s="14">
        <v>4076</v>
      </c>
      <c r="I60" s="14" t="s">
        <v>136</v>
      </c>
      <c r="J60" s="14" t="s">
        <v>131</v>
      </c>
      <c r="K60" s="14">
        <v>0.66220000000000001</v>
      </c>
      <c r="L60" s="14">
        <v>1.8542000000000001</v>
      </c>
      <c r="M60" s="14">
        <v>526</v>
      </c>
    </row>
    <row r="61" spans="1:13">
      <c r="A61" s="15" t="s">
        <v>70</v>
      </c>
      <c r="B61" s="14">
        <v>62372</v>
      </c>
      <c r="C61" s="14">
        <v>62413</v>
      </c>
      <c r="D61" s="14">
        <f t="shared" si="1"/>
        <v>41</v>
      </c>
      <c r="E61" s="14" t="s">
        <v>111</v>
      </c>
      <c r="F61" s="14" t="s">
        <v>167</v>
      </c>
      <c r="G61" s="14">
        <v>471</v>
      </c>
      <c r="H61" s="14">
        <v>511</v>
      </c>
      <c r="I61" s="14" t="s">
        <v>136</v>
      </c>
      <c r="J61" s="14" t="s">
        <v>125</v>
      </c>
      <c r="K61" s="14">
        <v>0.85709999999999997</v>
      </c>
      <c r="L61" s="14">
        <v>1.25</v>
      </c>
      <c r="M61" s="14">
        <v>241</v>
      </c>
    </row>
    <row r="62" spans="1:13">
      <c r="A62" s="15" t="s">
        <v>70</v>
      </c>
      <c r="B62" s="14">
        <v>65616</v>
      </c>
      <c r="C62" s="14">
        <v>65977</v>
      </c>
      <c r="D62" s="14">
        <f t="shared" si="1"/>
        <v>361</v>
      </c>
      <c r="E62" s="14" t="s">
        <v>111</v>
      </c>
      <c r="F62" s="14" t="s">
        <v>183</v>
      </c>
      <c r="G62" s="14">
        <v>2908</v>
      </c>
      <c r="H62" s="14">
        <v>3268</v>
      </c>
      <c r="I62" s="14" t="s">
        <v>140</v>
      </c>
      <c r="J62" s="14" t="s">
        <v>131</v>
      </c>
      <c r="K62" s="14">
        <v>0.6401</v>
      </c>
      <c r="L62" s="14">
        <v>1.9194</v>
      </c>
      <c r="M62" s="14">
        <v>430</v>
      </c>
    </row>
    <row r="63" spans="1:13">
      <c r="A63" s="15" t="s">
        <v>70</v>
      </c>
      <c r="B63" s="14">
        <v>66895</v>
      </c>
      <c r="C63" s="14">
        <v>67018</v>
      </c>
      <c r="D63" s="14">
        <f t="shared" si="1"/>
        <v>123</v>
      </c>
      <c r="E63" s="14" t="s">
        <v>111</v>
      </c>
      <c r="F63" s="14" t="s">
        <v>184</v>
      </c>
      <c r="G63" s="14">
        <v>2305</v>
      </c>
      <c r="H63" s="14">
        <v>2431</v>
      </c>
      <c r="I63" s="14" t="s">
        <v>140</v>
      </c>
      <c r="J63" s="14" t="s">
        <v>131</v>
      </c>
      <c r="K63" s="14">
        <v>0.64800000000000002</v>
      </c>
      <c r="L63" s="14">
        <v>1.75</v>
      </c>
      <c r="M63" s="14">
        <v>323</v>
      </c>
    </row>
    <row r="64" spans="1:13">
      <c r="A64" s="15" t="s">
        <v>70</v>
      </c>
      <c r="B64" s="14">
        <v>67019</v>
      </c>
      <c r="C64" s="14">
        <v>67120</v>
      </c>
      <c r="D64" s="14">
        <f t="shared" si="1"/>
        <v>101</v>
      </c>
      <c r="E64" s="14" t="s">
        <v>111</v>
      </c>
      <c r="F64" s="14" t="s">
        <v>183</v>
      </c>
      <c r="G64" s="14">
        <v>2171</v>
      </c>
      <c r="H64" s="14">
        <v>2273</v>
      </c>
      <c r="I64" s="14" t="s">
        <v>140</v>
      </c>
      <c r="J64" s="14" t="s">
        <v>131</v>
      </c>
      <c r="K64" s="14">
        <v>0.7087</v>
      </c>
      <c r="L64" s="14">
        <v>1.5263</v>
      </c>
      <c r="M64" s="14">
        <v>346</v>
      </c>
    </row>
    <row r="65" spans="1:13">
      <c r="A65" s="15" t="s">
        <v>70</v>
      </c>
      <c r="B65" s="14">
        <v>72187</v>
      </c>
      <c r="C65" s="14">
        <v>72482</v>
      </c>
      <c r="D65" s="14">
        <f t="shared" si="1"/>
        <v>295</v>
      </c>
      <c r="E65" s="14" t="s">
        <v>111</v>
      </c>
      <c r="F65" s="14" t="s">
        <v>182</v>
      </c>
      <c r="G65" s="14">
        <v>3651</v>
      </c>
      <c r="H65" s="14">
        <v>3946</v>
      </c>
      <c r="I65" s="14" t="s">
        <v>136</v>
      </c>
      <c r="J65" s="14" t="s">
        <v>125</v>
      </c>
      <c r="K65" s="14">
        <v>0.67469999999999997</v>
      </c>
      <c r="L65" s="14">
        <v>1.9743999999999999</v>
      </c>
      <c r="M65" s="14">
        <v>400</v>
      </c>
    </row>
    <row r="66" spans="1:13">
      <c r="A66" s="15" t="s">
        <v>70</v>
      </c>
      <c r="B66" s="14">
        <v>72550</v>
      </c>
      <c r="C66" s="14">
        <v>73396</v>
      </c>
      <c r="D66" s="14">
        <f t="shared" si="1"/>
        <v>846</v>
      </c>
      <c r="E66" s="14" t="s">
        <v>111</v>
      </c>
      <c r="F66" s="14" t="s">
        <v>181</v>
      </c>
      <c r="G66" s="14">
        <v>2805</v>
      </c>
      <c r="H66" s="14">
        <v>3656</v>
      </c>
      <c r="I66" s="14" t="s">
        <v>136</v>
      </c>
      <c r="J66" s="14" t="s">
        <v>125</v>
      </c>
      <c r="K66" s="14">
        <v>0.65429999999999999</v>
      </c>
      <c r="L66" s="14">
        <v>1.8955</v>
      </c>
      <c r="M66" s="14">
        <v>916</v>
      </c>
    </row>
    <row r="67" spans="1:13">
      <c r="A67" s="15" t="s">
        <v>70</v>
      </c>
      <c r="B67" s="14">
        <v>73423</v>
      </c>
      <c r="C67" s="14">
        <v>73578</v>
      </c>
      <c r="D67" s="14">
        <f t="shared" ref="D67:D98" si="2">ABS(C67-B67)</f>
        <v>155</v>
      </c>
      <c r="E67" s="14" t="s">
        <v>111</v>
      </c>
      <c r="F67" s="14" t="s">
        <v>180</v>
      </c>
      <c r="G67" s="14">
        <v>2604</v>
      </c>
      <c r="H67" s="14">
        <v>2748</v>
      </c>
      <c r="I67" s="14" t="s">
        <v>136</v>
      </c>
      <c r="J67" s="14" t="s">
        <v>125</v>
      </c>
      <c r="K67" s="14">
        <v>0.70340000000000003</v>
      </c>
      <c r="L67" s="14">
        <v>1.9443999999999999</v>
      </c>
      <c r="M67" s="14">
        <v>281</v>
      </c>
    </row>
    <row r="68" spans="1:13">
      <c r="A68" s="15" t="s">
        <v>70</v>
      </c>
      <c r="B68" s="14">
        <v>75604</v>
      </c>
      <c r="C68" s="14">
        <v>75875</v>
      </c>
      <c r="D68" s="14">
        <f t="shared" si="2"/>
        <v>271</v>
      </c>
      <c r="E68" s="14" t="s">
        <v>111</v>
      </c>
      <c r="F68" s="14" t="s">
        <v>180</v>
      </c>
      <c r="G68" s="14">
        <v>1649</v>
      </c>
      <c r="H68" s="14">
        <v>1923</v>
      </c>
      <c r="I68" s="14" t="s">
        <v>136</v>
      </c>
      <c r="J68" s="14" t="s">
        <v>125</v>
      </c>
      <c r="K68" s="14">
        <v>0.65280000000000005</v>
      </c>
      <c r="L68" s="14">
        <v>2.2307999999999999</v>
      </c>
      <c r="M68" s="14">
        <v>412</v>
      </c>
    </row>
    <row r="69" spans="1:13">
      <c r="A69" s="15" t="s">
        <v>70</v>
      </c>
      <c r="B69" s="14">
        <v>75905</v>
      </c>
      <c r="C69" s="14">
        <v>76026</v>
      </c>
      <c r="D69" s="14">
        <f t="shared" si="2"/>
        <v>121</v>
      </c>
      <c r="E69" s="14" t="s">
        <v>111</v>
      </c>
      <c r="F69" s="14" t="s">
        <v>179</v>
      </c>
      <c r="G69" s="14">
        <v>1511</v>
      </c>
      <c r="H69" s="14">
        <v>1631</v>
      </c>
      <c r="I69" s="14" t="s">
        <v>136</v>
      </c>
      <c r="J69" s="14" t="s">
        <v>125</v>
      </c>
      <c r="K69" s="14">
        <v>0.69110000000000005</v>
      </c>
      <c r="L69" s="14">
        <v>1.5238</v>
      </c>
      <c r="M69" s="14">
        <v>332</v>
      </c>
    </row>
    <row r="70" spans="1:13">
      <c r="A70" s="15" t="s">
        <v>70</v>
      </c>
      <c r="B70" s="14">
        <v>89542</v>
      </c>
      <c r="C70" s="14">
        <v>89643</v>
      </c>
      <c r="D70" s="14">
        <f t="shared" si="2"/>
        <v>101</v>
      </c>
      <c r="E70" s="14" t="s">
        <v>111</v>
      </c>
      <c r="F70" s="14" t="s">
        <v>143</v>
      </c>
      <c r="G70" s="14">
        <v>1348</v>
      </c>
      <c r="H70" s="14">
        <v>1458</v>
      </c>
      <c r="I70" s="14" t="s">
        <v>134</v>
      </c>
      <c r="J70" s="14" t="s">
        <v>125</v>
      </c>
      <c r="K70" s="14">
        <v>0.75729999999999997</v>
      </c>
      <c r="L70" s="14">
        <v>1.3571</v>
      </c>
      <c r="M70" s="14">
        <v>265</v>
      </c>
    </row>
    <row r="71" spans="1:13">
      <c r="A71" s="15" t="s">
        <v>70</v>
      </c>
      <c r="B71" s="14">
        <v>96440</v>
      </c>
      <c r="C71" s="14">
        <v>96555</v>
      </c>
      <c r="D71" s="14">
        <f t="shared" si="2"/>
        <v>115</v>
      </c>
      <c r="E71" s="14" t="s">
        <v>111</v>
      </c>
      <c r="F71" s="14" t="s">
        <v>178</v>
      </c>
      <c r="G71" s="14">
        <v>2539</v>
      </c>
      <c r="H71" s="14">
        <v>2654</v>
      </c>
      <c r="I71" s="14" t="s">
        <v>136</v>
      </c>
      <c r="J71" s="14" t="s">
        <v>131</v>
      </c>
      <c r="K71" s="14">
        <v>0.72070000000000001</v>
      </c>
      <c r="L71" s="14">
        <v>1.9231</v>
      </c>
      <c r="M71" s="14">
        <v>258</v>
      </c>
    </row>
    <row r="72" spans="1:13">
      <c r="A72" s="15" t="s">
        <v>70</v>
      </c>
      <c r="B72" s="14">
        <v>96638</v>
      </c>
      <c r="C72" s="14">
        <v>98749</v>
      </c>
      <c r="D72" s="14">
        <f t="shared" si="2"/>
        <v>2111</v>
      </c>
      <c r="E72" s="14" t="s">
        <v>111</v>
      </c>
      <c r="F72" s="14" t="s">
        <v>177</v>
      </c>
      <c r="G72" s="14">
        <v>2931</v>
      </c>
      <c r="H72" s="14">
        <v>5068</v>
      </c>
      <c r="I72" s="14" t="s">
        <v>136</v>
      </c>
      <c r="J72" s="14" t="s">
        <v>131</v>
      </c>
      <c r="K72" s="14">
        <v>0.67369999999999997</v>
      </c>
      <c r="L72" s="14">
        <v>1.9688000000000001</v>
      </c>
      <c r="M72" s="14">
        <v>3271</v>
      </c>
    </row>
    <row r="73" spans="1:13">
      <c r="A73" s="15" t="s">
        <v>70</v>
      </c>
      <c r="B73" s="14">
        <v>103157</v>
      </c>
      <c r="C73" s="14">
        <v>103198</v>
      </c>
      <c r="D73" s="14">
        <f t="shared" si="2"/>
        <v>41</v>
      </c>
      <c r="E73" s="14" t="s">
        <v>111</v>
      </c>
      <c r="F73" s="14" t="s">
        <v>167</v>
      </c>
      <c r="G73" s="14">
        <v>471</v>
      </c>
      <c r="H73" s="14">
        <v>511</v>
      </c>
      <c r="I73" s="14" t="s">
        <v>136</v>
      </c>
      <c r="J73" s="14" t="s">
        <v>125</v>
      </c>
      <c r="K73" s="14">
        <v>0.85709999999999997</v>
      </c>
      <c r="L73" s="14">
        <v>1.25</v>
      </c>
      <c r="M73" s="14">
        <v>241</v>
      </c>
    </row>
    <row r="74" spans="1:13">
      <c r="A74" s="15" t="s">
        <v>70</v>
      </c>
      <c r="B74" s="14">
        <v>110557</v>
      </c>
      <c r="C74" s="14">
        <v>110630</v>
      </c>
      <c r="D74" s="14">
        <f t="shared" si="2"/>
        <v>73</v>
      </c>
      <c r="E74" s="14" t="s">
        <v>111</v>
      </c>
      <c r="F74" s="14" t="s">
        <v>176</v>
      </c>
      <c r="G74" s="14">
        <v>5525</v>
      </c>
      <c r="H74" s="14">
        <v>5593</v>
      </c>
      <c r="I74" s="14" t="s">
        <v>136</v>
      </c>
      <c r="J74" s="14" t="s">
        <v>125</v>
      </c>
      <c r="K74" s="14">
        <v>0.79169999999999996</v>
      </c>
      <c r="L74" s="14">
        <v>2.4</v>
      </c>
      <c r="M74" s="14">
        <v>305</v>
      </c>
    </row>
    <row r="75" spans="1:13">
      <c r="A75" s="15" t="s">
        <v>70</v>
      </c>
      <c r="B75" s="14">
        <v>111081</v>
      </c>
      <c r="C75" s="14">
        <v>111202</v>
      </c>
      <c r="D75" s="14">
        <f t="shared" si="2"/>
        <v>121</v>
      </c>
      <c r="E75" s="14" t="s">
        <v>111</v>
      </c>
      <c r="F75" s="14" t="s">
        <v>175</v>
      </c>
      <c r="G75" s="14">
        <v>3647</v>
      </c>
      <c r="H75" s="14">
        <v>3768</v>
      </c>
      <c r="I75" s="14" t="s">
        <v>136</v>
      </c>
      <c r="J75" s="14" t="s">
        <v>131</v>
      </c>
      <c r="K75" s="14">
        <v>0.69350000000000001</v>
      </c>
      <c r="L75" s="14">
        <v>1.8332999999999999</v>
      </c>
      <c r="M75" s="14">
        <v>321</v>
      </c>
    </row>
    <row r="76" spans="1:13">
      <c r="A76" s="15" t="s">
        <v>70</v>
      </c>
      <c r="B76" s="14">
        <v>111370</v>
      </c>
      <c r="C76" s="14">
        <v>111534</v>
      </c>
      <c r="D76" s="14">
        <f t="shared" si="2"/>
        <v>164</v>
      </c>
      <c r="E76" s="14" t="s">
        <v>111</v>
      </c>
      <c r="F76" s="14" t="s">
        <v>174</v>
      </c>
      <c r="G76" s="14">
        <v>4241</v>
      </c>
      <c r="H76" s="14">
        <v>4414</v>
      </c>
      <c r="I76" s="14" t="s">
        <v>136</v>
      </c>
      <c r="J76" s="14" t="s">
        <v>131</v>
      </c>
      <c r="K76" s="14">
        <v>0.66669999999999996</v>
      </c>
      <c r="L76" s="14">
        <v>2.2726999999999999</v>
      </c>
      <c r="M76" s="14">
        <v>261</v>
      </c>
    </row>
    <row r="77" spans="1:13">
      <c r="A77" s="15" t="s">
        <v>70</v>
      </c>
      <c r="B77" s="14">
        <v>111611</v>
      </c>
      <c r="C77" s="14">
        <v>111862</v>
      </c>
      <c r="D77" s="14">
        <f t="shared" si="2"/>
        <v>251</v>
      </c>
      <c r="E77" s="14" t="s">
        <v>111</v>
      </c>
      <c r="F77" s="14" t="s">
        <v>173</v>
      </c>
      <c r="G77" s="14">
        <v>4337</v>
      </c>
      <c r="H77" s="14">
        <v>4588</v>
      </c>
      <c r="I77" s="14" t="s">
        <v>136</v>
      </c>
      <c r="J77" s="14" t="s">
        <v>131</v>
      </c>
      <c r="K77" s="14">
        <v>0.68530000000000002</v>
      </c>
      <c r="L77" s="14">
        <v>1.6429</v>
      </c>
      <c r="M77" s="14">
        <v>616</v>
      </c>
    </row>
    <row r="78" spans="1:13">
      <c r="A78" s="15" t="s">
        <v>70</v>
      </c>
      <c r="B78" s="14">
        <v>124723</v>
      </c>
      <c r="C78" s="14">
        <v>124964</v>
      </c>
      <c r="D78" s="14">
        <f t="shared" si="2"/>
        <v>241</v>
      </c>
      <c r="E78" s="14" t="s">
        <v>111</v>
      </c>
      <c r="F78" s="14" t="s">
        <v>172</v>
      </c>
      <c r="G78" s="14">
        <v>1691</v>
      </c>
      <c r="H78" s="14">
        <v>1933</v>
      </c>
      <c r="I78" s="14" t="s">
        <v>136</v>
      </c>
      <c r="J78" s="14" t="s">
        <v>131</v>
      </c>
      <c r="K78" s="14">
        <v>0.67079999999999995</v>
      </c>
      <c r="L78" s="14">
        <v>1.8947000000000001</v>
      </c>
      <c r="M78" s="14">
        <v>401</v>
      </c>
    </row>
    <row r="79" spans="1:13">
      <c r="A79" s="15" t="s">
        <v>70</v>
      </c>
      <c r="B79" s="14">
        <v>125560</v>
      </c>
      <c r="C79" s="14">
        <v>126309</v>
      </c>
      <c r="D79" s="14">
        <f t="shared" si="2"/>
        <v>749</v>
      </c>
      <c r="E79" s="14" t="s">
        <v>111</v>
      </c>
      <c r="F79" s="14" t="s">
        <v>171</v>
      </c>
      <c r="G79" s="14">
        <v>2383</v>
      </c>
      <c r="H79" s="14">
        <v>3149</v>
      </c>
      <c r="I79" s="14" t="s">
        <v>136</v>
      </c>
      <c r="J79" s="14" t="s">
        <v>125</v>
      </c>
      <c r="K79" s="14">
        <v>0.6694</v>
      </c>
      <c r="L79" s="14">
        <v>1.8468</v>
      </c>
      <c r="M79" s="14">
        <v>1490</v>
      </c>
    </row>
    <row r="80" spans="1:13">
      <c r="A80" s="15" t="s">
        <v>70</v>
      </c>
      <c r="B80" s="14">
        <v>128667</v>
      </c>
      <c r="C80" s="14">
        <v>129103</v>
      </c>
      <c r="D80" s="14">
        <f t="shared" si="2"/>
        <v>436</v>
      </c>
      <c r="E80" s="14" t="s">
        <v>111</v>
      </c>
      <c r="F80" s="14" t="s">
        <v>170</v>
      </c>
      <c r="G80" s="14">
        <v>2722</v>
      </c>
      <c r="H80" s="14">
        <v>3158</v>
      </c>
      <c r="I80" s="14" t="s">
        <v>136</v>
      </c>
      <c r="J80" s="14" t="s">
        <v>131</v>
      </c>
      <c r="K80" s="14">
        <v>0.66669999999999996</v>
      </c>
      <c r="L80" s="14">
        <v>1.8088</v>
      </c>
      <c r="M80" s="14">
        <v>772</v>
      </c>
    </row>
    <row r="81" spans="1:13">
      <c r="A81" s="15" t="s">
        <v>70</v>
      </c>
      <c r="B81" s="14">
        <v>129503</v>
      </c>
      <c r="C81" s="14">
        <v>129611</v>
      </c>
      <c r="D81" s="14">
        <f t="shared" si="2"/>
        <v>108</v>
      </c>
      <c r="E81" s="14" t="s">
        <v>111</v>
      </c>
      <c r="F81" s="14" t="s">
        <v>169</v>
      </c>
      <c r="G81" s="14">
        <v>3398</v>
      </c>
      <c r="H81" s="14">
        <v>3506</v>
      </c>
      <c r="I81" s="14" t="s">
        <v>136</v>
      </c>
      <c r="J81" s="14" t="s">
        <v>131</v>
      </c>
      <c r="K81" s="14">
        <v>0.72219999999999995</v>
      </c>
      <c r="L81" s="14">
        <v>2</v>
      </c>
      <c r="M81" s="14">
        <v>363</v>
      </c>
    </row>
    <row r="82" spans="1:13">
      <c r="A82" s="15" t="s">
        <v>70</v>
      </c>
      <c r="B82" s="14">
        <v>129947</v>
      </c>
      <c r="C82" s="14">
        <v>130011</v>
      </c>
      <c r="D82" s="14">
        <f t="shared" si="2"/>
        <v>64</v>
      </c>
      <c r="E82" s="14" t="s">
        <v>111</v>
      </c>
      <c r="F82" s="14" t="s">
        <v>168</v>
      </c>
      <c r="G82" s="14">
        <v>4397</v>
      </c>
      <c r="H82" s="14">
        <v>4461</v>
      </c>
      <c r="I82" s="14" t="s">
        <v>136</v>
      </c>
      <c r="J82" s="14" t="s">
        <v>131</v>
      </c>
      <c r="K82" s="14">
        <v>0.73850000000000005</v>
      </c>
      <c r="L82" s="14">
        <v>1.5455000000000001</v>
      </c>
      <c r="M82" s="14">
        <v>301</v>
      </c>
    </row>
    <row r="83" spans="1:13">
      <c r="A83" s="15" t="s">
        <v>70</v>
      </c>
      <c r="B83" s="14">
        <v>136224</v>
      </c>
      <c r="C83" s="14">
        <v>136265</v>
      </c>
      <c r="D83" s="14">
        <f t="shared" si="2"/>
        <v>41</v>
      </c>
      <c r="E83" s="14" t="s">
        <v>111</v>
      </c>
      <c r="F83" s="14" t="s">
        <v>167</v>
      </c>
      <c r="G83" s="14">
        <v>471</v>
      </c>
      <c r="H83" s="14">
        <v>511</v>
      </c>
      <c r="I83" s="14" t="s">
        <v>136</v>
      </c>
      <c r="J83" s="14" t="s">
        <v>125</v>
      </c>
      <c r="K83" s="14">
        <v>0.85709999999999997</v>
      </c>
      <c r="L83" s="14">
        <v>1.25</v>
      </c>
      <c r="M83" s="14">
        <v>241</v>
      </c>
    </row>
    <row r="84" spans="1:13">
      <c r="A84" s="15" t="s">
        <v>65</v>
      </c>
      <c r="B84" s="14">
        <v>18886</v>
      </c>
      <c r="C84" s="14">
        <v>19011</v>
      </c>
      <c r="D84" s="14">
        <f t="shared" si="2"/>
        <v>125</v>
      </c>
      <c r="E84" s="14" t="s">
        <v>111</v>
      </c>
      <c r="F84" s="14" t="s">
        <v>132</v>
      </c>
      <c r="G84" s="14">
        <v>594</v>
      </c>
      <c r="H84" s="14">
        <v>703</v>
      </c>
      <c r="I84" s="14" t="s">
        <v>126</v>
      </c>
      <c r="J84" s="14" t="s">
        <v>125</v>
      </c>
      <c r="K84" s="14">
        <v>0.75439999999999996</v>
      </c>
      <c r="L84" s="14">
        <v>1.8182</v>
      </c>
      <c r="M84" s="14">
        <v>201</v>
      </c>
    </row>
    <row r="85" spans="1:13">
      <c r="A85" s="15" t="s">
        <v>65</v>
      </c>
      <c r="B85" s="14">
        <v>19584</v>
      </c>
      <c r="C85" s="14">
        <v>19751</v>
      </c>
      <c r="D85" s="14">
        <f t="shared" si="2"/>
        <v>167</v>
      </c>
      <c r="E85" s="14" t="s">
        <v>111</v>
      </c>
      <c r="F85" s="14" t="s">
        <v>166</v>
      </c>
      <c r="G85" s="14">
        <v>189</v>
      </c>
      <c r="H85" s="14">
        <v>342</v>
      </c>
      <c r="I85" s="14" t="s">
        <v>134</v>
      </c>
      <c r="J85" s="14" t="s">
        <v>131</v>
      </c>
      <c r="K85" s="14">
        <v>0.72729999999999995</v>
      </c>
      <c r="L85" s="14">
        <v>1.5789</v>
      </c>
      <c r="M85" s="14">
        <v>219</v>
      </c>
    </row>
    <row r="86" spans="1:13">
      <c r="A86" s="15" t="s">
        <v>65</v>
      </c>
      <c r="B86" s="14">
        <v>19778</v>
      </c>
      <c r="C86" s="14">
        <v>19912</v>
      </c>
      <c r="D86" s="14">
        <f t="shared" si="2"/>
        <v>134</v>
      </c>
      <c r="E86" s="14" t="s">
        <v>111</v>
      </c>
      <c r="F86" s="14" t="s">
        <v>159</v>
      </c>
      <c r="G86" s="14">
        <v>239</v>
      </c>
      <c r="H86" s="14">
        <v>364</v>
      </c>
      <c r="I86" s="14" t="s">
        <v>158</v>
      </c>
      <c r="J86" s="14" t="s">
        <v>125</v>
      </c>
      <c r="K86" s="14">
        <v>0.76380000000000003</v>
      </c>
      <c r="L86" s="14">
        <v>5.75</v>
      </c>
      <c r="M86" s="14">
        <v>203</v>
      </c>
    </row>
    <row r="87" spans="1:13">
      <c r="A87" s="15" t="s">
        <v>65</v>
      </c>
      <c r="B87" s="14">
        <v>27953</v>
      </c>
      <c r="C87" s="14">
        <v>28008</v>
      </c>
      <c r="D87" s="14">
        <f t="shared" si="2"/>
        <v>55</v>
      </c>
      <c r="E87" s="14" t="s">
        <v>111</v>
      </c>
      <c r="F87" s="14" t="s">
        <v>165</v>
      </c>
      <c r="G87" s="14">
        <v>1096</v>
      </c>
      <c r="H87" s="14">
        <v>1144</v>
      </c>
      <c r="I87" s="14" t="s">
        <v>148</v>
      </c>
      <c r="J87" s="14" t="s">
        <v>125</v>
      </c>
      <c r="K87" s="14">
        <v>0.82350000000000001</v>
      </c>
      <c r="L87" s="14">
        <v>1.4</v>
      </c>
      <c r="M87" s="14">
        <v>204</v>
      </c>
    </row>
    <row r="88" spans="1:13">
      <c r="A88" s="15" t="s">
        <v>62</v>
      </c>
      <c r="B88" s="14">
        <v>14171</v>
      </c>
      <c r="C88" s="14">
        <v>14251</v>
      </c>
      <c r="D88" s="14">
        <f t="shared" si="2"/>
        <v>80</v>
      </c>
      <c r="E88" s="14" t="s">
        <v>111</v>
      </c>
      <c r="F88" s="14" t="s">
        <v>132</v>
      </c>
      <c r="G88" s="14">
        <v>665</v>
      </c>
      <c r="H88" s="14">
        <v>734</v>
      </c>
      <c r="I88" s="14" t="s">
        <v>126</v>
      </c>
      <c r="J88" s="14" t="s">
        <v>131</v>
      </c>
      <c r="K88" s="14">
        <v>0.81079999999999997</v>
      </c>
      <c r="L88" s="14">
        <v>9</v>
      </c>
      <c r="M88" s="14">
        <v>206</v>
      </c>
    </row>
    <row r="89" spans="1:13">
      <c r="A89" s="15" t="s">
        <v>62</v>
      </c>
      <c r="B89" s="14">
        <v>28280</v>
      </c>
      <c r="C89" s="14">
        <v>28476</v>
      </c>
      <c r="D89" s="14">
        <f t="shared" si="2"/>
        <v>196</v>
      </c>
      <c r="E89" s="14" t="s">
        <v>111</v>
      </c>
      <c r="F89" s="14" t="s">
        <v>130</v>
      </c>
      <c r="G89" s="14">
        <v>289</v>
      </c>
      <c r="H89" s="14">
        <v>496</v>
      </c>
      <c r="I89" s="14" t="s">
        <v>129</v>
      </c>
      <c r="J89" s="14" t="s">
        <v>131</v>
      </c>
      <c r="K89" s="14">
        <v>0.71499999999999997</v>
      </c>
      <c r="L89" s="14">
        <v>1.9048</v>
      </c>
      <c r="M89" s="14">
        <v>202</v>
      </c>
    </row>
    <row r="90" spans="1:13">
      <c r="A90" s="15" t="s">
        <v>62</v>
      </c>
      <c r="B90" s="14">
        <v>32739</v>
      </c>
      <c r="C90" s="14">
        <v>32780</v>
      </c>
      <c r="D90" s="14">
        <f t="shared" si="2"/>
        <v>41</v>
      </c>
      <c r="E90" s="14" t="s">
        <v>111</v>
      </c>
      <c r="F90" s="14" t="s">
        <v>164</v>
      </c>
      <c r="G90" s="14">
        <v>4116</v>
      </c>
      <c r="H90" s="14">
        <v>4157</v>
      </c>
      <c r="I90" s="14" t="s">
        <v>136</v>
      </c>
      <c r="J90" s="14" t="s">
        <v>131</v>
      </c>
      <c r="K90" s="14">
        <v>0.8095</v>
      </c>
      <c r="L90" s="14">
        <v>2</v>
      </c>
      <c r="M90" s="14">
        <v>229</v>
      </c>
    </row>
    <row r="91" spans="1:13">
      <c r="A91" s="15" t="s">
        <v>57</v>
      </c>
      <c r="B91" s="14">
        <v>10140</v>
      </c>
      <c r="C91" s="14">
        <v>10387</v>
      </c>
      <c r="D91" s="14">
        <f t="shared" si="2"/>
        <v>247</v>
      </c>
      <c r="E91" s="14" t="s">
        <v>111</v>
      </c>
      <c r="F91" s="14" t="s">
        <v>163</v>
      </c>
      <c r="G91" s="14">
        <v>580</v>
      </c>
      <c r="H91" s="14">
        <v>823</v>
      </c>
      <c r="I91" s="14" t="s">
        <v>136</v>
      </c>
      <c r="J91" s="14" t="s">
        <v>131</v>
      </c>
      <c r="K91" s="14">
        <v>0.7137</v>
      </c>
      <c r="L91" s="14">
        <v>1.9615</v>
      </c>
      <c r="M91" s="14">
        <v>243</v>
      </c>
    </row>
    <row r="92" spans="1:13">
      <c r="A92" s="15" t="s">
        <v>57</v>
      </c>
      <c r="B92" s="14">
        <v>10506</v>
      </c>
      <c r="C92" s="14">
        <v>10707</v>
      </c>
      <c r="D92" s="14">
        <f t="shared" si="2"/>
        <v>201</v>
      </c>
      <c r="E92" s="14" t="s">
        <v>111</v>
      </c>
      <c r="F92" s="14" t="s">
        <v>152</v>
      </c>
      <c r="G92" s="14">
        <v>1160</v>
      </c>
      <c r="H92" s="14">
        <v>1324</v>
      </c>
      <c r="I92" s="14" t="s">
        <v>126</v>
      </c>
      <c r="J92" s="14" t="s">
        <v>131</v>
      </c>
      <c r="K92" s="14">
        <v>0.75</v>
      </c>
      <c r="L92" s="14">
        <v>2.2856999999999998</v>
      </c>
      <c r="M92" s="14">
        <v>204</v>
      </c>
    </row>
    <row r="93" spans="1:13">
      <c r="A93" s="15" t="s">
        <v>57</v>
      </c>
      <c r="B93" s="14">
        <v>14351</v>
      </c>
      <c r="C93" s="14">
        <v>14400</v>
      </c>
      <c r="D93" s="14">
        <f t="shared" si="2"/>
        <v>49</v>
      </c>
      <c r="E93" s="14" t="s">
        <v>111</v>
      </c>
      <c r="F93" s="14" t="s">
        <v>162</v>
      </c>
      <c r="G93" s="14">
        <v>2527</v>
      </c>
      <c r="H93" s="14">
        <v>2576</v>
      </c>
      <c r="I93" s="14" t="s">
        <v>136</v>
      </c>
      <c r="J93" s="14" t="s">
        <v>131</v>
      </c>
      <c r="K93" s="14">
        <v>0.84</v>
      </c>
      <c r="L93" s="14">
        <v>4</v>
      </c>
      <c r="M93" s="14">
        <v>282</v>
      </c>
    </row>
    <row r="94" spans="1:13">
      <c r="A94" s="15" t="s">
        <v>57</v>
      </c>
      <c r="B94" s="14">
        <v>19281</v>
      </c>
      <c r="C94" s="14">
        <v>19367</v>
      </c>
      <c r="D94" s="14">
        <f t="shared" si="2"/>
        <v>86</v>
      </c>
      <c r="E94" s="14" t="s">
        <v>111</v>
      </c>
      <c r="F94" s="14" t="s">
        <v>154</v>
      </c>
      <c r="G94" s="14">
        <v>3069</v>
      </c>
      <c r="H94" s="14">
        <v>3157</v>
      </c>
      <c r="I94" s="14" t="s">
        <v>145</v>
      </c>
      <c r="J94" s="14" t="s">
        <v>131</v>
      </c>
      <c r="K94" s="14">
        <v>0.73860000000000003</v>
      </c>
      <c r="L94" s="14">
        <v>1.6667000000000001</v>
      </c>
      <c r="M94" s="14">
        <v>319</v>
      </c>
    </row>
    <row r="95" spans="1:13">
      <c r="A95" s="15" t="s">
        <v>57</v>
      </c>
      <c r="B95" s="14">
        <v>19377</v>
      </c>
      <c r="C95" s="14">
        <v>19474</v>
      </c>
      <c r="D95" s="14">
        <f t="shared" si="2"/>
        <v>97</v>
      </c>
      <c r="E95" s="14" t="s">
        <v>111</v>
      </c>
      <c r="F95" s="14" t="s">
        <v>154</v>
      </c>
      <c r="G95" s="14">
        <v>3072</v>
      </c>
      <c r="H95" s="14">
        <v>3165</v>
      </c>
      <c r="I95" s="14" t="s">
        <v>145</v>
      </c>
      <c r="J95" s="14" t="s">
        <v>131</v>
      </c>
      <c r="K95" s="14">
        <v>0.76600000000000001</v>
      </c>
      <c r="L95" s="14">
        <v>1.3077000000000001</v>
      </c>
      <c r="M95" s="14">
        <v>357</v>
      </c>
    </row>
    <row r="96" spans="1:13">
      <c r="A96" s="15" t="s">
        <v>57</v>
      </c>
      <c r="B96" s="14">
        <v>20471</v>
      </c>
      <c r="C96" s="14">
        <v>20529</v>
      </c>
      <c r="D96" s="14">
        <f t="shared" si="2"/>
        <v>58</v>
      </c>
      <c r="E96" s="14" t="s">
        <v>111</v>
      </c>
      <c r="F96" s="14" t="s">
        <v>161</v>
      </c>
      <c r="G96" s="14">
        <v>575</v>
      </c>
      <c r="H96" s="14">
        <v>639</v>
      </c>
      <c r="I96" s="14" t="s">
        <v>134</v>
      </c>
      <c r="J96" s="14" t="s">
        <v>131</v>
      </c>
      <c r="K96" s="14">
        <v>0.80649999999999999</v>
      </c>
      <c r="L96" s="14">
        <v>1.3332999999999999</v>
      </c>
      <c r="M96" s="14">
        <v>214</v>
      </c>
    </row>
    <row r="97" spans="1:13">
      <c r="A97" s="15" t="s">
        <v>57</v>
      </c>
      <c r="B97" s="14">
        <v>27266</v>
      </c>
      <c r="C97" s="14">
        <v>27311</v>
      </c>
      <c r="D97" s="14">
        <f t="shared" si="2"/>
        <v>45</v>
      </c>
      <c r="E97" s="14" t="s">
        <v>111</v>
      </c>
      <c r="F97" s="14" t="s">
        <v>150</v>
      </c>
      <c r="G97" s="14">
        <v>2986</v>
      </c>
      <c r="H97" s="14">
        <v>3030</v>
      </c>
      <c r="I97" s="14" t="s">
        <v>136</v>
      </c>
      <c r="J97" s="14" t="s">
        <v>125</v>
      </c>
      <c r="K97" s="14">
        <v>0.80430000000000001</v>
      </c>
      <c r="L97" s="14">
        <v>1.4</v>
      </c>
      <c r="M97" s="14">
        <v>224</v>
      </c>
    </row>
    <row r="98" spans="1:13">
      <c r="A98" s="15" t="s">
        <v>57</v>
      </c>
      <c r="B98" s="14">
        <v>32864</v>
      </c>
      <c r="C98" s="14">
        <v>32913</v>
      </c>
      <c r="D98" s="14">
        <f t="shared" si="2"/>
        <v>49</v>
      </c>
      <c r="E98" s="14" t="s">
        <v>111</v>
      </c>
      <c r="F98" s="14" t="s">
        <v>160</v>
      </c>
      <c r="G98" s="14">
        <v>1692</v>
      </c>
      <c r="H98" s="14">
        <v>1743</v>
      </c>
      <c r="I98" s="14" t="s">
        <v>145</v>
      </c>
      <c r="J98" s="14" t="s">
        <v>125</v>
      </c>
      <c r="K98" s="14">
        <v>0.74509999999999998</v>
      </c>
      <c r="L98" s="14">
        <v>1.2</v>
      </c>
      <c r="M98" s="14">
        <v>218</v>
      </c>
    </row>
    <row r="99" spans="1:13">
      <c r="A99" s="15" t="s">
        <v>54</v>
      </c>
      <c r="B99" s="14">
        <v>13226</v>
      </c>
      <c r="C99" s="14">
        <v>13343</v>
      </c>
      <c r="D99" s="14">
        <f t="shared" ref="D99:D130" si="3">ABS(C99-B99)</f>
        <v>117</v>
      </c>
      <c r="E99" s="14" t="s">
        <v>111</v>
      </c>
      <c r="F99" s="14" t="s">
        <v>159</v>
      </c>
      <c r="G99" s="14">
        <v>252</v>
      </c>
      <c r="H99" s="14">
        <v>378</v>
      </c>
      <c r="I99" s="14" t="s">
        <v>158</v>
      </c>
      <c r="J99" s="14" t="s">
        <v>131</v>
      </c>
      <c r="K99" s="14">
        <v>0.76470000000000005</v>
      </c>
      <c r="L99" s="14">
        <v>3</v>
      </c>
      <c r="M99" s="14">
        <v>200</v>
      </c>
    </row>
    <row r="100" spans="1:13">
      <c r="A100" s="15" t="s">
        <v>52</v>
      </c>
      <c r="B100" s="14">
        <v>11230</v>
      </c>
      <c r="C100" s="14">
        <v>11289</v>
      </c>
      <c r="D100" s="14">
        <f t="shared" si="3"/>
        <v>59</v>
      </c>
      <c r="E100" s="14" t="s">
        <v>111</v>
      </c>
      <c r="F100" s="14" t="s">
        <v>157</v>
      </c>
      <c r="G100" s="14">
        <v>99</v>
      </c>
      <c r="H100" s="14">
        <v>159</v>
      </c>
      <c r="I100" s="14" t="s">
        <v>134</v>
      </c>
      <c r="J100" s="14" t="s">
        <v>131</v>
      </c>
      <c r="K100" s="14">
        <v>0.8</v>
      </c>
      <c r="L100" s="14">
        <v>3.3332999999999999</v>
      </c>
      <c r="M100" s="14">
        <v>201</v>
      </c>
    </row>
    <row r="101" spans="1:13">
      <c r="A101" s="15" t="s">
        <v>52</v>
      </c>
      <c r="B101" s="14">
        <v>11340</v>
      </c>
      <c r="C101" s="14">
        <v>11424</v>
      </c>
      <c r="D101" s="14">
        <f t="shared" si="3"/>
        <v>84</v>
      </c>
      <c r="E101" s="14" t="s">
        <v>111</v>
      </c>
      <c r="F101" s="14" t="s">
        <v>156</v>
      </c>
      <c r="G101" s="14">
        <v>470</v>
      </c>
      <c r="H101" s="14">
        <v>546</v>
      </c>
      <c r="I101" s="14" t="s">
        <v>134</v>
      </c>
      <c r="J101" s="14" t="s">
        <v>131</v>
      </c>
      <c r="K101" s="14">
        <v>0.77780000000000005</v>
      </c>
      <c r="L101" s="14">
        <v>1.625</v>
      </c>
      <c r="M101" s="14">
        <v>230</v>
      </c>
    </row>
    <row r="102" spans="1:13">
      <c r="A102" s="15" t="s">
        <v>52</v>
      </c>
      <c r="B102" s="14">
        <v>14720</v>
      </c>
      <c r="C102" s="14">
        <v>14755</v>
      </c>
      <c r="D102" s="14">
        <f t="shared" si="3"/>
        <v>35</v>
      </c>
      <c r="E102" s="14" t="s">
        <v>111</v>
      </c>
      <c r="F102" s="14" t="s">
        <v>155</v>
      </c>
      <c r="G102" s="14">
        <v>1783</v>
      </c>
      <c r="H102" s="14">
        <v>1818</v>
      </c>
      <c r="I102" s="14" t="s">
        <v>134</v>
      </c>
      <c r="J102" s="14" t="s">
        <v>131</v>
      </c>
      <c r="K102" s="14">
        <v>0.86109999999999998</v>
      </c>
      <c r="L102" s="14">
        <v>2.5</v>
      </c>
      <c r="M102" s="14">
        <v>226</v>
      </c>
    </row>
    <row r="103" spans="1:13">
      <c r="A103" s="15" t="s">
        <v>52</v>
      </c>
      <c r="B103" s="14">
        <v>18654</v>
      </c>
      <c r="C103" s="14">
        <v>18767</v>
      </c>
      <c r="D103" s="14">
        <f t="shared" si="3"/>
        <v>113</v>
      </c>
      <c r="E103" s="14" t="s">
        <v>111</v>
      </c>
      <c r="F103" s="14" t="s">
        <v>154</v>
      </c>
      <c r="G103" s="14">
        <v>3115</v>
      </c>
      <c r="H103" s="14">
        <v>3225</v>
      </c>
      <c r="I103" s="14" t="s">
        <v>145</v>
      </c>
      <c r="J103" s="14" t="s">
        <v>131</v>
      </c>
      <c r="K103" s="14">
        <v>0.72319999999999995</v>
      </c>
      <c r="L103" s="14">
        <v>1.5625</v>
      </c>
      <c r="M103" s="14">
        <v>328</v>
      </c>
    </row>
    <row r="104" spans="1:13">
      <c r="A104" s="15" t="s">
        <v>52</v>
      </c>
      <c r="B104" s="14">
        <v>18959</v>
      </c>
      <c r="C104" s="14">
        <v>19039</v>
      </c>
      <c r="D104" s="14">
        <f t="shared" si="3"/>
        <v>80</v>
      </c>
      <c r="E104" s="14" t="s">
        <v>111</v>
      </c>
      <c r="F104" s="14" t="s">
        <v>153</v>
      </c>
      <c r="G104" s="14">
        <v>3393</v>
      </c>
      <c r="H104" s="14">
        <v>3473</v>
      </c>
      <c r="I104" s="14" t="s">
        <v>145</v>
      </c>
      <c r="J104" s="14" t="s">
        <v>131</v>
      </c>
      <c r="K104" s="14">
        <v>0.7349</v>
      </c>
      <c r="L104" s="14">
        <v>1.3077000000000001</v>
      </c>
      <c r="M104" s="14">
        <v>297</v>
      </c>
    </row>
    <row r="105" spans="1:13">
      <c r="A105" s="15" t="s">
        <v>52</v>
      </c>
      <c r="B105" s="14">
        <v>19085</v>
      </c>
      <c r="C105" s="14">
        <v>19176</v>
      </c>
      <c r="D105" s="14">
        <f t="shared" si="3"/>
        <v>91</v>
      </c>
      <c r="E105" s="14" t="s">
        <v>111</v>
      </c>
      <c r="F105" s="14" t="s">
        <v>152</v>
      </c>
      <c r="G105" s="14">
        <v>1156</v>
      </c>
      <c r="H105" s="14">
        <v>1245</v>
      </c>
      <c r="I105" s="14" t="s">
        <v>126</v>
      </c>
      <c r="J105" s="14" t="s">
        <v>131</v>
      </c>
      <c r="K105" s="14">
        <v>0.73909999999999998</v>
      </c>
      <c r="L105" s="14">
        <v>1.2857000000000001</v>
      </c>
      <c r="M105" s="14">
        <v>210</v>
      </c>
    </row>
    <row r="106" spans="1:13">
      <c r="A106" s="15" t="s">
        <v>52</v>
      </c>
      <c r="B106" s="14">
        <v>22139</v>
      </c>
      <c r="C106" s="14">
        <v>22265</v>
      </c>
      <c r="D106" s="14">
        <f t="shared" si="3"/>
        <v>126</v>
      </c>
      <c r="E106" s="14" t="s">
        <v>111</v>
      </c>
      <c r="F106" s="14" t="s">
        <v>132</v>
      </c>
      <c r="G106" s="14">
        <v>564</v>
      </c>
      <c r="H106" s="14">
        <v>692</v>
      </c>
      <c r="I106" s="14" t="s">
        <v>126</v>
      </c>
      <c r="J106" s="14" t="s">
        <v>131</v>
      </c>
      <c r="K106" s="14">
        <v>0.76859999999999995</v>
      </c>
      <c r="L106" s="14">
        <v>2</v>
      </c>
      <c r="M106" s="14">
        <v>262</v>
      </c>
    </row>
    <row r="107" spans="1:13">
      <c r="A107" s="15" t="s">
        <v>52</v>
      </c>
      <c r="B107" s="14">
        <v>23563</v>
      </c>
      <c r="C107" s="14">
        <v>23595</v>
      </c>
      <c r="D107" s="14">
        <f t="shared" si="3"/>
        <v>32</v>
      </c>
      <c r="E107" s="14" t="s">
        <v>111</v>
      </c>
      <c r="F107" s="14" t="s">
        <v>151</v>
      </c>
      <c r="G107" s="14">
        <v>9755</v>
      </c>
      <c r="H107" s="14">
        <v>9784</v>
      </c>
      <c r="I107" s="14" t="s">
        <v>126</v>
      </c>
      <c r="J107" s="14" t="s">
        <v>125</v>
      </c>
      <c r="K107" s="14">
        <v>0.9677</v>
      </c>
      <c r="L107" s="14">
        <v>99</v>
      </c>
      <c r="M107" s="14">
        <v>239</v>
      </c>
    </row>
    <row r="108" spans="1:13">
      <c r="A108" s="15" t="s">
        <v>52</v>
      </c>
      <c r="B108" s="14">
        <v>25045</v>
      </c>
      <c r="C108" s="14">
        <v>25090</v>
      </c>
      <c r="D108" s="14">
        <f t="shared" si="3"/>
        <v>45</v>
      </c>
      <c r="E108" s="14" t="s">
        <v>111</v>
      </c>
      <c r="F108" s="14" t="s">
        <v>150</v>
      </c>
      <c r="G108" s="14">
        <v>2986</v>
      </c>
      <c r="H108" s="14">
        <v>3030</v>
      </c>
      <c r="I108" s="14" t="s">
        <v>136</v>
      </c>
      <c r="J108" s="14" t="s">
        <v>125</v>
      </c>
      <c r="K108" s="14">
        <v>0.80430000000000001</v>
      </c>
      <c r="L108" s="14">
        <v>1.4</v>
      </c>
      <c r="M108" s="14">
        <v>224</v>
      </c>
    </row>
    <row r="109" spans="1:13">
      <c r="A109" s="15" t="s">
        <v>52</v>
      </c>
      <c r="B109" s="14">
        <v>29115</v>
      </c>
      <c r="C109" s="14">
        <v>29225</v>
      </c>
      <c r="D109" s="14">
        <f t="shared" si="3"/>
        <v>110</v>
      </c>
      <c r="E109" s="14" t="s">
        <v>111</v>
      </c>
      <c r="F109" s="14" t="s">
        <v>149</v>
      </c>
      <c r="G109" s="14">
        <v>5776</v>
      </c>
      <c r="H109" s="14">
        <v>5901</v>
      </c>
      <c r="I109" s="14" t="s">
        <v>148</v>
      </c>
      <c r="J109" s="14" t="s">
        <v>131</v>
      </c>
      <c r="K109" s="14">
        <v>0.76070000000000004</v>
      </c>
      <c r="L109" s="14">
        <v>2.1111</v>
      </c>
      <c r="M109" s="14">
        <v>207</v>
      </c>
    </row>
    <row r="110" spans="1:13">
      <c r="A110" s="15" t="s">
        <v>50</v>
      </c>
      <c r="B110" s="14">
        <v>12917</v>
      </c>
      <c r="C110" s="14">
        <v>12987</v>
      </c>
      <c r="D110" s="14">
        <f t="shared" si="3"/>
        <v>70</v>
      </c>
      <c r="E110" s="14" t="s">
        <v>111</v>
      </c>
      <c r="F110" s="14" t="s">
        <v>147</v>
      </c>
      <c r="G110" s="14">
        <v>153</v>
      </c>
      <c r="H110" s="14">
        <v>215</v>
      </c>
      <c r="I110" s="14" t="s">
        <v>136</v>
      </c>
      <c r="J110" s="14" t="s">
        <v>125</v>
      </c>
      <c r="K110" s="14">
        <v>0.77270000000000005</v>
      </c>
      <c r="L110" s="14">
        <v>1.5</v>
      </c>
      <c r="M110" s="14">
        <v>246</v>
      </c>
    </row>
    <row r="111" spans="1:13">
      <c r="A111" s="15" t="s">
        <v>50</v>
      </c>
      <c r="B111" s="14">
        <v>14503</v>
      </c>
      <c r="C111" s="14">
        <v>14540</v>
      </c>
      <c r="D111" s="14">
        <f t="shared" si="3"/>
        <v>37</v>
      </c>
      <c r="E111" s="14" t="s">
        <v>111</v>
      </c>
      <c r="F111" s="14" t="s">
        <v>146</v>
      </c>
      <c r="G111" s="14">
        <v>968</v>
      </c>
      <c r="H111" s="14">
        <v>1005</v>
      </c>
      <c r="I111" s="14" t="s">
        <v>145</v>
      </c>
      <c r="J111" s="14" t="s">
        <v>131</v>
      </c>
      <c r="K111" s="14">
        <v>0.86839999999999995</v>
      </c>
      <c r="L111" s="14">
        <v>2.5</v>
      </c>
      <c r="M111" s="14">
        <v>256</v>
      </c>
    </row>
    <row r="112" spans="1:13">
      <c r="A112" s="15" t="s">
        <v>50</v>
      </c>
      <c r="B112" s="14">
        <v>17021</v>
      </c>
      <c r="C112" s="14">
        <v>17096</v>
      </c>
      <c r="D112" s="14">
        <f t="shared" si="3"/>
        <v>75</v>
      </c>
      <c r="E112" s="14" t="s">
        <v>111</v>
      </c>
      <c r="F112" s="14" t="s">
        <v>144</v>
      </c>
      <c r="G112" s="14">
        <v>5589</v>
      </c>
      <c r="H112" s="14">
        <v>5663</v>
      </c>
      <c r="I112" s="14" t="s">
        <v>136</v>
      </c>
      <c r="J112" s="14" t="s">
        <v>131</v>
      </c>
      <c r="K112" s="14">
        <v>0.70130000000000003</v>
      </c>
      <c r="L112" s="14">
        <v>1.4286000000000001</v>
      </c>
      <c r="M112" s="14">
        <v>215</v>
      </c>
    </row>
    <row r="113" spans="1:13">
      <c r="A113" s="15" t="s">
        <v>44</v>
      </c>
      <c r="B113" s="14">
        <v>11074</v>
      </c>
      <c r="C113" s="14">
        <v>11209</v>
      </c>
      <c r="D113" s="14">
        <f t="shared" si="3"/>
        <v>135</v>
      </c>
      <c r="E113" s="14" t="s">
        <v>111</v>
      </c>
      <c r="F113" s="14" t="s">
        <v>132</v>
      </c>
      <c r="G113" s="14">
        <v>463</v>
      </c>
      <c r="H113" s="14">
        <v>598</v>
      </c>
      <c r="I113" s="14" t="s">
        <v>126</v>
      </c>
      <c r="J113" s="14" t="s">
        <v>125</v>
      </c>
      <c r="K113" s="14">
        <v>0.76870000000000005</v>
      </c>
      <c r="L113" s="14">
        <v>2.75</v>
      </c>
      <c r="M113" s="14">
        <v>238</v>
      </c>
    </row>
    <row r="114" spans="1:13">
      <c r="A114" s="15" t="s">
        <v>44</v>
      </c>
      <c r="B114" s="14">
        <v>17624</v>
      </c>
      <c r="C114" s="14">
        <v>17781</v>
      </c>
      <c r="D114" s="14">
        <f t="shared" si="3"/>
        <v>157</v>
      </c>
      <c r="E114" s="14" t="s">
        <v>111</v>
      </c>
      <c r="F114" s="14" t="s">
        <v>143</v>
      </c>
      <c r="G114" s="14">
        <v>604</v>
      </c>
      <c r="H114" s="14">
        <v>765</v>
      </c>
      <c r="I114" s="14" t="s">
        <v>134</v>
      </c>
      <c r="J114" s="14" t="s">
        <v>125</v>
      </c>
      <c r="K114" s="14">
        <v>0.71950000000000003</v>
      </c>
      <c r="L114" s="14">
        <v>2.1875</v>
      </c>
      <c r="M114" s="14">
        <v>262</v>
      </c>
    </row>
    <row r="115" spans="1:13">
      <c r="A115" s="15" t="s">
        <v>44</v>
      </c>
      <c r="B115" s="14">
        <v>18466</v>
      </c>
      <c r="C115" s="14">
        <v>18516</v>
      </c>
      <c r="D115" s="14">
        <f t="shared" si="3"/>
        <v>50</v>
      </c>
      <c r="E115" s="14" t="s">
        <v>111</v>
      </c>
      <c r="F115" s="14" t="s">
        <v>142</v>
      </c>
      <c r="G115" s="14">
        <v>7527</v>
      </c>
      <c r="H115" s="14">
        <v>7576</v>
      </c>
      <c r="I115" s="14" t="s">
        <v>126</v>
      </c>
      <c r="J115" s="14" t="s">
        <v>131</v>
      </c>
      <c r="K115" s="14">
        <v>0.74509999999999998</v>
      </c>
      <c r="L115" s="14">
        <v>1.3332999999999999</v>
      </c>
      <c r="M115" s="14">
        <v>219</v>
      </c>
    </row>
    <row r="116" spans="1:13">
      <c r="A116" s="15" t="s">
        <v>44</v>
      </c>
      <c r="B116" s="14">
        <v>20001</v>
      </c>
      <c r="C116" s="14">
        <v>20146</v>
      </c>
      <c r="D116" s="14">
        <f t="shared" si="3"/>
        <v>145</v>
      </c>
      <c r="E116" s="14" t="s">
        <v>111</v>
      </c>
      <c r="F116" s="14" t="s">
        <v>141</v>
      </c>
      <c r="G116" s="14">
        <v>3138</v>
      </c>
      <c r="H116" s="14">
        <v>3291</v>
      </c>
      <c r="I116" s="14" t="s">
        <v>140</v>
      </c>
      <c r="J116" s="14" t="s">
        <v>125</v>
      </c>
      <c r="K116" s="14">
        <v>0.69130000000000003</v>
      </c>
      <c r="L116" s="14">
        <v>1.6537999999999999</v>
      </c>
      <c r="M116" s="14">
        <v>472</v>
      </c>
    </row>
    <row r="117" spans="1:13">
      <c r="A117" s="15" t="s">
        <v>44</v>
      </c>
      <c r="B117" s="14">
        <v>20255</v>
      </c>
      <c r="C117" s="14">
        <v>20332</v>
      </c>
      <c r="D117" s="14">
        <f t="shared" si="3"/>
        <v>77</v>
      </c>
      <c r="E117" s="14" t="s">
        <v>111</v>
      </c>
      <c r="F117" s="14" t="s">
        <v>139</v>
      </c>
      <c r="G117" s="14">
        <v>495</v>
      </c>
      <c r="H117" s="14">
        <v>575</v>
      </c>
      <c r="I117" s="14" t="s">
        <v>136</v>
      </c>
      <c r="J117" s="14" t="s">
        <v>125</v>
      </c>
      <c r="K117" s="14">
        <v>0.76249999999999996</v>
      </c>
      <c r="L117" s="14">
        <v>1.625</v>
      </c>
      <c r="M117" s="14">
        <v>261</v>
      </c>
    </row>
    <row r="118" spans="1:13">
      <c r="A118" s="15" t="s">
        <v>44</v>
      </c>
      <c r="B118" s="14">
        <v>22430</v>
      </c>
      <c r="C118" s="14">
        <v>22483</v>
      </c>
      <c r="D118" s="14">
        <f t="shared" si="3"/>
        <v>53</v>
      </c>
      <c r="E118" s="14" t="s">
        <v>111</v>
      </c>
      <c r="F118" s="14" t="s">
        <v>138</v>
      </c>
      <c r="G118" s="14">
        <v>1440</v>
      </c>
      <c r="H118" s="14">
        <v>1493</v>
      </c>
      <c r="I118" s="14" t="s">
        <v>126</v>
      </c>
      <c r="J118" s="14" t="s">
        <v>125</v>
      </c>
      <c r="K118" s="14">
        <v>0.8</v>
      </c>
      <c r="L118" s="14">
        <v>4.5</v>
      </c>
      <c r="M118" s="14">
        <v>211</v>
      </c>
    </row>
    <row r="119" spans="1:13">
      <c r="A119" s="15" t="s">
        <v>44</v>
      </c>
      <c r="B119" s="14">
        <v>27963</v>
      </c>
      <c r="C119" s="14">
        <v>28092</v>
      </c>
      <c r="D119" s="14">
        <f t="shared" si="3"/>
        <v>129</v>
      </c>
      <c r="E119" s="14" t="s">
        <v>111</v>
      </c>
      <c r="F119" s="14" t="s">
        <v>128</v>
      </c>
      <c r="G119" s="14">
        <v>596</v>
      </c>
      <c r="H119" s="14">
        <v>715</v>
      </c>
      <c r="I119" s="14" t="s">
        <v>126</v>
      </c>
      <c r="J119" s="14" t="s">
        <v>125</v>
      </c>
      <c r="K119" s="14">
        <v>0.74170000000000003</v>
      </c>
      <c r="L119" s="14">
        <v>1.6</v>
      </c>
      <c r="M119" s="14">
        <v>240</v>
      </c>
    </row>
    <row r="120" spans="1:13">
      <c r="A120" s="15" t="s">
        <v>44</v>
      </c>
      <c r="B120" s="14">
        <v>32648</v>
      </c>
      <c r="C120" s="14">
        <v>32704</v>
      </c>
      <c r="D120" s="14">
        <f t="shared" si="3"/>
        <v>56</v>
      </c>
      <c r="E120" s="14" t="s">
        <v>111</v>
      </c>
      <c r="F120" s="14" t="s">
        <v>137</v>
      </c>
      <c r="G120" s="14">
        <v>595</v>
      </c>
      <c r="H120" s="14">
        <v>651</v>
      </c>
      <c r="I120" s="14" t="s">
        <v>136</v>
      </c>
      <c r="J120" s="14" t="s">
        <v>131</v>
      </c>
      <c r="K120" s="14">
        <v>0.81030000000000002</v>
      </c>
      <c r="L120" s="14">
        <v>2.3332999999999999</v>
      </c>
      <c r="M120" s="14">
        <v>231</v>
      </c>
    </row>
    <row r="121" spans="1:13">
      <c r="A121" s="15" t="s">
        <v>41</v>
      </c>
      <c r="B121" s="14">
        <v>11185</v>
      </c>
      <c r="C121" s="14">
        <v>11278</v>
      </c>
      <c r="D121" s="14">
        <f t="shared" si="3"/>
        <v>93</v>
      </c>
      <c r="E121" s="14" t="s">
        <v>111</v>
      </c>
      <c r="F121" s="14" t="s">
        <v>132</v>
      </c>
      <c r="G121" s="14">
        <v>355</v>
      </c>
      <c r="H121" s="14">
        <v>437</v>
      </c>
      <c r="I121" s="14" t="s">
        <v>126</v>
      </c>
      <c r="J121" s="14" t="s">
        <v>125</v>
      </c>
      <c r="K121" s="14">
        <v>0.8276</v>
      </c>
      <c r="L121" s="14">
        <v>3.5</v>
      </c>
      <c r="M121" s="14">
        <v>223</v>
      </c>
    </row>
    <row r="122" spans="1:13">
      <c r="A122" s="15" t="s">
        <v>41</v>
      </c>
      <c r="B122" s="14">
        <v>11818</v>
      </c>
      <c r="C122" s="14">
        <v>12001</v>
      </c>
      <c r="D122" s="14">
        <f t="shared" si="3"/>
        <v>183</v>
      </c>
      <c r="E122" s="14" t="s">
        <v>111</v>
      </c>
      <c r="F122" s="14" t="s">
        <v>135</v>
      </c>
      <c r="G122" s="14">
        <v>1382</v>
      </c>
      <c r="H122" s="14">
        <v>1576</v>
      </c>
      <c r="I122" s="14" t="s">
        <v>134</v>
      </c>
      <c r="J122" s="14" t="s">
        <v>131</v>
      </c>
      <c r="K122" s="14">
        <v>0.69630000000000003</v>
      </c>
      <c r="L122" s="14">
        <v>2.0952000000000002</v>
      </c>
      <c r="M122" s="14">
        <v>201</v>
      </c>
    </row>
    <row r="123" spans="1:13">
      <c r="A123" s="15" t="s">
        <v>41</v>
      </c>
      <c r="B123" s="14">
        <v>15098</v>
      </c>
      <c r="C123" s="14">
        <v>15152</v>
      </c>
      <c r="D123" s="14">
        <f t="shared" si="3"/>
        <v>54</v>
      </c>
      <c r="E123" s="14" t="s">
        <v>111</v>
      </c>
      <c r="F123" s="14" t="s">
        <v>133</v>
      </c>
      <c r="G123" s="14">
        <v>6049</v>
      </c>
      <c r="H123" s="14">
        <v>6102</v>
      </c>
      <c r="I123" s="14" t="s">
        <v>129</v>
      </c>
      <c r="J123" s="14" t="s">
        <v>125</v>
      </c>
      <c r="K123" s="14">
        <v>0.83020000000000005</v>
      </c>
      <c r="L123" s="14">
        <v>3.5</v>
      </c>
      <c r="M123" s="14">
        <v>227</v>
      </c>
    </row>
    <row r="124" spans="1:13">
      <c r="A124" s="15" t="s">
        <v>41</v>
      </c>
      <c r="B124" s="14">
        <v>18133</v>
      </c>
      <c r="C124" s="14">
        <v>18232</v>
      </c>
      <c r="D124" s="14">
        <f t="shared" si="3"/>
        <v>99</v>
      </c>
      <c r="E124" s="14" t="s">
        <v>111</v>
      </c>
      <c r="F124" s="14" t="s">
        <v>132</v>
      </c>
      <c r="G124" s="14">
        <v>471</v>
      </c>
      <c r="H124" s="14">
        <v>561</v>
      </c>
      <c r="I124" s="14" t="s">
        <v>126</v>
      </c>
      <c r="J124" s="14" t="s">
        <v>125</v>
      </c>
      <c r="K124" s="14">
        <v>0.8085</v>
      </c>
      <c r="L124" s="14">
        <v>1.8</v>
      </c>
      <c r="M124" s="14">
        <v>207</v>
      </c>
    </row>
    <row r="125" spans="1:13">
      <c r="A125" s="15" t="s">
        <v>41</v>
      </c>
      <c r="B125" s="14">
        <v>20302</v>
      </c>
      <c r="C125" s="14">
        <v>20445</v>
      </c>
      <c r="D125" s="14">
        <f t="shared" si="3"/>
        <v>143</v>
      </c>
      <c r="E125" s="14" t="s">
        <v>111</v>
      </c>
      <c r="F125" s="14" t="s">
        <v>128</v>
      </c>
      <c r="G125" s="14">
        <v>336</v>
      </c>
      <c r="H125" s="14">
        <v>487</v>
      </c>
      <c r="I125" s="14" t="s">
        <v>126</v>
      </c>
      <c r="J125" s="14" t="s">
        <v>131</v>
      </c>
      <c r="K125" s="14">
        <v>0.72729999999999995</v>
      </c>
      <c r="L125" s="14">
        <v>2.9091</v>
      </c>
      <c r="M125" s="14">
        <v>207</v>
      </c>
    </row>
    <row r="126" spans="1:13">
      <c r="A126" s="15" t="s">
        <v>41</v>
      </c>
      <c r="B126" s="14">
        <v>20472</v>
      </c>
      <c r="C126" s="14">
        <v>20620</v>
      </c>
      <c r="D126" s="14">
        <f t="shared" si="3"/>
        <v>148</v>
      </c>
      <c r="E126" s="14" t="s">
        <v>111</v>
      </c>
      <c r="F126" s="14" t="s">
        <v>130</v>
      </c>
      <c r="G126" s="14">
        <v>789</v>
      </c>
      <c r="H126" s="14">
        <v>942</v>
      </c>
      <c r="I126" s="14" t="s">
        <v>129</v>
      </c>
      <c r="J126" s="14" t="s">
        <v>125</v>
      </c>
      <c r="K126" s="14">
        <v>0.74170000000000003</v>
      </c>
      <c r="L126" s="14">
        <v>2.0769000000000002</v>
      </c>
      <c r="M126" s="14">
        <v>223</v>
      </c>
    </row>
    <row r="127" spans="1:13">
      <c r="A127" s="15" t="s">
        <v>41</v>
      </c>
      <c r="B127" s="14">
        <v>20859</v>
      </c>
      <c r="C127" s="14">
        <v>20953</v>
      </c>
      <c r="D127" s="14">
        <f t="shared" si="3"/>
        <v>94</v>
      </c>
      <c r="E127" s="14" t="s">
        <v>111</v>
      </c>
      <c r="F127" s="14" t="s">
        <v>128</v>
      </c>
      <c r="G127" s="14">
        <v>596</v>
      </c>
      <c r="H127" s="14">
        <v>682</v>
      </c>
      <c r="I127" s="14" t="s">
        <v>126</v>
      </c>
      <c r="J127" s="14" t="s">
        <v>125</v>
      </c>
      <c r="K127" s="14">
        <v>0.78159999999999996</v>
      </c>
      <c r="L127" s="14">
        <v>2</v>
      </c>
      <c r="M127" s="14">
        <v>208</v>
      </c>
    </row>
    <row r="128" spans="1:13">
      <c r="A128" s="15" t="s">
        <v>41</v>
      </c>
      <c r="B128" s="14">
        <v>22514</v>
      </c>
      <c r="C128" s="14">
        <v>22561</v>
      </c>
      <c r="D128" s="14">
        <f t="shared" si="3"/>
        <v>47</v>
      </c>
      <c r="E128" s="14" t="s">
        <v>111</v>
      </c>
      <c r="F128" s="14" t="s">
        <v>127</v>
      </c>
      <c r="G128" s="14">
        <v>581</v>
      </c>
      <c r="H128" s="14">
        <v>621</v>
      </c>
      <c r="I128" s="14" t="s">
        <v>126</v>
      </c>
      <c r="J128" s="14" t="s">
        <v>125</v>
      </c>
      <c r="K128" s="14">
        <v>0.85709999999999997</v>
      </c>
      <c r="L128" s="14">
        <v>1.25</v>
      </c>
      <c r="M128" s="14">
        <v>227</v>
      </c>
    </row>
    <row r="129" spans="1:13">
      <c r="A129" s="15" t="s">
        <v>112</v>
      </c>
      <c r="B129" s="14">
        <v>16422</v>
      </c>
      <c r="C129" s="14">
        <v>16535</v>
      </c>
      <c r="D129" s="14">
        <f t="shared" si="3"/>
        <v>113</v>
      </c>
      <c r="E129" s="14" t="s">
        <v>111</v>
      </c>
      <c r="F129" s="14" t="s">
        <v>124</v>
      </c>
      <c r="G129" s="14">
        <v>37</v>
      </c>
      <c r="H129" s="14">
        <v>141</v>
      </c>
      <c r="I129" s="14" t="s">
        <v>123</v>
      </c>
      <c r="J129" s="14" t="s">
        <v>113</v>
      </c>
      <c r="K129" s="14">
        <v>0.76359999999999995</v>
      </c>
      <c r="L129" s="14">
        <v>3</v>
      </c>
      <c r="M129" s="14">
        <v>229</v>
      </c>
    </row>
    <row r="130" spans="1:13">
      <c r="A130" s="15" t="s">
        <v>112</v>
      </c>
      <c r="B130" s="14">
        <v>18098</v>
      </c>
      <c r="C130" s="14">
        <v>18179</v>
      </c>
      <c r="D130" s="14">
        <f t="shared" si="3"/>
        <v>81</v>
      </c>
      <c r="E130" s="14" t="s">
        <v>111</v>
      </c>
      <c r="F130" s="14" t="s">
        <v>122</v>
      </c>
      <c r="G130" s="14">
        <v>1</v>
      </c>
      <c r="H130" s="14">
        <v>83</v>
      </c>
      <c r="I130" s="14" t="s">
        <v>121</v>
      </c>
      <c r="J130" s="14" t="s">
        <v>113</v>
      </c>
      <c r="K130" s="14">
        <v>0.71789999999999998</v>
      </c>
      <c r="L130" s="14">
        <v>1.4286000000000001</v>
      </c>
      <c r="M130" s="14">
        <v>235</v>
      </c>
    </row>
    <row r="131" spans="1:13">
      <c r="A131" s="15" t="s">
        <v>112</v>
      </c>
      <c r="B131" s="14">
        <v>18664</v>
      </c>
      <c r="C131" s="14">
        <v>18816</v>
      </c>
      <c r="D131" s="14">
        <f t="shared" ref="D131:D138" si="4">ABS(C131-B131)</f>
        <v>152</v>
      </c>
      <c r="E131" s="14" t="s">
        <v>111</v>
      </c>
      <c r="F131" s="14" t="s">
        <v>120</v>
      </c>
      <c r="G131" s="14">
        <v>145</v>
      </c>
      <c r="H131" s="14">
        <v>281</v>
      </c>
      <c r="I131" s="14" t="s">
        <v>109</v>
      </c>
      <c r="J131" s="14" t="s">
        <v>108</v>
      </c>
      <c r="K131" s="14">
        <v>0.70830000000000004</v>
      </c>
      <c r="L131" s="14">
        <v>1.3043</v>
      </c>
      <c r="M131" s="14">
        <v>207</v>
      </c>
    </row>
    <row r="132" spans="1:13">
      <c r="A132" s="15" t="s">
        <v>112</v>
      </c>
      <c r="B132" s="14">
        <v>19664</v>
      </c>
      <c r="C132" s="14">
        <v>19786</v>
      </c>
      <c r="D132" s="14">
        <f t="shared" si="4"/>
        <v>122</v>
      </c>
      <c r="E132" s="14" t="s">
        <v>111</v>
      </c>
      <c r="F132" s="14" t="s">
        <v>119</v>
      </c>
      <c r="G132" s="14">
        <v>746</v>
      </c>
      <c r="H132" s="14">
        <v>863</v>
      </c>
      <c r="I132" s="14" t="s">
        <v>117</v>
      </c>
      <c r="J132" s="14" t="s">
        <v>108</v>
      </c>
      <c r="K132" s="14">
        <v>0.78449999999999998</v>
      </c>
      <c r="L132" s="14">
        <v>2.6667000000000001</v>
      </c>
      <c r="M132" s="14">
        <v>215</v>
      </c>
    </row>
    <row r="133" spans="1:13">
      <c r="A133" s="15" t="s">
        <v>112</v>
      </c>
      <c r="B133" s="14">
        <v>20088</v>
      </c>
      <c r="C133" s="14">
        <v>20192</v>
      </c>
      <c r="D133" s="14">
        <f t="shared" si="4"/>
        <v>104</v>
      </c>
      <c r="E133" s="14" t="s">
        <v>111</v>
      </c>
      <c r="F133" s="14" t="s">
        <v>118</v>
      </c>
      <c r="G133" s="14">
        <v>267</v>
      </c>
      <c r="H133" s="14">
        <v>356</v>
      </c>
      <c r="I133" s="14" t="s">
        <v>117</v>
      </c>
      <c r="J133" s="14" t="s">
        <v>108</v>
      </c>
      <c r="K133" s="14">
        <v>0.78949999999999998</v>
      </c>
      <c r="L133" s="14">
        <v>1.625</v>
      </c>
      <c r="M133" s="14">
        <v>239</v>
      </c>
    </row>
    <row r="134" spans="1:13">
      <c r="A134" s="15" t="s">
        <v>112</v>
      </c>
      <c r="B134" s="14">
        <v>22248</v>
      </c>
      <c r="C134" s="14">
        <v>22372</v>
      </c>
      <c r="D134" s="14">
        <f t="shared" si="4"/>
        <v>124</v>
      </c>
      <c r="E134" s="14" t="s">
        <v>111</v>
      </c>
      <c r="F134" s="14" t="s">
        <v>116</v>
      </c>
      <c r="G134" s="14">
        <v>1859</v>
      </c>
      <c r="H134" s="14">
        <v>1968</v>
      </c>
      <c r="I134" s="14" t="s">
        <v>109</v>
      </c>
      <c r="J134" s="14" t="s">
        <v>113</v>
      </c>
      <c r="K134" s="14">
        <v>0.75439999999999996</v>
      </c>
      <c r="L134" s="14">
        <v>1.5385</v>
      </c>
      <c r="M134" s="14">
        <v>253</v>
      </c>
    </row>
    <row r="135" spans="1:13">
      <c r="A135" s="15" t="s">
        <v>112</v>
      </c>
      <c r="B135" s="14">
        <v>23194</v>
      </c>
      <c r="C135" s="14">
        <v>23288</v>
      </c>
      <c r="D135" s="14">
        <f t="shared" si="4"/>
        <v>94</v>
      </c>
      <c r="E135" s="14" t="s">
        <v>111</v>
      </c>
      <c r="F135" s="14" t="s">
        <v>116</v>
      </c>
      <c r="G135" s="14">
        <v>3262</v>
      </c>
      <c r="H135" s="14">
        <v>3368</v>
      </c>
      <c r="I135" s="14" t="s">
        <v>109</v>
      </c>
      <c r="J135" s="14" t="s">
        <v>113</v>
      </c>
      <c r="K135" s="14">
        <v>0.77549999999999997</v>
      </c>
      <c r="L135" s="14">
        <v>2.1429</v>
      </c>
      <c r="M135" s="14">
        <v>206</v>
      </c>
    </row>
    <row r="136" spans="1:13">
      <c r="A136" s="15" t="s">
        <v>112</v>
      </c>
      <c r="B136" s="14">
        <v>23718</v>
      </c>
      <c r="C136" s="14">
        <v>23803</v>
      </c>
      <c r="D136" s="14">
        <f t="shared" si="4"/>
        <v>85</v>
      </c>
      <c r="E136" s="14" t="s">
        <v>111</v>
      </c>
      <c r="F136" s="14" t="s">
        <v>115</v>
      </c>
      <c r="G136" s="14">
        <v>479</v>
      </c>
      <c r="H136" s="14">
        <v>562</v>
      </c>
      <c r="I136" s="14" t="s">
        <v>109</v>
      </c>
      <c r="J136" s="14" t="s">
        <v>113</v>
      </c>
      <c r="K136" s="14">
        <v>0.77649999999999997</v>
      </c>
      <c r="L136" s="14">
        <v>2.3332999999999999</v>
      </c>
      <c r="M136" s="14">
        <v>222</v>
      </c>
    </row>
    <row r="137" spans="1:13">
      <c r="A137" s="15" t="s">
        <v>112</v>
      </c>
      <c r="B137" s="14">
        <v>24665</v>
      </c>
      <c r="C137" s="14">
        <v>24774</v>
      </c>
      <c r="D137" s="14">
        <f t="shared" si="4"/>
        <v>109</v>
      </c>
      <c r="E137" s="14" t="s">
        <v>111</v>
      </c>
      <c r="F137" s="14" t="s">
        <v>114</v>
      </c>
      <c r="G137" s="14">
        <v>583</v>
      </c>
      <c r="H137" s="14">
        <v>682</v>
      </c>
      <c r="I137" s="14" t="s">
        <v>109</v>
      </c>
      <c r="J137" s="14" t="s">
        <v>113</v>
      </c>
      <c r="K137" s="14">
        <v>0.7843</v>
      </c>
      <c r="L137" s="14">
        <v>1.6667000000000001</v>
      </c>
      <c r="M137" s="14">
        <v>258</v>
      </c>
    </row>
    <row r="138" spans="1:13">
      <c r="A138" s="15" t="s">
        <v>112</v>
      </c>
      <c r="B138" s="14">
        <v>25375</v>
      </c>
      <c r="C138" s="14">
        <v>25463</v>
      </c>
      <c r="D138" s="14">
        <f t="shared" si="4"/>
        <v>88</v>
      </c>
      <c r="E138" s="14" t="s">
        <v>111</v>
      </c>
      <c r="F138" s="14" t="s">
        <v>110</v>
      </c>
      <c r="G138" s="14">
        <v>590</v>
      </c>
      <c r="H138" s="14">
        <v>679</v>
      </c>
      <c r="I138" s="14" t="s">
        <v>109</v>
      </c>
      <c r="J138" s="14" t="s">
        <v>108</v>
      </c>
      <c r="K138" s="14">
        <v>0.78159999999999996</v>
      </c>
      <c r="L138" s="14">
        <v>1.8571</v>
      </c>
      <c r="M138" s="14">
        <v>219</v>
      </c>
    </row>
  </sheetData>
  <autoFilter ref="A2:M138" xr:uid="{00000000-0001-0000-0000-000000000000}">
    <sortState xmlns:xlrd2="http://schemas.microsoft.com/office/spreadsheetml/2017/richdata2" ref="A3:M138">
      <sortCondition ref="A2:A138"/>
    </sortState>
  </autoFilter>
  <mergeCells count="1">
    <mergeCell ref="A1:M1"/>
  </mergeCells>
  <pageMargins left="0.78749999999999998" right="0.78749999999999998" top="1.0249999999999999" bottom="1.0249999999999999" header="0.78749999999999998" footer="0.78749999999999998"/>
  <pageSetup orientation="portrait" useFirstPageNumber="1" horizontalDpi="300" verticalDpi="300" r:id="rId1"/>
  <headerFooter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Supplementary file 6a</vt:lpstr>
      <vt:lpstr>Supplementary file 6b</vt:lpstr>
      <vt:lpstr>Supplementary file 6c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 snoeck</dc:creator>
  <cp:lastModifiedBy>simon snoeck</cp:lastModifiedBy>
  <cp:lastPrinted>2022-09-24T23:49:05Z</cp:lastPrinted>
  <dcterms:created xsi:type="dcterms:W3CDTF">2021-01-07T03:04:37Z</dcterms:created>
  <dcterms:modified xsi:type="dcterms:W3CDTF">2022-09-24T23:57:07Z</dcterms:modified>
</cp:coreProperties>
</file>