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ez/Desktop/Aneuploidy and Antidote/Mickael/Resubmission/submission3withFormatChanges/"/>
    </mc:Choice>
  </mc:AlternateContent>
  <xr:revisionPtr revIDLastSave="0" documentId="13_ncr:1_{B568D532-20C9-204B-BCEA-6287C5444003}" xr6:coauthVersionLast="47" xr6:coauthVersionMax="47" xr10:uidLastSave="{00000000-0000-0000-0000-000000000000}"/>
  <bookViews>
    <workbookView xWindow="1480" yWindow="1460" windowWidth="28800" windowHeight="11940" activeTab="9" xr2:uid="{916EF655-A983-5E47-8F8C-D212EB86933A}"/>
  </bookViews>
  <sheets>
    <sheet name="Table of contents" sheetId="26" r:id="rId1"/>
    <sheet name="2a" sheetId="40" r:id="rId2"/>
    <sheet name="2b" sheetId="41" r:id="rId3"/>
    <sheet name="2c" sheetId="42" r:id="rId4"/>
    <sheet name="2d" sheetId="43" r:id="rId5"/>
    <sheet name="2e" sheetId="44" r:id="rId6"/>
    <sheet name="2f" sheetId="45" r:id="rId7"/>
    <sheet name="2g" sheetId="46" r:id="rId8"/>
    <sheet name="2h" sheetId="47" r:id="rId9"/>
    <sheet name="2i" sheetId="48" r:id="rId10"/>
  </sheets>
  <definedNames>
    <definedName name="_xlnm.Print_Area" localSheetId="0">'Table of contents'!$A$1:$B$10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47" l="1"/>
  <c r="L4" i="46"/>
  <c r="L4" i="45"/>
  <c r="L4" i="44"/>
  <c r="L4" i="43"/>
  <c r="L4" i="42"/>
  <c r="L4" i="41"/>
</calcChain>
</file>

<file path=xl/sharedStrings.xml><?xml version="1.0" encoding="utf-8"?>
<sst xmlns="http://schemas.openxmlformats.org/spreadsheetml/2006/main" count="338" uniqueCount="117">
  <si>
    <t xml:space="preserve">Table </t>
  </si>
  <si>
    <t>Description</t>
  </si>
  <si>
    <t>Total viability numerical data summary</t>
  </si>
  <si>
    <r>
      <t>wtf25(SOCG_04480)</t>
    </r>
    <r>
      <rPr>
        <sz val="12"/>
        <color theme="1"/>
        <rFont val="Avenir "/>
      </rPr>
      <t xml:space="preserve"> deletion related numerical data of the octad spore dissection analysis</t>
    </r>
  </si>
  <si>
    <r>
      <t>wtf68(SOCG_01240)</t>
    </r>
    <r>
      <rPr>
        <sz val="12"/>
        <color theme="1"/>
        <rFont val="Avenir "/>
      </rPr>
      <t xml:space="preserve"> deletion related numerical data of the octad spore dissection analysis</t>
    </r>
  </si>
  <si>
    <r>
      <t>wtf33</t>
    </r>
    <r>
      <rPr>
        <sz val="12"/>
        <color theme="1"/>
        <rFont val="Avenir "/>
      </rPr>
      <t xml:space="preserve"> deletion related numerical data of the octad spore dissection analysis</t>
    </r>
  </si>
  <si>
    <r>
      <t>wtf46(SOCG_00084)</t>
    </r>
    <r>
      <rPr>
        <sz val="12"/>
        <color theme="1"/>
        <rFont val="Avenir "/>
      </rPr>
      <t xml:space="preserve"> deletion related numerical data of the octad spore dissection analysis</t>
    </r>
  </si>
  <si>
    <r>
      <t>wtf60(SOCG_04742)</t>
    </r>
    <r>
      <rPr>
        <sz val="12"/>
        <color theme="1"/>
        <rFont val="Avenir "/>
      </rPr>
      <t xml:space="preserve"> deletion related numerical data of the octad spore dissection analysis</t>
    </r>
  </si>
  <si>
    <r>
      <t>wtf62(SOCG_04077)</t>
    </r>
    <r>
      <rPr>
        <sz val="12"/>
        <color theme="1"/>
        <rFont val="Avenir "/>
      </rPr>
      <t xml:space="preserve"> deletion related numerical data of the octad spore dissection analysis</t>
    </r>
  </si>
  <si>
    <r>
      <t>wtf21(SOCG_02322)</t>
    </r>
    <r>
      <rPr>
        <sz val="12"/>
        <color theme="1"/>
        <rFont val="Avenir "/>
      </rPr>
      <t xml:space="preserve"> deletion related numerical data of the octad spore dissection analysis</t>
    </r>
  </si>
  <si>
    <t>octo-pSIV-leu1-1D plasmid related numerical data of the octad spore dissection analysis</t>
  </si>
  <si>
    <t>Diploid genotype</t>
    <phoneticPr fontId="2" type="noConversion"/>
  </si>
  <si>
    <t>Number of octad</t>
    <phoneticPr fontId="2" type="noConversion"/>
  </si>
  <si>
    <t>Number of viable spore</t>
    <phoneticPr fontId="2" type="noConversion"/>
  </si>
  <si>
    <t>Number of inviable spores</t>
  </si>
  <si>
    <t>Total number of spores</t>
  </si>
  <si>
    <t>Viability</t>
    <phoneticPr fontId="2" type="noConversion"/>
  </si>
  <si>
    <t>Wild type</t>
    <phoneticPr fontId="2" type="noConversion"/>
  </si>
  <si>
    <t>wtf25Δ/wtf25Δ</t>
  </si>
  <si>
    <t>wtf68Δ/wtf68Δ</t>
  </si>
  <si>
    <t>wtf33Δ/wtf33Δ</t>
  </si>
  <si>
    <t>wtf46Δ/wtf46Δ</t>
  </si>
  <si>
    <t>wtf60Δ/wtf60Δ</t>
  </si>
  <si>
    <t>wtf62Δ/wtf62Δ</t>
  </si>
  <si>
    <t>wtf21Δ/wtf21Δ</t>
  </si>
  <si>
    <r>
      <t>wtf25Δ/wtf25</t>
    </r>
    <r>
      <rPr>
        <i/>
        <vertAlign val="superscript"/>
        <sz val="12"/>
        <rFont val="Arial"/>
        <family val="2"/>
      </rPr>
      <t>+</t>
    </r>
  </si>
  <si>
    <r>
      <t>wtf68Δ/wtf68</t>
    </r>
    <r>
      <rPr>
        <i/>
        <vertAlign val="superscript"/>
        <sz val="12"/>
        <rFont val="Arial"/>
        <family val="2"/>
      </rPr>
      <t>+</t>
    </r>
  </si>
  <si>
    <r>
      <t>wtf33Δ/wtf33</t>
    </r>
    <r>
      <rPr>
        <i/>
        <vertAlign val="superscript"/>
        <sz val="12"/>
        <rFont val="Arial"/>
        <family val="2"/>
      </rPr>
      <t>+</t>
    </r>
  </si>
  <si>
    <r>
      <t>wtf46Δ/wtf46</t>
    </r>
    <r>
      <rPr>
        <i/>
        <vertAlign val="superscript"/>
        <sz val="12"/>
        <rFont val="Arial"/>
        <family val="2"/>
      </rPr>
      <t>+</t>
    </r>
  </si>
  <si>
    <r>
      <t>wtf60Δ/wtf60</t>
    </r>
    <r>
      <rPr>
        <i/>
        <vertAlign val="superscript"/>
        <sz val="12"/>
        <rFont val="Arial"/>
        <family val="2"/>
      </rPr>
      <t>+</t>
    </r>
  </si>
  <si>
    <r>
      <t>wtf62Δ/wtf62</t>
    </r>
    <r>
      <rPr>
        <i/>
        <vertAlign val="superscript"/>
        <sz val="12"/>
        <rFont val="Arial"/>
        <family val="2"/>
      </rPr>
      <t>+</t>
    </r>
  </si>
  <si>
    <r>
      <t>wtf21Δ/wtf21</t>
    </r>
    <r>
      <rPr>
        <i/>
        <vertAlign val="superscript"/>
        <sz val="12"/>
        <rFont val="Arial"/>
        <family val="2"/>
      </rPr>
      <t>+</t>
    </r>
  </si>
  <si>
    <r>
      <rPr>
        <i/>
        <sz val="12"/>
        <color theme="1"/>
        <rFont val="Calibri"/>
        <family val="2"/>
        <scheme val="minor"/>
      </rPr>
      <t>wtf25</t>
    </r>
    <r>
      <rPr>
        <sz val="12"/>
        <color theme="1"/>
        <rFont val="Calibri"/>
        <family val="2"/>
        <scheme val="minor"/>
      </rPr>
      <t>(SOCG_04480) deletion related numerical data of the octad spore dissection analysis</t>
    </r>
  </si>
  <si>
    <t>Cross</t>
    <phoneticPr fontId="2" type="noConversion"/>
  </si>
  <si>
    <t>Diploid Genotype</t>
  </si>
  <si>
    <t>Number of spores that are viable and with the indicated genotype</t>
    <phoneticPr fontId="2" type="noConversion"/>
  </si>
  <si>
    <t>% spores that are viable and with the indicated genotype</t>
  </si>
  <si>
    <t>Transmission distortion ratio</t>
    <phoneticPr fontId="2" type="noConversion"/>
  </si>
  <si>
    <t>wtf25Δ</t>
  </si>
  <si>
    <r>
      <t>wtf25</t>
    </r>
    <r>
      <rPr>
        <i/>
        <vertAlign val="superscript"/>
        <sz val="12"/>
        <rFont val="Calibri"/>
        <family val="2"/>
        <scheme val="minor"/>
      </rPr>
      <t>+</t>
    </r>
  </si>
  <si>
    <t>DY47906 × DY44286
DY47905 × DY44287</t>
    <phoneticPr fontId="2" type="noConversion"/>
  </si>
  <si>
    <r>
      <t>wtf25Δ/wtf25</t>
    </r>
    <r>
      <rPr>
        <i/>
        <vertAlign val="superscript"/>
        <sz val="12"/>
        <rFont val="Calibri"/>
        <family val="2"/>
        <scheme val="minor"/>
      </rPr>
      <t>+</t>
    </r>
  </si>
  <si>
    <t>Type of octad according to the numbers and genotypes of viable spores</t>
    <phoneticPr fontId="2" type="noConversion"/>
  </si>
  <si>
    <t>4R4S</t>
    <phoneticPr fontId="2" type="noConversion"/>
  </si>
  <si>
    <t>4R3S</t>
    <phoneticPr fontId="2" type="noConversion"/>
  </si>
  <si>
    <t>3R4S</t>
    <phoneticPr fontId="2" type="noConversion"/>
  </si>
  <si>
    <t>4R2S</t>
    <phoneticPr fontId="2" type="noConversion"/>
  </si>
  <si>
    <t>2R4S</t>
    <phoneticPr fontId="2" type="noConversion"/>
  </si>
  <si>
    <t>3R3S</t>
    <phoneticPr fontId="2" type="noConversion"/>
  </si>
  <si>
    <t>4R1S</t>
    <phoneticPr fontId="2" type="noConversion"/>
  </si>
  <si>
    <t>1R4S</t>
    <phoneticPr fontId="2" type="noConversion"/>
  </si>
  <si>
    <t>3R2S</t>
    <phoneticPr fontId="2" type="noConversion"/>
  </si>
  <si>
    <t>2R3S</t>
    <phoneticPr fontId="2" type="noConversion"/>
  </si>
  <si>
    <t>3R1S</t>
    <phoneticPr fontId="2" type="noConversion"/>
  </si>
  <si>
    <t>1R3S</t>
    <phoneticPr fontId="2" type="noConversion"/>
  </si>
  <si>
    <t>2R2S</t>
    <phoneticPr fontId="2" type="noConversion"/>
  </si>
  <si>
    <t>4R0S</t>
    <phoneticPr fontId="2" type="noConversion"/>
  </si>
  <si>
    <t>0R4S</t>
    <phoneticPr fontId="2" type="noConversion"/>
  </si>
  <si>
    <t>&lt;= 3 viable spore</t>
    <phoneticPr fontId="2" type="noConversion"/>
  </si>
  <si>
    <t>Number of octads</t>
    <phoneticPr fontId="2" type="noConversion"/>
  </si>
  <si>
    <r>
      <rPr>
        <i/>
        <sz val="12"/>
        <color theme="1"/>
        <rFont val="Calibri"/>
        <family val="2"/>
        <scheme val="minor"/>
      </rPr>
      <t>wtf68</t>
    </r>
    <r>
      <rPr>
        <sz val="12"/>
        <color theme="1"/>
        <rFont val="Calibri"/>
        <family val="2"/>
        <scheme val="minor"/>
      </rPr>
      <t>(SOCG_01240) deletion related numerical data of the octad spore dissection analysis</t>
    </r>
  </si>
  <si>
    <t>Diploid Genotype</t>
    <phoneticPr fontId="2" type="noConversion"/>
  </si>
  <si>
    <t>wtf68Δ</t>
    <phoneticPr fontId="2" type="noConversion"/>
  </si>
  <si>
    <r>
      <t>wtf68</t>
    </r>
    <r>
      <rPr>
        <i/>
        <vertAlign val="superscript"/>
        <sz val="12"/>
        <rFont val="Arial"/>
        <family val="2"/>
      </rPr>
      <t>+</t>
    </r>
  </si>
  <si>
    <t>DY47920 × DY44286
DY47919 × DY44287</t>
    <phoneticPr fontId="2" type="noConversion"/>
  </si>
  <si>
    <r>
      <rPr>
        <i/>
        <sz val="12"/>
        <color theme="1"/>
        <rFont val="Calibri"/>
        <family val="2"/>
        <scheme val="minor"/>
      </rPr>
      <t xml:space="preserve">wtf33 </t>
    </r>
    <r>
      <rPr>
        <sz val="12"/>
        <color theme="1"/>
        <rFont val="Calibri"/>
        <family val="2"/>
        <charset val="134"/>
        <scheme val="minor"/>
      </rPr>
      <t>deletion related numerical data of the octad spore dissection analysis</t>
    </r>
  </si>
  <si>
    <t>wtf33Δ</t>
    <phoneticPr fontId="2" type="noConversion"/>
  </si>
  <si>
    <r>
      <t>wtf33</t>
    </r>
    <r>
      <rPr>
        <i/>
        <vertAlign val="superscript"/>
        <sz val="12"/>
        <rFont val="Calibri"/>
        <family val="2"/>
        <scheme val="minor"/>
      </rPr>
      <t>+</t>
    </r>
  </si>
  <si>
    <t>DY47903 × DY44286
DY47904 × DY44287</t>
    <phoneticPr fontId="2" type="noConversion"/>
  </si>
  <si>
    <r>
      <t>wtf33Δ/wtf33</t>
    </r>
    <r>
      <rPr>
        <i/>
        <vertAlign val="superscript"/>
        <sz val="12"/>
        <rFont val="Calibri"/>
        <family val="2"/>
        <scheme val="minor"/>
      </rPr>
      <t>+</t>
    </r>
  </si>
  <si>
    <r>
      <rPr>
        <i/>
        <sz val="12"/>
        <color theme="1"/>
        <rFont val="Calibri"/>
        <family val="2"/>
        <scheme val="minor"/>
      </rPr>
      <t>wtf46(</t>
    </r>
    <r>
      <rPr>
        <sz val="12"/>
        <color theme="1"/>
        <rFont val="Calibri"/>
        <family val="2"/>
        <scheme val="minor"/>
      </rPr>
      <t>SOCG_00084) deletion related numerical data of the octad spore dissection analysis</t>
    </r>
  </si>
  <si>
    <t>wtf46Δ</t>
    <phoneticPr fontId="2" type="noConversion"/>
  </si>
  <si>
    <r>
      <t>wtf46</t>
    </r>
    <r>
      <rPr>
        <i/>
        <vertAlign val="superscript"/>
        <sz val="12"/>
        <rFont val="Calibri"/>
        <family val="2"/>
        <scheme val="minor"/>
      </rPr>
      <t>+</t>
    </r>
  </si>
  <si>
    <t>DY47908 × DY44286
DY47907 × DY44287</t>
    <phoneticPr fontId="2" type="noConversion"/>
  </si>
  <si>
    <r>
      <t>wtf46Δ/wtf46</t>
    </r>
    <r>
      <rPr>
        <i/>
        <vertAlign val="superscript"/>
        <sz val="12"/>
        <rFont val="Calibri"/>
        <family val="2"/>
        <scheme val="minor"/>
      </rPr>
      <t>+</t>
    </r>
  </si>
  <si>
    <r>
      <rPr>
        <i/>
        <sz val="12"/>
        <color theme="1"/>
        <rFont val="Calibri"/>
        <family val="2"/>
        <scheme val="minor"/>
      </rPr>
      <t>wtf60</t>
    </r>
    <r>
      <rPr>
        <sz val="12"/>
        <color theme="1"/>
        <rFont val="Calibri"/>
        <family val="2"/>
        <scheme val="minor"/>
      </rPr>
      <t>(SOCG_04742) deletion related numerical data of the octad spore dissection analysis</t>
    </r>
  </si>
  <si>
    <t>wtf60Δ</t>
    <phoneticPr fontId="2" type="noConversion"/>
  </si>
  <si>
    <r>
      <t>wtf60</t>
    </r>
    <r>
      <rPr>
        <i/>
        <vertAlign val="superscript"/>
        <sz val="12"/>
        <rFont val="Calibri"/>
        <family val="2"/>
        <scheme val="minor"/>
      </rPr>
      <t>+</t>
    </r>
  </si>
  <si>
    <t>DY47922 × DY44286
DY47921 × DY44287</t>
    <phoneticPr fontId="2" type="noConversion"/>
  </si>
  <si>
    <r>
      <t>wtf60Δ/wtf60</t>
    </r>
    <r>
      <rPr>
        <i/>
        <vertAlign val="superscript"/>
        <sz val="12"/>
        <rFont val="Calibri"/>
        <family val="2"/>
        <scheme val="minor"/>
      </rPr>
      <t>+</t>
    </r>
  </si>
  <si>
    <r>
      <rPr>
        <i/>
        <sz val="12"/>
        <color theme="1"/>
        <rFont val="Calibri"/>
        <family val="2"/>
        <scheme val="minor"/>
      </rPr>
      <t>wtf62</t>
    </r>
    <r>
      <rPr>
        <sz val="12"/>
        <color theme="1"/>
        <rFont val="Calibri"/>
        <family val="2"/>
        <scheme val="minor"/>
      </rPr>
      <t>(SOCG_04077) deletion related numerical data of the octad spore dissection analysis</t>
    </r>
  </si>
  <si>
    <t>wtf62Δ</t>
    <phoneticPr fontId="2" type="noConversion"/>
  </si>
  <si>
    <r>
      <t>wtf62</t>
    </r>
    <r>
      <rPr>
        <i/>
        <vertAlign val="superscript"/>
        <sz val="12"/>
        <rFont val="Arial"/>
        <family val="2"/>
      </rPr>
      <t>+</t>
    </r>
  </si>
  <si>
    <t>DY47923 × DY44286
DY47924 × DY44287</t>
    <phoneticPr fontId="2" type="noConversion"/>
  </si>
  <si>
    <r>
      <rPr>
        <i/>
        <sz val="12"/>
        <color theme="1"/>
        <rFont val="Calibri"/>
        <family val="2"/>
        <scheme val="minor"/>
      </rPr>
      <t>wtf21</t>
    </r>
    <r>
      <rPr>
        <sz val="12"/>
        <color theme="1"/>
        <rFont val="Calibri"/>
        <family val="2"/>
        <scheme val="minor"/>
      </rPr>
      <t>(SOCG_02322) deletion related numerical data of the octad spore dissection analysis</t>
    </r>
  </si>
  <si>
    <t>wtf21Δ</t>
    <phoneticPr fontId="2" type="noConversion"/>
  </si>
  <si>
    <r>
      <t>wtf21</t>
    </r>
    <r>
      <rPr>
        <i/>
        <vertAlign val="superscript"/>
        <sz val="12"/>
        <rFont val="Calibri"/>
        <family val="2"/>
        <scheme val="minor"/>
      </rPr>
      <t>+</t>
    </r>
  </si>
  <si>
    <t>DY47925 × DY44286
DY47926 × DY44287</t>
    <phoneticPr fontId="2" type="noConversion"/>
  </si>
  <si>
    <r>
      <t>wtf21Δ/wtf21</t>
    </r>
    <r>
      <rPr>
        <i/>
        <vertAlign val="superscript"/>
        <sz val="12"/>
        <rFont val="Calibri"/>
        <family val="2"/>
        <scheme val="minor"/>
      </rPr>
      <t>+</t>
    </r>
  </si>
  <si>
    <r>
      <t xml:space="preserve">% spores that are viable and with </t>
    </r>
    <r>
      <rPr>
        <i/>
        <sz val="12"/>
        <color theme="1"/>
        <rFont val="Arial"/>
        <family val="2"/>
      </rPr>
      <t>wtf25</t>
    </r>
  </si>
  <si>
    <r>
      <t xml:space="preserve">% spores that are viable and without </t>
    </r>
    <r>
      <rPr>
        <i/>
        <sz val="12"/>
        <color theme="1"/>
        <rFont val="Arial"/>
        <family val="2"/>
      </rPr>
      <t>wtf25</t>
    </r>
  </si>
  <si>
    <t>DY47931 × DY47905</t>
    <phoneticPr fontId="2" type="noConversion"/>
  </si>
  <si>
    <r>
      <t>leu1Δ</t>
    </r>
    <r>
      <rPr>
        <i/>
        <sz val="12"/>
        <rFont val="等线"/>
        <family val="2"/>
        <charset val="134"/>
      </rPr>
      <t>::</t>
    </r>
    <r>
      <rPr>
        <i/>
        <sz val="12"/>
        <rFont val="Arial"/>
        <family val="2"/>
      </rPr>
      <t>wtf25/leu1</t>
    </r>
    <r>
      <rPr>
        <i/>
        <vertAlign val="superscript"/>
        <sz val="12"/>
        <rFont val="Arial"/>
        <family val="2"/>
      </rPr>
      <t>+</t>
    </r>
    <r>
      <rPr>
        <i/>
        <sz val="12"/>
        <rFont val="Arial"/>
        <family val="2"/>
      </rPr>
      <t xml:space="preserve">
wtf25Δ::kanSVEM/wtf25Δ::kanSVEM</t>
    </r>
  </si>
  <si>
    <r>
      <t xml:space="preserve">% spores that are viable and with </t>
    </r>
    <r>
      <rPr>
        <i/>
        <sz val="12"/>
        <color theme="1"/>
        <rFont val="Arial"/>
        <family val="2"/>
      </rPr>
      <t>wtf25</t>
    </r>
    <r>
      <rPr>
        <i/>
        <vertAlign val="superscript"/>
        <sz val="12"/>
        <color theme="1"/>
        <rFont val="Arial"/>
        <family val="2"/>
      </rPr>
      <t>antidote</t>
    </r>
  </si>
  <si>
    <r>
      <t xml:space="preserve">% spores that are viable and without </t>
    </r>
    <r>
      <rPr>
        <i/>
        <sz val="12"/>
        <color theme="1"/>
        <rFont val="Arial"/>
        <family val="2"/>
      </rPr>
      <t>wtf25</t>
    </r>
    <r>
      <rPr>
        <i/>
        <vertAlign val="superscript"/>
        <sz val="12"/>
        <color theme="1"/>
        <rFont val="Arial"/>
        <family val="2"/>
      </rPr>
      <t>antidote-only</t>
    </r>
  </si>
  <si>
    <t>DY47934 × DY47905</t>
    <phoneticPr fontId="2" type="noConversion"/>
  </si>
  <si>
    <r>
      <t>leu1Δ</t>
    </r>
    <r>
      <rPr>
        <i/>
        <sz val="12"/>
        <rFont val="等线"/>
        <family val="2"/>
        <charset val="134"/>
      </rPr>
      <t>::</t>
    </r>
    <r>
      <rPr>
        <i/>
        <sz val="12"/>
        <rFont val="Arial"/>
        <family val="2"/>
      </rPr>
      <t>wtf25</t>
    </r>
    <r>
      <rPr>
        <i/>
        <vertAlign val="superscript"/>
        <sz val="12"/>
        <rFont val="Arial"/>
        <family val="2"/>
      </rPr>
      <t>antidote-only</t>
    </r>
    <r>
      <rPr>
        <i/>
        <sz val="12"/>
        <rFont val="Arial"/>
        <family val="2"/>
      </rPr>
      <t>/leu1</t>
    </r>
    <r>
      <rPr>
        <i/>
        <vertAlign val="superscript"/>
        <sz val="12"/>
        <rFont val="Arial"/>
        <family val="2"/>
      </rPr>
      <t>+</t>
    </r>
    <r>
      <rPr>
        <i/>
        <sz val="12"/>
        <rFont val="Arial"/>
        <family val="2"/>
      </rPr>
      <t xml:space="preserve">
wtf25Δ::kanSVEM/wtf25Δ::kanSVEM</t>
    </r>
  </si>
  <si>
    <t>% spores that are viable and with the indicated genotype</t>
    <phoneticPr fontId="2" type="noConversion"/>
  </si>
  <si>
    <r>
      <t>leu1Δ::vector
wtf25</t>
    </r>
    <r>
      <rPr>
        <i/>
        <vertAlign val="superscript"/>
        <sz val="12"/>
        <color theme="1"/>
        <rFont val="Arial"/>
        <family val="2"/>
      </rPr>
      <t>+</t>
    </r>
  </si>
  <si>
    <r>
      <t>leu1</t>
    </r>
    <r>
      <rPr>
        <i/>
        <vertAlign val="superscript"/>
        <sz val="12"/>
        <color theme="1"/>
        <rFont val="Arial"/>
        <family val="2"/>
      </rPr>
      <t>+</t>
    </r>
    <r>
      <rPr>
        <i/>
        <sz val="12"/>
        <color theme="1"/>
        <rFont val="Arial"/>
        <family val="2"/>
      </rPr>
      <t xml:space="preserve">
wtf25Δ::kanSVEM</t>
    </r>
  </si>
  <si>
    <t>leu1Δ::vector
wtf25Δ::kanSVEM</t>
    <phoneticPr fontId="2" type="noConversion"/>
  </si>
  <si>
    <r>
      <t>leu1</t>
    </r>
    <r>
      <rPr>
        <i/>
        <vertAlign val="superscript"/>
        <sz val="12"/>
        <color theme="1"/>
        <rFont val="Arial"/>
        <family val="2"/>
      </rPr>
      <t>+</t>
    </r>
    <r>
      <rPr>
        <i/>
        <sz val="12"/>
        <color theme="1"/>
        <rFont val="Arial"/>
        <family val="2"/>
      </rPr>
      <t xml:space="preserve">
wtf25</t>
    </r>
    <r>
      <rPr>
        <i/>
        <vertAlign val="superscript"/>
        <sz val="12"/>
        <color theme="1"/>
        <rFont val="Arial"/>
        <family val="2"/>
      </rPr>
      <t>+</t>
    </r>
  </si>
  <si>
    <t>DY47933 × DY47905</t>
    <phoneticPr fontId="2" type="noConversion"/>
  </si>
  <si>
    <r>
      <t>leu1Δ</t>
    </r>
    <r>
      <rPr>
        <i/>
        <sz val="12"/>
        <rFont val="等线"/>
        <family val="2"/>
        <charset val="134"/>
      </rPr>
      <t>::</t>
    </r>
    <r>
      <rPr>
        <i/>
        <sz val="12"/>
        <rFont val="Arial"/>
        <family val="2"/>
      </rPr>
      <t>vector/leu1</t>
    </r>
    <r>
      <rPr>
        <i/>
        <vertAlign val="superscript"/>
        <sz val="12"/>
        <rFont val="Arial"/>
        <family val="2"/>
      </rPr>
      <t>+</t>
    </r>
    <r>
      <rPr>
        <i/>
        <sz val="12"/>
        <rFont val="Arial"/>
        <family val="2"/>
      </rPr>
      <t xml:space="preserve">
wtf25</t>
    </r>
    <r>
      <rPr>
        <i/>
        <vertAlign val="superscript"/>
        <sz val="12"/>
        <rFont val="Arial"/>
        <family val="2"/>
      </rPr>
      <t>+</t>
    </r>
    <r>
      <rPr>
        <i/>
        <sz val="12"/>
        <rFont val="Arial"/>
        <family val="2"/>
      </rPr>
      <t>/wtf25Δ::kanSVEM</t>
    </r>
  </si>
  <si>
    <r>
      <t>leu1Δ::wtf25</t>
    </r>
    <r>
      <rPr>
        <i/>
        <vertAlign val="superscript"/>
        <sz val="12"/>
        <color theme="1"/>
        <rFont val="Arial"/>
        <family val="2"/>
      </rPr>
      <t>poison-only</t>
    </r>
    <r>
      <rPr>
        <i/>
        <sz val="12"/>
        <color theme="1"/>
        <rFont val="Arial"/>
        <family val="2"/>
      </rPr>
      <t xml:space="preserve">
wtf25</t>
    </r>
    <r>
      <rPr>
        <i/>
        <vertAlign val="superscript"/>
        <sz val="12"/>
        <color theme="1"/>
        <rFont val="Arial"/>
        <family val="2"/>
      </rPr>
      <t>+</t>
    </r>
  </si>
  <si>
    <r>
      <t>leu1Δ::wtf25</t>
    </r>
    <r>
      <rPr>
        <i/>
        <vertAlign val="superscript"/>
        <sz val="12"/>
        <color theme="1"/>
        <rFont val="Arial"/>
        <family val="2"/>
      </rPr>
      <t>poison-only</t>
    </r>
    <r>
      <rPr>
        <i/>
        <sz val="12"/>
        <color theme="1"/>
        <rFont val="Arial"/>
        <family val="2"/>
      </rPr>
      <t xml:space="preserve">
wtf25Δ::kanSVEM</t>
    </r>
  </si>
  <si>
    <t>DY47932 × DY47906</t>
    <phoneticPr fontId="2" type="noConversion"/>
  </si>
  <si>
    <r>
      <t>leu1Δ::wtf25</t>
    </r>
    <r>
      <rPr>
        <i/>
        <vertAlign val="superscript"/>
        <sz val="12"/>
        <rFont val="Arial"/>
        <family val="2"/>
      </rPr>
      <t>poison-only</t>
    </r>
    <r>
      <rPr>
        <i/>
        <sz val="12"/>
        <rFont val="Arial"/>
        <family val="2"/>
      </rPr>
      <t>/leu1</t>
    </r>
    <r>
      <rPr>
        <i/>
        <vertAlign val="superscript"/>
        <sz val="12"/>
        <rFont val="Arial"/>
        <family val="2"/>
      </rPr>
      <t>+</t>
    </r>
    <r>
      <rPr>
        <i/>
        <sz val="12"/>
        <rFont val="Arial"/>
        <family val="2"/>
      </rPr>
      <t xml:space="preserve">
wtf25</t>
    </r>
    <r>
      <rPr>
        <i/>
        <vertAlign val="superscript"/>
        <sz val="12"/>
        <rFont val="Arial"/>
        <family val="2"/>
      </rPr>
      <t>+</t>
    </r>
    <r>
      <rPr>
        <i/>
        <sz val="12"/>
        <rFont val="Arial"/>
        <family val="2"/>
      </rPr>
      <t>/wtf25Δ::kanSVEM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</si>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</sst>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_ 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sz val="11"/>
      <color theme="1"/>
      <name val="Arial"/>
      <family val="2"/>
    </font>
    <font>
      <i/>
      <sz val="12"/>
      <name val="等线"/>
      <family val="2"/>
      <charset val="134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sz val="12"/>
      <color theme="1"/>
      <name val="Calibri (Body)"/>
    </font>
    <font>
      <sz val="12"/>
      <color theme="1"/>
      <name val="Avenir "/>
    </font>
    <font>
      <i/>
      <sz val="12"/>
      <color theme="1"/>
      <name val="Avenir "/>
    </font>
    <font>
      <b/>
      <sz val="12"/>
      <color theme="1"/>
      <name val="Avenir"/>
      <family val="2"/>
    </font>
    <font>
      <b/>
      <sz val="12"/>
      <color theme="1"/>
      <name val="Avenir 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20">
    <xf numFmtId="0" fontId="0" fillId="0" borderId="0" xfId="0"/>
    <xf numFmtId="0" fontId="8" fillId="0" borderId="0" xfId="1">
      <alignment vertical="center"/>
    </xf>
    <xf numFmtId="10" fontId="9" fillId="0" borderId="1" xfId="1" applyNumberFormat="1" applyFont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8" fillId="0" borderId="0" xfId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 wrapText="1"/>
    </xf>
    <xf numFmtId="0" fontId="13" fillId="0" borderId="19" xfId="1" applyFont="1" applyBorder="1" applyAlignment="1">
      <alignment horizontal="left" vertical="center" wrapText="1"/>
    </xf>
    <xf numFmtId="0" fontId="9" fillId="0" borderId="19" xfId="1" applyFont="1" applyBorder="1">
      <alignment vertical="center"/>
    </xf>
    <xf numFmtId="10" fontId="9" fillId="0" borderId="19" xfId="1" applyNumberFormat="1" applyFont="1" applyBorder="1">
      <alignment vertical="center"/>
    </xf>
    <xf numFmtId="0" fontId="10" fillId="0" borderId="1" xfId="1" applyFont="1" applyBorder="1" applyAlignment="1">
      <alignment vertical="center" wrapText="1"/>
    </xf>
    <xf numFmtId="0" fontId="7" fillId="0" borderId="0" xfId="1" applyFont="1">
      <alignment vertical="center"/>
    </xf>
    <xf numFmtId="0" fontId="9" fillId="0" borderId="11" xfId="1" applyFont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0" fontId="9" fillId="0" borderId="8" xfId="1" applyNumberFormat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0" fontId="9" fillId="0" borderId="11" xfId="1" applyNumberFormat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10" fontId="12" fillId="0" borderId="20" xfId="1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164" fontId="12" fillId="0" borderId="15" xfId="1" applyNumberFormat="1" applyFont="1" applyBorder="1" applyAlignment="1">
      <alignment horizontal="center"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0" fontId="9" fillId="0" borderId="6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9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7" fillId="0" borderId="14" xfId="1" applyFont="1" applyBorder="1" applyAlignment="1">
      <alignment vertical="center" wrapText="1"/>
    </xf>
    <xf numFmtId="0" fontId="18" fillId="0" borderId="15" xfId="1" applyFont="1" applyBorder="1">
      <alignment vertical="center"/>
    </xf>
    <xf numFmtId="0" fontId="17" fillId="0" borderId="15" xfId="1" applyFont="1" applyBorder="1">
      <alignment vertical="center"/>
    </xf>
    <xf numFmtId="10" fontId="17" fillId="0" borderId="15" xfId="1" applyNumberFormat="1" applyFont="1" applyBorder="1">
      <alignment vertical="center"/>
    </xf>
    <xf numFmtId="165" fontId="17" fillId="0" borderId="15" xfId="1" applyNumberFormat="1" applyFont="1" applyBorder="1" applyAlignment="1">
      <alignment horizontal="center" vertical="center"/>
    </xf>
    <xf numFmtId="0" fontId="17" fillId="0" borderId="22" xfId="1" applyFont="1" applyBorder="1" applyAlignment="1">
      <alignment vertical="center" wrapText="1"/>
    </xf>
    <xf numFmtId="0" fontId="17" fillId="0" borderId="12" xfId="1" applyFont="1" applyBorder="1">
      <alignment vertical="center"/>
    </xf>
    <xf numFmtId="0" fontId="17" fillId="0" borderId="6" xfId="1" applyFont="1" applyBorder="1">
      <alignment vertical="center"/>
    </xf>
    <xf numFmtId="0" fontId="17" fillId="0" borderId="23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11" xfId="1" applyFont="1" applyBorder="1">
      <alignment vertical="center"/>
    </xf>
    <xf numFmtId="0" fontId="17" fillId="0" borderId="0" xfId="1" applyFont="1">
      <alignment vertical="center"/>
    </xf>
    <xf numFmtId="164" fontId="17" fillId="0" borderId="16" xfId="1" applyNumberFormat="1" applyFont="1" applyBorder="1">
      <alignment vertical="center"/>
    </xf>
    <xf numFmtId="10" fontId="17" fillId="0" borderId="0" xfId="1" applyNumberFormat="1" applyFont="1">
      <alignment vertical="center"/>
    </xf>
    <xf numFmtId="164" fontId="12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0" xfId="1" applyFont="1">
      <alignment vertical="center"/>
    </xf>
    <xf numFmtId="0" fontId="9" fillId="0" borderId="9" xfId="1" applyFont="1" applyBorder="1" applyAlignment="1">
      <alignment vertical="center" wrapText="1"/>
    </xf>
    <xf numFmtId="0" fontId="13" fillId="0" borderId="10" xfId="1" applyFont="1" applyBorder="1">
      <alignment vertical="center"/>
    </xf>
    <xf numFmtId="0" fontId="9" fillId="0" borderId="10" xfId="1" applyFont="1" applyBorder="1" applyAlignment="1">
      <alignment horizontal="right" vertical="center"/>
    </xf>
    <xf numFmtId="10" fontId="9" fillId="0" borderId="10" xfId="1" applyNumberFormat="1" applyFont="1" applyBorder="1">
      <alignment vertical="center"/>
    </xf>
    <xf numFmtId="165" fontId="9" fillId="0" borderId="10" xfId="1" applyNumberFormat="1" applyFont="1" applyBorder="1" applyAlignment="1">
      <alignment horizontal="center" vertical="center"/>
    </xf>
    <xf numFmtId="164" fontId="15" fillId="0" borderId="11" xfId="1" applyNumberFormat="1" applyFont="1" applyBorder="1">
      <alignment vertical="center"/>
    </xf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165" fontId="9" fillId="0" borderId="10" xfId="1" applyNumberFormat="1" applyFont="1" applyBorder="1">
      <alignment vertical="center"/>
    </xf>
    <xf numFmtId="0" fontId="18" fillId="0" borderId="1" xfId="1" applyFont="1" applyBorder="1" applyAlignment="1">
      <alignment horizontal="center" vertical="center"/>
    </xf>
    <xf numFmtId="0" fontId="17" fillId="0" borderId="9" xfId="1" applyFont="1" applyBorder="1" applyAlignment="1">
      <alignment vertical="center" wrapText="1"/>
    </xf>
    <xf numFmtId="0" fontId="18" fillId="0" borderId="10" xfId="1" applyFont="1" applyBorder="1" applyAlignment="1">
      <alignment horizontal="left" vertical="center"/>
    </xf>
    <xf numFmtId="10" fontId="17" fillId="0" borderId="10" xfId="1" applyNumberFormat="1" applyFont="1" applyBorder="1">
      <alignment vertical="center"/>
    </xf>
    <xf numFmtId="165" fontId="17" fillId="0" borderId="10" xfId="1" applyNumberFormat="1" applyFont="1" applyBorder="1">
      <alignment vertical="center"/>
    </xf>
    <xf numFmtId="0" fontId="17" fillId="0" borderId="4" xfId="1" applyFont="1" applyBorder="1" applyAlignment="1">
      <alignment horizontal="left" vertical="center" wrapText="1"/>
    </xf>
    <xf numFmtId="165" fontId="17" fillId="0" borderId="10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vertical="center" wrapText="1"/>
    </xf>
    <xf numFmtId="164" fontId="17" fillId="0" borderId="11" xfId="1" applyNumberFormat="1" applyFont="1" applyBorder="1">
      <alignment vertical="center"/>
    </xf>
    <xf numFmtId="164" fontId="9" fillId="0" borderId="11" xfId="1" applyNumberFormat="1" applyFont="1" applyBorder="1">
      <alignment vertical="center"/>
    </xf>
    <xf numFmtId="0" fontId="17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22" fillId="0" borderId="25" xfId="0" applyFont="1" applyBorder="1"/>
    <xf numFmtId="0" fontId="21" fillId="0" borderId="25" xfId="0" applyFont="1" applyBorder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23" fillId="0" borderId="24" xfId="0" applyFont="1" applyBorder="1"/>
    <xf numFmtId="0" fontId="4" fillId="0" borderId="0" xfId="0" applyFont="1"/>
    <xf numFmtId="0" fontId="23" fillId="0" borderId="17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17" fillId="0" borderId="5" xfId="1" applyFont="1" applyBorder="1">
      <alignment vertical="center"/>
    </xf>
    <xf numFmtId="0" fontId="17" fillId="0" borderId="10" xfId="1" applyFont="1" applyBorder="1">
      <alignment vertical="center"/>
    </xf>
    <xf numFmtId="0" fontId="17" fillId="0" borderId="9" xfId="1" applyFont="1" applyBorder="1">
      <alignment vertical="center"/>
    </xf>
    <xf numFmtId="0" fontId="9" fillId="0" borderId="5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64" fontId="1" fillId="0" borderId="11" xfId="1" applyNumberFormat="1" applyFont="1" applyBorder="1">
      <alignment vertical="center"/>
    </xf>
    <xf numFmtId="0" fontId="7" fillId="0" borderId="27" xfId="1" applyFont="1" applyBorder="1" applyAlignment="1">
      <alignment horizontal="center" vertical="center"/>
    </xf>
    <xf numFmtId="0" fontId="17" fillId="0" borderId="5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vertical="center" wrapText="1"/>
    </xf>
    <xf numFmtId="0" fontId="17" fillId="0" borderId="11" xfId="1" applyFont="1" applyBorder="1" applyAlignment="1">
      <alignment vertical="center" wrapText="1"/>
    </xf>
    <xf numFmtId="0" fontId="17" fillId="0" borderId="4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20" fillId="0" borderId="5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9" fillId="0" borderId="5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5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7" fillId="0" borderId="1" xfId="1" applyFont="1" applyBorder="1" applyAlignment="1">
      <alignment vertical="center"/>
    </xf>
    <xf numFmtId="0" fontId="17" fillId="0" borderId="8" xfId="1" applyFont="1" applyBorder="1" applyAlignment="1">
      <alignment vertical="center" wrapText="1"/>
    </xf>
    <xf numFmtId="0" fontId="17" fillId="0" borderId="7" xfId="1" applyFont="1" applyBorder="1" applyAlignment="1">
      <alignment vertical="center"/>
    </xf>
    <xf numFmtId="0" fontId="17" fillId="0" borderId="5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EF5ADCA4-AD26-4123-B2E6-D0DAD8032226}"/>
  </cellStyles>
  <dxfs count="0"/>
  <tableStyles count="0" defaultTableStyle="TableStyleMedium2" defaultPivotStyle="PivotStyleLight16"/>
  <colors>
    <mruColors>
      <color rgb="FFE3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896F8-6B3A-4BED-8E28-0AA0B1543736}">
  <sheetPr codeName="Sheet1">
    <pageSetUpPr fitToPage="1"/>
  </sheetPr>
  <dimension ref="A1:B10"/>
  <sheetViews>
    <sheetView zoomScale="97" zoomScaleNormal="97" workbookViewId="0">
      <selection activeCell="B16" sqref="B16"/>
    </sheetView>
  </sheetViews>
  <sheetFormatPr baseColWidth="10" defaultColWidth="8.83203125" defaultRowHeight="16"/>
  <cols>
    <col min="1" max="1" width="8.83203125" style="72"/>
    <col min="2" max="2" width="125.6640625" customWidth="1"/>
  </cols>
  <sheetData>
    <row r="1" spans="1:2" s="75" customFormat="1" ht="17">
      <c r="A1" s="76" t="s">
        <v>0</v>
      </c>
      <c r="B1" s="74" t="s">
        <v>1</v>
      </c>
    </row>
    <row r="2" spans="1:2" ht="17">
      <c r="A2" s="77" t="s">
        <v>108</v>
      </c>
      <c r="B2" s="71" t="s">
        <v>2</v>
      </c>
    </row>
    <row r="3" spans="1:2" ht="17">
      <c r="A3" s="77" t="s">
        <v>109</v>
      </c>
      <c r="B3" s="70" t="s">
        <v>3</v>
      </c>
    </row>
    <row r="4" spans="1:2" ht="17">
      <c r="A4" s="77" t="s">
        <v>110</v>
      </c>
      <c r="B4" s="70" t="s">
        <v>4</v>
      </c>
    </row>
    <row r="5" spans="1:2" ht="17">
      <c r="A5" s="77" t="s">
        <v>111</v>
      </c>
      <c r="B5" s="70" t="s">
        <v>5</v>
      </c>
    </row>
    <row r="6" spans="1:2" ht="17">
      <c r="A6" s="77" t="s">
        <v>112</v>
      </c>
      <c r="B6" s="70" t="s">
        <v>6</v>
      </c>
    </row>
    <row r="7" spans="1:2" ht="17">
      <c r="A7" s="77" t="s">
        <v>113</v>
      </c>
      <c r="B7" s="70" t="s">
        <v>7</v>
      </c>
    </row>
    <row r="8" spans="1:2" ht="17">
      <c r="A8" s="77" t="s">
        <v>114</v>
      </c>
      <c r="B8" s="70" t="s">
        <v>8</v>
      </c>
    </row>
    <row r="9" spans="1:2" ht="17">
      <c r="A9" s="77" t="s">
        <v>115</v>
      </c>
      <c r="B9" s="70" t="s">
        <v>9</v>
      </c>
    </row>
    <row r="10" spans="1:2" ht="17">
      <c r="A10" s="77" t="s">
        <v>116</v>
      </c>
      <c r="B10" s="71" t="s">
        <v>10</v>
      </c>
    </row>
  </sheetData>
  <phoneticPr fontId="3" type="noConversion"/>
  <pageMargins left="0.25" right="0.25" top="0.75" bottom="0.75" header="0.3" footer="0.3"/>
  <pageSetup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987C-70B8-4213-ADB2-7E2CAFAA2102}">
  <sheetPr codeName="Sheet43"/>
  <dimension ref="A1:K17"/>
  <sheetViews>
    <sheetView tabSelected="1" topLeftCell="A11" zoomScaleNormal="100" workbookViewId="0"/>
  </sheetViews>
  <sheetFormatPr baseColWidth="10" defaultColWidth="9" defaultRowHeight="16"/>
  <cols>
    <col min="1" max="1" width="20" style="11" customWidth="1"/>
    <col min="2" max="2" width="34.6640625" style="11" customWidth="1"/>
    <col min="3" max="3" width="9.6640625" style="11" customWidth="1"/>
    <col min="4" max="4" width="10.33203125" style="11" customWidth="1"/>
    <col min="5" max="6" width="9.1640625" style="11" customWidth="1"/>
    <col min="7" max="7" width="9" style="11"/>
    <col min="8" max="8" width="18.5" style="11" customWidth="1"/>
    <col min="9" max="9" width="16.6640625" style="11" customWidth="1"/>
    <col min="10" max="10" width="19.5" style="11" customWidth="1"/>
    <col min="11" max="11" width="11.1640625" style="11" customWidth="1"/>
    <col min="12" max="16" width="9" style="11"/>
    <col min="17" max="17" width="14.1640625" style="11" customWidth="1"/>
    <col min="18" max="16384" width="9" style="11"/>
  </cols>
  <sheetData>
    <row r="1" spans="1:11">
      <c r="A1" s="69"/>
      <c r="B1" s="11" t="s">
        <v>10</v>
      </c>
    </row>
    <row r="2" spans="1:11" ht="44" customHeight="1">
      <c r="A2" s="99" t="s">
        <v>33</v>
      </c>
      <c r="B2" s="106" t="s">
        <v>61</v>
      </c>
      <c r="C2" s="108" t="s">
        <v>12</v>
      </c>
      <c r="D2" s="108" t="s">
        <v>13</v>
      </c>
      <c r="E2" s="108" t="s">
        <v>14</v>
      </c>
      <c r="F2" s="108" t="s">
        <v>15</v>
      </c>
      <c r="G2" s="99" t="s">
        <v>16</v>
      </c>
      <c r="H2" s="115" t="s">
        <v>89</v>
      </c>
      <c r="I2" s="115" t="s">
        <v>90</v>
      </c>
    </row>
    <row r="3" spans="1:11" ht="20" customHeight="1">
      <c r="A3" s="99"/>
      <c r="B3" s="106"/>
      <c r="C3" s="108"/>
      <c r="D3" s="108"/>
      <c r="E3" s="108"/>
      <c r="F3" s="108"/>
      <c r="G3" s="99"/>
      <c r="H3" s="116"/>
      <c r="I3" s="116"/>
    </row>
    <row r="4" spans="1:11" ht="53">
      <c r="A4" s="83" t="s">
        <v>91</v>
      </c>
      <c r="B4" s="5" t="s">
        <v>92</v>
      </c>
      <c r="C4" s="82">
        <v>56</v>
      </c>
      <c r="D4" s="82">
        <v>329</v>
      </c>
      <c r="E4" s="82">
        <v>119</v>
      </c>
      <c r="F4" s="82">
        <v>448</v>
      </c>
      <c r="G4" s="2">
        <v>0.734375</v>
      </c>
      <c r="H4" s="2">
        <v>0.4732142857142857</v>
      </c>
      <c r="I4" s="2">
        <v>0.2611607142857143</v>
      </c>
    </row>
    <row r="5" spans="1:11">
      <c r="A5" s="6"/>
      <c r="B5" s="7"/>
      <c r="C5" s="8"/>
      <c r="D5" s="8"/>
      <c r="E5" s="8"/>
      <c r="F5" s="8"/>
      <c r="G5" s="9"/>
      <c r="H5" s="9"/>
      <c r="I5" s="9"/>
    </row>
    <row r="6" spans="1:11" ht="25.25" customHeight="1">
      <c r="A6" s="117" t="s">
        <v>33</v>
      </c>
      <c r="B6" s="106" t="s">
        <v>61</v>
      </c>
      <c r="C6" s="108" t="s">
        <v>12</v>
      </c>
      <c r="D6" s="108" t="s">
        <v>13</v>
      </c>
      <c r="E6" s="108" t="s">
        <v>14</v>
      </c>
      <c r="F6" s="108" t="s">
        <v>15</v>
      </c>
      <c r="G6" s="99" t="s">
        <v>16</v>
      </c>
      <c r="H6" s="115" t="s">
        <v>93</v>
      </c>
      <c r="I6" s="115" t="s">
        <v>94</v>
      </c>
    </row>
    <row r="7" spans="1:11" ht="28.5" customHeight="1">
      <c r="A7" s="118"/>
      <c r="B7" s="106"/>
      <c r="C7" s="108"/>
      <c r="D7" s="108"/>
      <c r="E7" s="108"/>
      <c r="F7" s="108"/>
      <c r="G7" s="99"/>
      <c r="H7" s="116"/>
      <c r="I7" s="116"/>
    </row>
    <row r="8" spans="1:11" ht="53">
      <c r="A8" s="83" t="s">
        <v>95</v>
      </c>
      <c r="B8" s="5" t="s">
        <v>96</v>
      </c>
      <c r="C8" s="82">
        <v>37</v>
      </c>
      <c r="D8" s="82">
        <v>263</v>
      </c>
      <c r="E8" s="82">
        <v>33</v>
      </c>
      <c r="F8" s="82">
        <v>296</v>
      </c>
      <c r="G8" s="2">
        <v>0.88851351351351349</v>
      </c>
      <c r="H8" s="2">
        <v>0.45608108108108109</v>
      </c>
      <c r="I8" s="2">
        <v>0.43243243243243246</v>
      </c>
    </row>
    <row r="11" spans="1:11" ht="29" customHeight="1">
      <c r="A11" s="99" t="s">
        <v>33</v>
      </c>
      <c r="B11" s="106" t="s">
        <v>61</v>
      </c>
      <c r="C11" s="108" t="s">
        <v>12</v>
      </c>
      <c r="D11" s="108" t="s">
        <v>13</v>
      </c>
      <c r="E11" s="108" t="s">
        <v>14</v>
      </c>
      <c r="F11" s="108" t="s">
        <v>15</v>
      </c>
      <c r="G11" s="99" t="s">
        <v>16</v>
      </c>
      <c r="H11" s="119" t="s">
        <v>97</v>
      </c>
      <c r="I11" s="119"/>
      <c r="J11" s="119"/>
      <c r="K11" s="119"/>
    </row>
    <row r="12" spans="1:11" ht="31.25" customHeight="1">
      <c r="A12" s="99"/>
      <c r="B12" s="106"/>
      <c r="C12" s="108"/>
      <c r="D12" s="108"/>
      <c r="E12" s="108"/>
      <c r="F12" s="108"/>
      <c r="G12" s="99"/>
      <c r="H12" s="10" t="s">
        <v>98</v>
      </c>
      <c r="I12" s="10" t="s">
        <v>99</v>
      </c>
      <c r="J12" s="10" t="s">
        <v>100</v>
      </c>
      <c r="K12" s="10" t="s">
        <v>101</v>
      </c>
    </row>
    <row r="13" spans="1:11" ht="38">
      <c r="A13" s="83" t="s">
        <v>102</v>
      </c>
      <c r="B13" s="5" t="s">
        <v>103</v>
      </c>
      <c r="C13" s="82">
        <v>44</v>
      </c>
      <c r="D13" s="82">
        <v>252</v>
      </c>
      <c r="E13" s="82">
        <v>100</v>
      </c>
      <c r="F13" s="82">
        <v>352</v>
      </c>
      <c r="G13" s="2">
        <v>0.71590909090909094</v>
      </c>
      <c r="H13" s="2">
        <v>0.24715909090909091</v>
      </c>
      <c r="I13" s="2">
        <v>0.13920454545454544</v>
      </c>
      <c r="J13" s="2">
        <v>0.12784090909090909</v>
      </c>
      <c r="K13" s="2">
        <v>0.20170454545454544</v>
      </c>
    </row>
    <row r="15" spans="1:11" ht="27.5" customHeight="1">
      <c r="A15" s="99" t="s">
        <v>33</v>
      </c>
      <c r="B15" s="106" t="s">
        <v>61</v>
      </c>
      <c r="C15" s="108" t="s">
        <v>12</v>
      </c>
      <c r="D15" s="108" t="s">
        <v>13</v>
      </c>
      <c r="E15" s="108" t="s">
        <v>14</v>
      </c>
      <c r="F15" s="108" t="s">
        <v>15</v>
      </c>
      <c r="G15" s="99" t="s">
        <v>16</v>
      </c>
      <c r="H15" s="119" t="s">
        <v>97</v>
      </c>
      <c r="I15" s="119"/>
      <c r="J15" s="119"/>
      <c r="K15" s="119"/>
    </row>
    <row r="16" spans="1:11" ht="32.75" customHeight="1">
      <c r="A16" s="99"/>
      <c r="B16" s="106"/>
      <c r="C16" s="108"/>
      <c r="D16" s="108"/>
      <c r="E16" s="108"/>
      <c r="F16" s="108"/>
      <c r="G16" s="99"/>
      <c r="H16" s="10" t="s">
        <v>104</v>
      </c>
      <c r="I16" s="10" t="s">
        <v>99</v>
      </c>
      <c r="J16" s="10" t="s">
        <v>105</v>
      </c>
      <c r="K16" s="10" t="s">
        <v>101</v>
      </c>
    </row>
    <row r="17" spans="1:11" ht="38">
      <c r="A17" s="83" t="s">
        <v>106</v>
      </c>
      <c r="B17" s="5" t="s">
        <v>107</v>
      </c>
      <c r="C17" s="82">
        <v>40</v>
      </c>
      <c r="D17" s="82">
        <v>146</v>
      </c>
      <c r="E17" s="82">
        <v>174</v>
      </c>
      <c r="F17" s="82">
        <v>320</v>
      </c>
      <c r="G17" s="2">
        <v>0.45624999999999999</v>
      </c>
      <c r="H17" s="2">
        <v>0.20624999999999999</v>
      </c>
      <c r="I17" s="2">
        <v>3.4375000000000003E-2</v>
      </c>
      <c r="J17" s="2">
        <v>0</v>
      </c>
      <c r="K17" s="2">
        <v>0.21562500000000001</v>
      </c>
    </row>
  </sheetData>
  <mergeCells count="34">
    <mergeCell ref="G15:G16"/>
    <mergeCell ref="H15:K15"/>
    <mergeCell ref="A15:A16"/>
    <mergeCell ref="B15:B16"/>
    <mergeCell ref="C15:C16"/>
    <mergeCell ref="D15:D16"/>
    <mergeCell ref="E15:E16"/>
    <mergeCell ref="F15:F16"/>
    <mergeCell ref="H6:H7"/>
    <mergeCell ref="I6:I7"/>
    <mergeCell ref="A11:A12"/>
    <mergeCell ref="B11:B12"/>
    <mergeCell ref="C11:C12"/>
    <mergeCell ref="D11:D12"/>
    <mergeCell ref="E11:E12"/>
    <mergeCell ref="F11:F12"/>
    <mergeCell ref="G11:G12"/>
    <mergeCell ref="H11:K11"/>
    <mergeCell ref="G2:G3"/>
    <mergeCell ref="H2:H3"/>
    <mergeCell ref="I2:I3"/>
    <mergeCell ref="A6:A7"/>
    <mergeCell ref="B6:B7"/>
    <mergeCell ref="C6:C7"/>
    <mergeCell ref="D6:D7"/>
    <mergeCell ref="E6:E7"/>
    <mergeCell ref="F6:F7"/>
    <mergeCell ref="G6:G7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B263-50E3-48C2-8862-4E8E1B1DA1EF}">
  <sheetPr codeName="Sheet35"/>
  <dimension ref="A1:L17"/>
  <sheetViews>
    <sheetView topLeftCell="A9" workbookViewId="0"/>
  </sheetViews>
  <sheetFormatPr baseColWidth="10" defaultColWidth="9" defaultRowHeight="16"/>
  <cols>
    <col min="1" max="1" width="14.1640625" style="28" customWidth="1"/>
    <col min="2" max="2" width="12.33203125" style="28" bestFit="1" customWidth="1"/>
    <col min="3" max="3" width="12.33203125" style="28" customWidth="1"/>
    <col min="4" max="4" width="12.33203125" style="28" bestFit="1" customWidth="1"/>
    <col min="5" max="5" width="12.33203125" style="28" customWidth="1"/>
    <col min="6" max="6" width="12.33203125" style="28" bestFit="1" customWidth="1"/>
    <col min="7" max="12" width="12.1640625" style="11" bestFit="1" customWidth="1"/>
    <col min="13" max="16384" width="9" style="11"/>
  </cols>
  <sheetData>
    <row r="1" spans="1:12" ht="17" thickBot="1">
      <c r="A1" s="73"/>
      <c r="B1" s="86" t="s">
        <v>2</v>
      </c>
      <c r="C1" s="86"/>
      <c r="D1" s="86"/>
    </row>
    <row r="2" spans="1:12" s="45" customFormat="1" ht="52" thickBot="1">
      <c r="A2" s="22" t="s">
        <v>11</v>
      </c>
      <c r="B2" s="23" t="s">
        <v>12</v>
      </c>
      <c r="C2" s="23" t="s">
        <v>13</v>
      </c>
      <c r="D2" s="23" t="s">
        <v>14</v>
      </c>
      <c r="E2" s="23" t="s">
        <v>15</v>
      </c>
      <c r="F2" s="24" t="s">
        <v>16</v>
      </c>
      <c r="G2" s="44"/>
      <c r="H2" s="44"/>
      <c r="I2" s="44"/>
      <c r="J2" s="44"/>
      <c r="K2" s="44"/>
      <c r="L2" s="44"/>
    </row>
    <row r="3" spans="1:12" s="45" customFormat="1" ht="17">
      <c r="A3" s="19" t="s">
        <v>17</v>
      </c>
      <c r="B3" s="20">
        <v>151</v>
      </c>
      <c r="C3" s="20">
        <v>1101</v>
      </c>
      <c r="D3" s="20">
        <v>107</v>
      </c>
      <c r="E3" s="20">
        <v>1208</v>
      </c>
      <c r="F3" s="21">
        <v>0.91142384105960261</v>
      </c>
      <c r="G3" s="44"/>
      <c r="H3" s="44"/>
      <c r="I3" s="44"/>
      <c r="J3" s="44"/>
      <c r="K3" s="44"/>
      <c r="L3" s="44"/>
    </row>
    <row r="4" spans="1:12">
      <c r="A4" s="14" t="s">
        <v>18</v>
      </c>
      <c r="B4" s="84">
        <v>85</v>
      </c>
      <c r="C4" s="84">
        <v>615</v>
      </c>
      <c r="D4" s="84">
        <v>65</v>
      </c>
      <c r="E4" s="84">
        <v>680</v>
      </c>
      <c r="F4" s="15">
        <v>0.90441176499999998</v>
      </c>
    </row>
    <row r="5" spans="1:12">
      <c r="A5" s="14" t="s">
        <v>19</v>
      </c>
      <c r="B5" s="13">
        <v>66</v>
      </c>
      <c r="C5" s="84">
        <v>482</v>
      </c>
      <c r="D5" s="84">
        <v>46</v>
      </c>
      <c r="E5" s="84">
        <v>528</v>
      </c>
      <c r="F5" s="15">
        <v>0.912878788</v>
      </c>
    </row>
    <row r="6" spans="1:12">
      <c r="A6" s="14" t="s">
        <v>20</v>
      </c>
      <c r="B6" s="84">
        <v>65</v>
      </c>
      <c r="C6" s="84">
        <v>469</v>
      </c>
      <c r="D6" s="84">
        <v>51</v>
      </c>
      <c r="E6" s="84">
        <v>520</v>
      </c>
      <c r="F6" s="15">
        <v>0.90192307699999996</v>
      </c>
    </row>
    <row r="7" spans="1:12">
      <c r="A7" s="14" t="s">
        <v>21</v>
      </c>
      <c r="B7" s="84">
        <v>58</v>
      </c>
      <c r="C7" s="84">
        <v>439</v>
      </c>
      <c r="D7" s="84">
        <v>25</v>
      </c>
      <c r="E7" s="84">
        <v>464</v>
      </c>
      <c r="F7" s="15">
        <v>0.9461206900000001</v>
      </c>
    </row>
    <row r="8" spans="1:12">
      <c r="A8" s="14" t="s">
        <v>22</v>
      </c>
      <c r="B8" s="84">
        <v>54</v>
      </c>
      <c r="C8" s="84">
        <v>391</v>
      </c>
      <c r="D8" s="84">
        <v>41</v>
      </c>
      <c r="E8" s="84">
        <v>432</v>
      </c>
      <c r="F8" s="15">
        <v>0.905092593</v>
      </c>
    </row>
    <row r="9" spans="1:12">
      <c r="A9" s="14" t="s">
        <v>23</v>
      </c>
      <c r="B9" s="84">
        <v>55</v>
      </c>
      <c r="C9" s="84">
        <v>414</v>
      </c>
      <c r="D9" s="84">
        <v>26</v>
      </c>
      <c r="E9" s="84">
        <v>440</v>
      </c>
      <c r="F9" s="15">
        <v>0.94090909100000009</v>
      </c>
    </row>
    <row r="10" spans="1:12">
      <c r="A10" s="14" t="s">
        <v>24</v>
      </c>
      <c r="B10" s="84">
        <v>39</v>
      </c>
      <c r="C10" s="84">
        <v>273</v>
      </c>
      <c r="D10" s="84">
        <v>39</v>
      </c>
      <c r="E10" s="84">
        <v>312</v>
      </c>
      <c r="F10" s="15">
        <v>0.875</v>
      </c>
    </row>
    <row r="11" spans="1:12" ht="18">
      <c r="A11" s="14" t="s">
        <v>25</v>
      </c>
      <c r="B11" s="84">
        <v>151</v>
      </c>
      <c r="C11" s="84">
        <v>830</v>
      </c>
      <c r="D11" s="84">
        <v>378</v>
      </c>
      <c r="E11" s="84">
        <v>1208</v>
      </c>
      <c r="F11" s="15">
        <v>0.68708609300000001</v>
      </c>
    </row>
    <row r="12" spans="1:12" ht="18">
      <c r="A12" s="14" t="s">
        <v>26</v>
      </c>
      <c r="B12" s="84">
        <v>106</v>
      </c>
      <c r="C12" s="84">
        <v>576</v>
      </c>
      <c r="D12" s="84">
        <v>272</v>
      </c>
      <c r="E12" s="84">
        <v>848</v>
      </c>
      <c r="F12" s="15">
        <v>0.67924528300000009</v>
      </c>
    </row>
    <row r="13" spans="1:12" ht="18">
      <c r="A13" s="14" t="s">
        <v>27</v>
      </c>
      <c r="B13" s="84">
        <v>108</v>
      </c>
      <c r="C13" s="84">
        <v>638</v>
      </c>
      <c r="D13" s="84">
        <v>226</v>
      </c>
      <c r="E13" s="84">
        <v>864</v>
      </c>
      <c r="F13" s="15">
        <v>0.73842592600000001</v>
      </c>
    </row>
    <row r="14" spans="1:12" ht="18">
      <c r="A14" s="14" t="s">
        <v>28</v>
      </c>
      <c r="B14" s="84">
        <v>85</v>
      </c>
      <c r="C14" s="84">
        <v>606</v>
      </c>
      <c r="D14" s="84">
        <v>74</v>
      </c>
      <c r="E14" s="84">
        <v>680</v>
      </c>
      <c r="F14" s="15">
        <v>0.89117647099999997</v>
      </c>
    </row>
    <row r="15" spans="1:12" ht="18">
      <c r="A15" s="14" t="s">
        <v>29</v>
      </c>
      <c r="B15" s="84">
        <v>131</v>
      </c>
      <c r="C15" s="84">
        <v>917</v>
      </c>
      <c r="D15" s="84">
        <v>131</v>
      </c>
      <c r="E15" s="84">
        <v>1048</v>
      </c>
      <c r="F15" s="15">
        <v>0.875</v>
      </c>
    </row>
    <row r="16" spans="1:12" ht="18">
      <c r="A16" s="14" t="s">
        <v>30</v>
      </c>
      <c r="B16" s="84">
        <v>89</v>
      </c>
      <c r="C16" s="84">
        <v>644</v>
      </c>
      <c r="D16" s="84">
        <v>68</v>
      </c>
      <c r="E16" s="84">
        <v>712</v>
      </c>
      <c r="F16" s="15">
        <v>0.90449438199999999</v>
      </c>
    </row>
    <row r="17" spans="1:6" ht="19" thickBot="1">
      <c r="A17" s="16" t="s">
        <v>31</v>
      </c>
      <c r="B17" s="17">
        <v>102</v>
      </c>
      <c r="C17" s="17">
        <v>704</v>
      </c>
      <c r="D17" s="17">
        <v>112</v>
      </c>
      <c r="E17" s="17">
        <v>816</v>
      </c>
      <c r="F17" s="18">
        <v>0.86274509799999999</v>
      </c>
    </row>
  </sheetData>
  <mergeCells count="1">
    <mergeCell ref="B1:D1"/>
  </mergeCells>
  <phoneticPr fontId="6" type="noConversion"/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D9AA-EC48-4B36-9E97-2FD6958D03E6}">
  <sheetPr codeName="Sheet36"/>
  <dimension ref="A1:Q9"/>
  <sheetViews>
    <sheetView topLeftCell="A3" workbookViewId="0"/>
  </sheetViews>
  <sheetFormatPr baseColWidth="10" defaultColWidth="9" defaultRowHeight="16"/>
  <cols>
    <col min="1" max="1" width="20.1640625" style="41" customWidth="1"/>
    <col min="2" max="2" width="13.1640625" style="41" customWidth="1"/>
    <col min="3" max="3" width="9.6640625" style="41" customWidth="1"/>
    <col min="4" max="4" width="10.33203125" style="41" customWidth="1"/>
    <col min="5" max="5" width="9.1640625" style="41" customWidth="1"/>
    <col min="6" max="6" width="9.33203125" style="41" customWidth="1"/>
    <col min="7" max="10" width="9" style="41"/>
    <col min="11" max="11" width="10.5" style="41" customWidth="1"/>
    <col min="12" max="12" width="9.1640625" style="41" customWidth="1"/>
    <col min="13" max="16" width="9" style="41"/>
    <col min="17" max="17" width="16.6640625" style="41" customWidth="1"/>
    <col min="18" max="16384" width="9" style="41"/>
  </cols>
  <sheetData>
    <row r="1" spans="1:17" ht="17" thickBot="1">
      <c r="A1" s="69"/>
      <c r="B1" s="46" t="s">
        <v>32</v>
      </c>
    </row>
    <row r="2" spans="1:17" ht="77" customHeight="1">
      <c r="A2" s="92" t="s">
        <v>33</v>
      </c>
      <c r="B2" s="94" t="s">
        <v>34</v>
      </c>
      <c r="C2" s="96" t="s">
        <v>12</v>
      </c>
      <c r="D2" s="96" t="s">
        <v>13</v>
      </c>
      <c r="E2" s="96" t="s">
        <v>14</v>
      </c>
      <c r="F2" s="96" t="s">
        <v>15</v>
      </c>
      <c r="G2" s="87" t="s">
        <v>16</v>
      </c>
      <c r="H2" s="89" t="s">
        <v>35</v>
      </c>
      <c r="I2" s="89"/>
      <c r="J2" s="89" t="s">
        <v>36</v>
      </c>
      <c r="K2" s="89"/>
      <c r="L2" s="90" t="s">
        <v>37</v>
      </c>
    </row>
    <row r="3" spans="1:17" ht="20" customHeight="1" thickBot="1">
      <c r="A3" s="93"/>
      <c r="B3" s="95"/>
      <c r="C3" s="97"/>
      <c r="D3" s="97"/>
      <c r="E3" s="97"/>
      <c r="F3" s="97"/>
      <c r="G3" s="88"/>
      <c r="H3" s="29" t="s">
        <v>38</v>
      </c>
      <c r="I3" s="29" t="s">
        <v>39</v>
      </c>
      <c r="J3" s="29" t="s">
        <v>38</v>
      </c>
      <c r="K3" s="29" t="s">
        <v>39</v>
      </c>
      <c r="L3" s="91"/>
    </row>
    <row r="4" spans="1:17" ht="35" thickBot="1">
      <c r="A4" s="30" t="s">
        <v>40</v>
      </c>
      <c r="B4" s="31" t="s">
        <v>41</v>
      </c>
      <c r="C4" s="32">
        <v>151</v>
      </c>
      <c r="D4" s="32">
        <v>830</v>
      </c>
      <c r="E4" s="32">
        <v>378</v>
      </c>
      <c r="F4" s="32">
        <v>1208</v>
      </c>
      <c r="G4" s="33">
        <v>0.68708609300000001</v>
      </c>
      <c r="H4" s="34">
        <v>278</v>
      </c>
      <c r="I4" s="34">
        <v>552</v>
      </c>
      <c r="J4" s="33">
        <v>0.23013245030000001</v>
      </c>
      <c r="K4" s="33">
        <v>0.45695364240000003</v>
      </c>
      <c r="L4" s="42">
        <f>I4/D4</f>
        <v>0.66506024096385541</v>
      </c>
    </row>
    <row r="6" spans="1:17">
      <c r="J6" s="43"/>
      <c r="K6" s="43"/>
    </row>
    <row r="7" spans="1:17" ht="17" thickBot="1"/>
    <row r="8" spans="1:17" ht="85">
      <c r="A8" s="35" t="s">
        <v>42</v>
      </c>
      <c r="B8" s="36" t="s">
        <v>43</v>
      </c>
      <c r="C8" s="78" t="s">
        <v>44</v>
      </c>
      <c r="D8" s="78" t="s">
        <v>45</v>
      </c>
      <c r="E8" s="78" t="s">
        <v>46</v>
      </c>
      <c r="F8" s="78" t="s">
        <v>47</v>
      </c>
      <c r="G8" s="78" t="s">
        <v>48</v>
      </c>
      <c r="H8" s="78" t="s">
        <v>49</v>
      </c>
      <c r="I8" s="78" t="s">
        <v>50</v>
      </c>
      <c r="J8" s="78" t="s">
        <v>51</v>
      </c>
      <c r="K8" s="78" t="s">
        <v>52</v>
      </c>
      <c r="L8" s="78" t="s">
        <v>53</v>
      </c>
      <c r="M8" s="78" t="s">
        <v>54</v>
      </c>
      <c r="N8" s="78" t="s">
        <v>55</v>
      </c>
      <c r="O8" s="78" t="s">
        <v>56</v>
      </c>
      <c r="P8" s="78" t="s">
        <v>57</v>
      </c>
      <c r="Q8" s="37" t="s">
        <v>58</v>
      </c>
    </row>
    <row r="9" spans="1:17" ht="17" thickBot="1">
      <c r="A9" s="38" t="s">
        <v>59</v>
      </c>
      <c r="B9" s="39">
        <v>16</v>
      </c>
      <c r="C9" s="79">
        <v>1</v>
      </c>
      <c r="D9" s="79">
        <v>20</v>
      </c>
      <c r="E9" s="79">
        <v>0</v>
      </c>
      <c r="F9" s="79">
        <v>29</v>
      </c>
      <c r="G9" s="79">
        <v>7</v>
      </c>
      <c r="H9" s="79">
        <v>0</v>
      </c>
      <c r="I9" s="79">
        <v>37</v>
      </c>
      <c r="J9" s="79">
        <v>1</v>
      </c>
      <c r="K9" s="79">
        <v>8</v>
      </c>
      <c r="L9" s="79">
        <v>0</v>
      </c>
      <c r="M9" s="79">
        <v>3</v>
      </c>
      <c r="N9" s="79">
        <v>3</v>
      </c>
      <c r="O9" s="79">
        <v>0</v>
      </c>
      <c r="P9" s="79">
        <v>16</v>
      </c>
      <c r="Q9" s="40">
        <v>10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B905-7DA6-4942-83DE-B7E4DB3BB029}">
  <sheetPr codeName="Sheet37"/>
  <dimension ref="A1:Q9"/>
  <sheetViews>
    <sheetView topLeftCell="A4" workbookViewId="0"/>
  </sheetViews>
  <sheetFormatPr baseColWidth="10" defaultColWidth="9" defaultRowHeight="15"/>
  <cols>
    <col min="1" max="1" width="20.1640625" style="1" customWidth="1"/>
    <col min="2" max="2" width="12.6640625" style="1" customWidth="1"/>
    <col min="3" max="3" width="9.6640625" style="1" customWidth="1"/>
    <col min="4" max="4" width="10.33203125" style="1" customWidth="1"/>
    <col min="5" max="5" width="9.1640625" style="1" customWidth="1"/>
    <col min="6" max="6" width="9.5" style="1" customWidth="1"/>
    <col min="7" max="10" width="9" style="1"/>
    <col min="11" max="11" width="11.33203125" style="1" customWidth="1"/>
    <col min="12" max="12" width="8.83203125" style="1" customWidth="1"/>
    <col min="13" max="16" width="9" style="1"/>
    <col min="17" max="17" width="18.1640625" style="1" customWidth="1"/>
    <col min="18" max="16384" width="9" style="1"/>
  </cols>
  <sheetData>
    <row r="1" spans="1:17" ht="17" thickBot="1">
      <c r="A1" s="69"/>
      <c r="B1" s="46" t="s">
        <v>60</v>
      </c>
    </row>
    <row r="2" spans="1:17" ht="81.5" customHeight="1">
      <c r="A2" s="103" t="s">
        <v>33</v>
      </c>
      <c r="B2" s="105" t="s">
        <v>61</v>
      </c>
      <c r="C2" s="107" t="s">
        <v>12</v>
      </c>
      <c r="D2" s="107" t="s">
        <v>13</v>
      </c>
      <c r="E2" s="107" t="s">
        <v>14</v>
      </c>
      <c r="F2" s="107" t="s">
        <v>15</v>
      </c>
      <c r="G2" s="98" t="s">
        <v>16</v>
      </c>
      <c r="H2" s="100" t="s">
        <v>35</v>
      </c>
      <c r="I2" s="100"/>
      <c r="J2" s="100" t="s">
        <v>36</v>
      </c>
      <c r="K2" s="100"/>
      <c r="L2" s="101" t="s">
        <v>37</v>
      </c>
    </row>
    <row r="3" spans="1:17" ht="20" customHeight="1">
      <c r="A3" s="104"/>
      <c r="B3" s="106"/>
      <c r="C3" s="108"/>
      <c r="D3" s="108"/>
      <c r="E3" s="108"/>
      <c r="F3" s="108"/>
      <c r="G3" s="99"/>
      <c r="H3" s="3" t="s">
        <v>62</v>
      </c>
      <c r="I3" s="3" t="s">
        <v>63</v>
      </c>
      <c r="J3" s="3" t="s">
        <v>62</v>
      </c>
      <c r="K3" s="3" t="s">
        <v>63</v>
      </c>
      <c r="L3" s="102"/>
    </row>
    <row r="4" spans="1:17" ht="69" thickBot="1">
      <c r="A4" s="47" t="s">
        <v>64</v>
      </c>
      <c r="B4" s="48" t="s">
        <v>26</v>
      </c>
      <c r="C4" s="49">
        <v>106</v>
      </c>
      <c r="D4" s="26">
        <v>576</v>
      </c>
      <c r="E4" s="26">
        <v>272</v>
      </c>
      <c r="F4" s="26">
        <v>848</v>
      </c>
      <c r="G4" s="50">
        <v>0.67924528300000009</v>
      </c>
      <c r="H4" s="51">
        <v>212</v>
      </c>
      <c r="I4" s="51">
        <v>364</v>
      </c>
      <c r="J4" s="50">
        <v>0.25</v>
      </c>
      <c r="K4" s="50">
        <v>0.42924528301886794</v>
      </c>
      <c r="L4" s="52">
        <f>I4/D4</f>
        <v>0.63194444444444442</v>
      </c>
    </row>
    <row r="7" spans="1:17" ht="16" thickBot="1"/>
    <row r="8" spans="1:17" s="4" customFormat="1" ht="85">
      <c r="A8" s="53" t="s">
        <v>42</v>
      </c>
      <c r="B8" s="54" t="s">
        <v>43</v>
      </c>
      <c r="C8" s="54" t="s">
        <v>44</v>
      </c>
      <c r="D8" s="54" t="s">
        <v>45</v>
      </c>
      <c r="E8" s="54" t="s">
        <v>46</v>
      </c>
      <c r="F8" s="54" t="s">
        <v>47</v>
      </c>
      <c r="G8" s="54" t="s">
        <v>48</v>
      </c>
      <c r="H8" s="54" t="s">
        <v>49</v>
      </c>
      <c r="I8" s="54" t="s">
        <v>50</v>
      </c>
      <c r="J8" s="54" t="s">
        <v>51</v>
      </c>
      <c r="K8" s="54" t="s">
        <v>52</v>
      </c>
      <c r="L8" s="54" t="s">
        <v>53</v>
      </c>
      <c r="M8" s="54" t="s">
        <v>54</v>
      </c>
      <c r="N8" s="54" t="s">
        <v>55</v>
      </c>
      <c r="O8" s="54" t="s">
        <v>56</v>
      </c>
      <c r="P8" s="54" t="s">
        <v>57</v>
      </c>
      <c r="Q8" s="55" t="s">
        <v>58</v>
      </c>
    </row>
    <row r="9" spans="1:17" ht="17" thickBot="1">
      <c r="A9" s="27" t="s">
        <v>59</v>
      </c>
      <c r="B9" s="26">
        <v>9</v>
      </c>
      <c r="C9" s="26">
        <v>6</v>
      </c>
      <c r="D9" s="26">
        <v>17</v>
      </c>
      <c r="E9" s="26">
        <v>0</v>
      </c>
      <c r="F9" s="26">
        <v>26</v>
      </c>
      <c r="G9" s="26">
        <v>2</v>
      </c>
      <c r="H9" s="26">
        <v>0</v>
      </c>
      <c r="I9" s="26">
        <v>10</v>
      </c>
      <c r="J9" s="26">
        <v>1</v>
      </c>
      <c r="K9" s="26">
        <v>5</v>
      </c>
      <c r="L9" s="26">
        <v>0</v>
      </c>
      <c r="M9" s="26">
        <v>3</v>
      </c>
      <c r="N9" s="26">
        <v>2</v>
      </c>
      <c r="O9" s="26">
        <v>0</v>
      </c>
      <c r="P9" s="26">
        <v>10</v>
      </c>
      <c r="Q9" s="12">
        <v>15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1709-8981-4214-95DA-9D113D3C70B9}">
  <sheetPr codeName="Sheet38"/>
  <dimension ref="A1:Q9"/>
  <sheetViews>
    <sheetView workbookViewId="0"/>
  </sheetViews>
  <sheetFormatPr baseColWidth="10" defaultColWidth="9" defaultRowHeight="15"/>
  <cols>
    <col min="1" max="1" width="20.1640625" style="1" customWidth="1"/>
    <col min="2" max="2" width="13.1640625" style="1" customWidth="1"/>
    <col min="3" max="3" width="9.6640625" style="1" customWidth="1"/>
    <col min="4" max="4" width="10.33203125" style="1" customWidth="1"/>
    <col min="5" max="5" width="9.1640625" style="1" customWidth="1"/>
    <col min="6" max="6" width="8.83203125" style="1" customWidth="1"/>
    <col min="7" max="7" width="9" style="1"/>
    <col min="8" max="8" width="9" style="1" bestFit="1" customWidth="1"/>
    <col min="9" max="9" width="6.83203125" style="1" customWidth="1"/>
    <col min="10" max="10" width="9" style="1"/>
    <col min="11" max="11" width="9.5" style="1" customWidth="1"/>
    <col min="12" max="12" width="8.6640625" style="1" customWidth="1"/>
    <col min="13" max="16" width="9" style="1"/>
    <col min="17" max="17" width="16.33203125" style="1" customWidth="1"/>
    <col min="18" max="16384" width="9" style="1"/>
  </cols>
  <sheetData>
    <row r="1" spans="1:17" ht="17" thickBot="1">
      <c r="A1" s="69"/>
      <c r="B1" s="46" t="s">
        <v>65</v>
      </c>
    </row>
    <row r="2" spans="1:17" ht="79.25" customHeight="1">
      <c r="A2" s="92" t="s">
        <v>33</v>
      </c>
      <c r="B2" s="112" t="s">
        <v>61</v>
      </c>
      <c r="C2" s="96" t="s">
        <v>12</v>
      </c>
      <c r="D2" s="96" t="s">
        <v>13</v>
      </c>
      <c r="E2" s="96" t="s">
        <v>14</v>
      </c>
      <c r="F2" s="96" t="s">
        <v>15</v>
      </c>
      <c r="G2" s="87" t="s">
        <v>16</v>
      </c>
      <c r="H2" s="89" t="s">
        <v>35</v>
      </c>
      <c r="I2" s="89"/>
      <c r="J2" s="89" t="s">
        <v>36</v>
      </c>
      <c r="K2" s="89"/>
      <c r="L2" s="90" t="s">
        <v>37</v>
      </c>
    </row>
    <row r="3" spans="1:17" ht="20" customHeight="1">
      <c r="A3" s="111"/>
      <c r="B3" s="113"/>
      <c r="C3" s="114"/>
      <c r="D3" s="114"/>
      <c r="E3" s="114"/>
      <c r="F3" s="114"/>
      <c r="G3" s="109"/>
      <c r="H3" s="58" t="s">
        <v>66</v>
      </c>
      <c r="I3" s="58" t="s">
        <v>67</v>
      </c>
      <c r="J3" s="58" t="s">
        <v>66</v>
      </c>
      <c r="K3" s="58" t="s">
        <v>67</v>
      </c>
      <c r="L3" s="110"/>
    </row>
    <row r="4" spans="1:17" ht="35" thickBot="1">
      <c r="A4" s="59" t="s">
        <v>68</v>
      </c>
      <c r="B4" s="60" t="s">
        <v>69</v>
      </c>
      <c r="C4" s="79">
        <v>108</v>
      </c>
      <c r="D4" s="79">
        <v>638</v>
      </c>
      <c r="E4" s="79">
        <v>226</v>
      </c>
      <c r="F4" s="79">
        <v>864</v>
      </c>
      <c r="G4" s="61">
        <v>0.73842592600000001</v>
      </c>
      <c r="H4" s="64">
        <v>267</v>
      </c>
      <c r="I4" s="64">
        <v>371</v>
      </c>
      <c r="J4" s="61">
        <v>0.30902777777777779</v>
      </c>
      <c r="K4" s="61">
        <v>0.42939814814814814</v>
      </c>
      <c r="L4" s="85">
        <f>I4/D4</f>
        <v>0.58150470219435735</v>
      </c>
    </row>
    <row r="7" spans="1:17" ht="16" thickBot="1"/>
    <row r="8" spans="1:17" ht="85">
      <c r="A8" s="63" t="s">
        <v>42</v>
      </c>
      <c r="B8" s="78" t="s">
        <v>43</v>
      </c>
      <c r="C8" s="78" t="s">
        <v>44</v>
      </c>
      <c r="D8" s="78" t="s">
        <v>45</v>
      </c>
      <c r="E8" s="78" t="s">
        <v>46</v>
      </c>
      <c r="F8" s="78" t="s">
        <v>47</v>
      </c>
      <c r="G8" s="78" t="s">
        <v>48</v>
      </c>
      <c r="H8" s="78" t="s">
        <v>49</v>
      </c>
      <c r="I8" s="78" t="s">
        <v>50</v>
      </c>
      <c r="J8" s="78" t="s">
        <v>51</v>
      </c>
      <c r="K8" s="78" t="s">
        <v>52</v>
      </c>
      <c r="L8" s="78" t="s">
        <v>53</v>
      </c>
      <c r="M8" s="78" t="s">
        <v>54</v>
      </c>
      <c r="N8" s="78" t="s">
        <v>55</v>
      </c>
      <c r="O8" s="78" t="s">
        <v>56</v>
      </c>
      <c r="P8" s="78" t="s">
        <v>57</v>
      </c>
      <c r="Q8" s="37" t="s">
        <v>58</v>
      </c>
    </row>
    <row r="9" spans="1:17" ht="17" thickBot="1">
      <c r="A9" s="80" t="s">
        <v>59</v>
      </c>
      <c r="B9" s="79">
        <v>20</v>
      </c>
      <c r="C9" s="79">
        <v>3</v>
      </c>
      <c r="D9" s="79">
        <v>18</v>
      </c>
      <c r="E9" s="79">
        <v>2</v>
      </c>
      <c r="F9" s="79">
        <v>15</v>
      </c>
      <c r="G9" s="79">
        <v>10</v>
      </c>
      <c r="H9" s="79">
        <v>1</v>
      </c>
      <c r="I9" s="79">
        <v>11</v>
      </c>
      <c r="J9" s="79">
        <v>5</v>
      </c>
      <c r="K9" s="79">
        <v>5</v>
      </c>
      <c r="L9" s="79">
        <v>0</v>
      </c>
      <c r="M9" s="79">
        <v>2</v>
      </c>
      <c r="N9" s="79">
        <v>3</v>
      </c>
      <c r="O9" s="79">
        <v>0</v>
      </c>
      <c r="P9" s="79">
        <v>4</v>
      </c>
      <c r="Q9" s="40">
        <v>9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7B72-A8D4-40FF-A99F-9224FD2863B0}">
  <sheetPr codeName="Sheet39"/>
  <dimension ref="A1:Q9"/>
  <sheetViews>
    <sheetView workbookViewId="0"/>
  </sheetViews>
  <sheetFormatPr baseColWidth="10" defaultColWidth="9" defaultRowHeight="15"/>
  <cols>
    <col min="1" max="1" width="22" style="1" customWidth="1"/>
    <col min="2" max="2" width="12.6640625" style="1" customWidth="1"/>
    <col min="3" max="3" width="9.6640625" style="1" customWidth="1"/>
    <col min="4" max="4" width="10.33203125" style="1" customWidth="1"/>
    <col min="5" max="6" width="9.1640625" style="1" customWidth="1"/>
    <col min="7" max="10" width="9" style="1"/>
    <col min="11" max="11" width="11" style="1" customWidth="1"/>
    <col min="12" max="12" width="9.5" style="1" customWidth="1"/>
    <col min="13" max="16" width="9" style="1"/>
    <col min="17" max="17" width="17.5" style="1" customWidth="1"/>
    <col min="18" max="16384" width="9" style="1"/>
  </cols>
  <sheetData>
    <row r="1" spans="1:17" ht="17" thickBot="1">
      <c r="A1" s="69"/>
      <c r="B1" s="46" t="s">
        <v>70</v>
      </c>
    </row>
    <row r="2" spans="1:17" ht="74.5" customHeight="1">
      <c r="A2" s="92" t="s">
        <v>33</v>
      </c>
      <c r="B2" s="112" t="s">
        <v>61</v>
      </c>
      <c r="C2" s="96" t="s">
        <v>12</v>
      </c>
      <c r="D2" s="96" t="s">
        <v>13</v>
      </c>
      <c r="E2" s="96" t="s">
        <v>14</v>
      </c>
      <c r="F2" s="96" t="s">
        <v>15</v>
      </c>
      <c r="G2" s="87" t="s">
        <v>16</v>
      </c>
      <c r="H2" s="89" t="s">
        <v>35</v>
      </c>
      <c r="I2" s="89"/>
      <c r="J2" s="89" t="s">
        <v>36</v>
      </c>
      <c r="K2" s="89"/>
      <c r="L2" s="90" t="s">
        <v>37</v>
      </c>
    </row>
    <row r="3" spans="1:17" ht="20" customHeight="1">
      <c r="A3" s="111"/>
      <c r="B3" s="113"/>
      <c r="C3" s="114"/>
      <c r="D3" s="114"/>
      <c r="E3" s="114"/>
      <c r="F3" s="114"/>
      <c r="G3" s="109"/>
      <c r="H3" s="58" t="s">
        <v>71</v>
      </c>
      <c r="I3" s="58" t="s">
        <v>72</v>
      </c>
      <c r="J3" s="58" t="s">
        <v>71</v>
      </c>
      <c r="K3" s="58" t="s">
        <v>72</v>
      </c>
      <c r="L3" s="110"/>
    </row>
    <row r="4" spans="1:17" ht="35" thickBot="1">
      <c r="A4" s="59" t="s">
        <v>73</v>
      </c>
      <c r="B4" s="60" t="s">
        <v>74</v>
      </c>
      <c r="C4" s="79">
        <v>85</v>
      </c>
      <c r="D4" s="79">
        <v>606</v>
      </c>
      <c r="E4" s="79">
        <v>74</v>
      </c>
      <c r="F4" s="79">
        <v>680</v>
      </c>
      <c r="G4" s="61">
        <v>0.89117647099999997</v>
      </c>
      <c r="H4" s="64">
        <v>291</v>
      </c>
      <c r="I4" s="64">
        <v>315</v>
      </c>
      <c r="J4" s="61">
        <v>0.42794117647058821</v>
      </c>
      <c r="K4" s="61">
        <v>0.46323529411764708</v>
      </c>
      <c r="L4" s="85">
        <f>I4/D4</f>
        <v>0.51980198019801982</v>
      </c>
    </row>
    <row r="7" spans="1:17" ht="16" thickBot="1"/>
    <row r="8" spans="1:17" ht="68">
      <c r="A8" s="65" t="s">
        <v>42</v>
      </c>
      <c r="B8" s="78" t="s">
        <v>43</v>
      </c>
      <c r="C8" s="78" t="s">
        <v>44</v>
      </c>
      <c r="D8" s="78" t="s">
        <v>45</v>
      </c>
      <c r="E8" s="78" t="s">
        <v>46</v>
      </c>
      <c r="F8" s="78" t="s">
        <v>47</v>
      </c>
      <c r="G8" s="78" t="s">
        <v>48</v>
      </c>
      <c r="H8" s="78" t="s">
        <v>49</v>
      </c>
      <c r="I8" s="78" t="s">
        <v>50</v>
      </c>
      <c r="J8" s="78" t="s">
        <v>51</v>
      </c>
      <c r="K8" s="78" t="s">
        <v>52</v>
      </c>
      <c r="L8" s="78" t="s">
        <v>53</v>
      </c>
      <c r="M8" s="78" t="s">
        <v>54</v>
      </c>
      <c r="N8" s="78" t="s">
        <v>55</v>
      </c>
      <c r="O8" s="78" t="s">
        <v>56</v>
      </c>
      <c r="P8" s="78" t="s">
        <v>57</v>
      </c>
      <c r="Q8" s="37" t="s">
        <v>58</v>
      </c>
    </row>
    <row r="9" spans="1:17" ht="17" thickBot="1">
      <c r="A9" s="80" t="s">
        <v>59</v>
      </c>
      <c r="B9" s="79">
        <v>41</v>
      </c>
      <c r="C9" s="79">
        <v>6</v>
      </c>
      <c r="D9" s="79">
        <v>18</v>
      </c>
      <c r="E9" s="79">
        <v>3</v>
      </c>
      <c r="F9" s="79">
        <v>6</v>
      </c>
      <c r="G9" s="79">
        <v>4</v>
      </c>
      <c r="H9" s="79">
        <v>0</v>
      </c>
      <c r="I9" s="79">
        <v>1</v>
      </c>
      <c r="J9" s="79">
        <v>2</v>
      </c>
      <c r="K9" s="79">
        <v>1</v>
      </c>
      <c r="L9" s="79">
        <v>1</v>
      </c>
      <c r="M9" s="79">
        <v>1</v>
      </c>
      <c r="N9" s="79">
        <v>1</v>
      </c>
      <c r="O9" s="79">
        <v>0</v>
      </c>
      <c r="P9" s="79">
        <v>0</v>
      </c>
      <c r="Q9" s="40">
        <v>0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651A-E8BE-44A8-8EF6-58BF71D643A5}">
  <sheetPr codeName="Sheet40"/>
  <dimension ref="A1:Q9"/>
  <sheetViews>
    <sheetView workbookViewId="0"/>
  </sheetViews>
  <sheetFormatPr baseColWidth="10" defaultColWidth="9" defaultRowHeight="16"/>
  <cols>
    <col min="1" max="1" width="21.5" style="41" customWidth="1"/>
    <col min="2" max="2" width="12.33203125" style="41" customWidth="1"/>
    <col min="3" max="3" width="9.6640625" style="41" customWidth="1"/>
    <col min="4" max="4" width="10.33203125" style="41" customWidth="1"/>
    <col min="5" max="5" width="9.1640625" style="41" customWidth="1"/>
    <col min="6" max="6" width="8.83203125" style="41" customWidth="1"/>
    <col min="7" max="10" width="9" style="41"/>
    <col min="11" max="11" width="10.1640625" style="41" customWidth="1"/>
    <col min="12" max="12" width="9" style="41" customWidth="1"/>
    <col min="13" max="16" width="9" style="41"/>
    <col min="17" max="17" width="15.6640625" style="41" customWidth="1"/>
    <col min="18" max="16384" width="9" style="41"/>
  </cols>
  <sheetData>
    <row r="1" spans="1:17" ht="17" thickBot="1">
      <c r="A1" s="69"/>
      <c r="B1" s="46" t="s">
        <v>75</v>
      </c>
    </row>
    <row r="2" spans="1:17" ht="79.25" customHeight="1">
      <c r="A2" s="92" t="s">
        <v>33</v>
      </c>
      <c r="B2" s="112" t="s">
        <v>61</v>
      </c>
      <c r="C2" s="96" t="s">
        <v>12</v>
      </c>
      <c r="D2" s="96" t="s">
        <v>13</v>
      </c>
      <c r="E2" s="96" t="s">
        <v>14</v>
      </c>
      <c r="F2" s="96" t="s">
        <v>15</v>
      </c>
      <c r="G2" s="87" t="s">
        <v>16</v>
      </c>
      <c r="H2" s="89" t="s">
        <v>35</v>
      </c>
      <c r="I2" s="89"/>
      <c r="J2" s="89" t="s">
        <v>36</v>
      </c>
      <c r="K2" s="89"/>
      <c r="L2" s="90" t="s">
        <v>37</v>
      </c>
    </row>
    <row r="3" spans="1:17" ht="20" customHeight="1">
      <c r="A3" s="111"/>
      <c r="B3" s="113"/>
      <c r="C3" s="114"/>
      <c r="D3" s="114"/>
      <c r="E3" s="114"/>
      <c r="F3" s="114"/>
      <c r="G3" s="109"/>
      <c r="H3" s="58" t="s">
        <v>76</v>
      </c>
      <c r="I3" s="58" t="s">
        <v>77</v>
      </c>
      <c r="J3" s="58" t="s">
        <v>76</v>
      </c>
      <c r="K3" s="58" t="s">
        <v>77</v>
      </c>
      <c r="L3" s="110"/>
    </row>
    <row r="4" spans="1:17" ht="35" thickBot="1">
      <c r="A4" s="59" t="s">
        <v>78</v>
      </c>
      <c r="B4" s="60" t="s">
        <v>79</v>
      </c>
      <c r="C4" s="79">
        <v>131</v>
      </c>
      <c r="D4" s="79">
        <v>917</v>
      </c>
      <c r="E4" s="79">
        <v>131</v>
      </c>
      <c r="F4" s="79">
        <v>1048</v>
      </c>
      <c r="G4" s="61">
        <v>0.875</v>
      </c>
      <c r="H4" s="64">
        <v>440</v>
      </c>
      <c r="I4" s="64">
        <v>477</v>
      </c>
      <c r="J4" s="61">
        <v>0.41984732824427479</v>
      </c>
      <c r="K4" s="61">
        <v>0.45515267175572521</v>
      </c>
      <c r="L4" s="66">
        <f>I4/D4</f>
        <v>0.52017448200654304</v>
      </c>
    </row>
    <row r="7" spans="1:17" ht="17" thickBot="1"/>
    <row r="8" spans="1:17" ht="68">
      <c r="A8" s="63" t="s">
        <v>42</v>
      </c>
      <c r="B8" s="78" t="s">
        <v>43</v>
      </c>
      <c r="C8" s="78" t="s">
        <v>44</v>
      </c>
      <c r="D8" s="78" t="s">
        <v>45</v>
      </c>
      <c r="E8" s="78" t="s">
        <v>46</v>
      </c>
      <c r="F8" s="78" t="s">
        <v>47</v>
      </c>
      <c r="G8" s="78" t="s">
        <v>48</v>
      </c>
      <c r="H8" s="78" t="s">
        <v>49</v>
      </c>
      <c r="I8" s="78" t="s">
        <v>50</v>
      </c>
      <c r="J8" s="78" t="s">
        <v>51</v>
      </c>
      <c r="K8" s="78" t="s">
        <v>52</v>
      </c>
      <c r="L8" s="78" t="s">
        <v>53</v>
      </c>
      <c r="M8" s="78" t="s">
        <v>54</v>
      </c>
      <c r="N8" s="78" t="s">
        <v>55</v>
      </c>
      <c r="O8" s="78" t="s">
        <v>56</v>
      </c>
      <c r="P8" s="78" t="s">
        <v>57</v>
      </c>
      <c r="Q8" s="37" t="s">
        <v>58</v>
      </c>
    </row>
    <row r="9" spans="1:17" ht="17" thickBot="1">
      <c r="A9" s="80" t="s">
        <v>59</v>
      </c>
      <c r="B9" s="79">
        <v>65</v>
      </c>
      <c r="C9" s="79">
        <v>10</v>
      </c>
      <c r="D9" s="79">
        <v>21</v>
      </c>
      <c r="E9" s="79">
        <v>0</v>
      </c>
      <c r="F9" s="79">
        <v>6</v>
      </c>
      <c r="G9" s="79">
        <v>11</v>
      </c>
      <c r="H9" s="79">
        <v>0</v>
      </c>
      <c r="I9" s="79">
        <v>4</v>
      </c>
      <c r="J9" s="79">
        <v>4</v>
      </c>
      <c r="K9" s="79">
        <v>2</v>
      </c>
      <c r="L9" s="79">
        <v>1</v>
      </c>
      <c r="M9" s="79">
        <v>3</v>
      </c>
      <c r="N9" s="79">
        <v>1</v>
      </c>
      <c r="O9" s="79">
        <v>0</v>
      </c>
      <c r="P9" s="79">
        <v>0</v>
      </c>
      <c r="Q9" s="40">
        <v>3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A44F-B2B6-4677-8B0C-A0E0630270BC}">
  <sheetPr codeName="Sheet41"/>
  <dimension ref="A1:Q9"/>
  <sheetViews>
    <sheetView workbookViewId="0"/>
  </sheetViews>
  <sheetFormatPr baseColWidth="10" defaultColWidth="9" defaultRowHeight="16"/>
  <cols>
    <col min="1" max="1" width="21.1640625" style="11" customWidth="1"/>
    <col min="2" max="2" width="12.6640625" style="11" customWidth="1"/>
    <col min="3" max="3" width="9.6640625" style="11" customWidth="1"/>
    <col min="4" max="4" width="10.33203125" style="11" customWidth="1"/>
    <col min="5" max="5" width="9.1640625" style="11" customWidth="1"/>
    <col min="6" max="6" width="9" style="11" customWidth="1"/>
    <col min="7" max="10" width="9" style="11"/>
    <col min="11" max="11" width="10" style="11" customWidth="1"/>
    <col min="12" max="12" width="8.83203125" style="11" customWidth="1"/>
    <col min="13" max="16" width="9" style="11"/>
    <col min="17" max="17" width="15.6640625" style="11" customWidth="1"/>
    <col min="18" max="16384" width="9" style="11"/>
  </cols>
  <sheetData>
    <row r="1" spans="1:17" ht="17" thickBot="1">
      <c r="A1" s="69"/>
      <c r="B1" s="46" t="s">
        <v>80</v>
      </c>
    </row>
    <row r="2" spans="1:17" ht="80.5" customHeight="1">
      <c r="A2" s="103" t="s">
        <v>33</v>
      </c>
      <c r="B2" s="105" t="s">
        <v>61</v>
      </c>
      <c r="C2" s="107" t="s">
        <v>12</v>
      </c>
      <c r="D2" s="107" t="s">
        <v>13</v>
      </c>
      <c r="E2" s="107" t="s">
        <v>14</v>
      </c>
      <c r="F2" s="107" t="s">
        <v>15</v>
      </c>
      <c r="G2" s="98" t="s">
        <v>16</v>
      </c>
      <c r="H2" s="100" t="s">
        <v>35</v>
      </c>
      <c r="I2" s="100"/>
      <c r="J2" s="100" t="s">
        <v>36</v>
      </c>
      <c r="K2" s="100"/>
      <c r="L2" s="101" t="s">
        <v>37</v>
      </c>
    </row>
    <row r="3" spans="1:17" ht="20" customHeight="1">
      <c r="A3" s="104"/>
      <c r="B3" s="106"/>
      <c r="C3" s="108"/>
      <c r="D3" s="108"/>
      <c r="E3" s="108"/>
      <c r="F3" s="108"/>
      <c r="G3" s="99"/>
      <c r="H3" s="3" t="s">
        <v>81</v>
      </c>
      <c r="I3" s="3" t="s">
        <v>82</v>
      </c>
      <c r="J3" s="3" t="s">
        <v>81</v>
      </c>
      <c r="K3" s="3" t="s">
        <v>82</v>
      </c>
      <c r="L3" s="102"/>
    </row>
    <row r="4" spans="1:17" ht="35" thickBot="1">
      <c r="A4" s="47" t="s">
        <v>83</v>
      </c>
      <c r="B4" s="56" t="s">
        <v>30</v>
      </c>
      <c r="C4" s="26">
        <v>89</v>
      </c>
      <c r="D4" s="26">
        <v>644</v>
      </c>
      <c r="E4" s="26">
        <v>68</v>
      </c>
      <c r="F4" s="26">
        <v>712</v>
      </c>
      <c r="G4" s="50">
        <v>0.90449438199999999</v>
      </c>
      <c r="H4" s="57">
        <v>317</v>
      </c>
      <c r="I4" s="57">
        <v>327</v>
      </c>
      <c r="J4" s="50">
        <v>0.4452247191011236</v>
      </c>
      <c r="K4" s="50">
        <v>0.4592696629213483</v>
      </c>
      <c r="L4" s="67">
        <f>I4/D4</f>
        <v>0.50776397515527949</v>
      </c>
    </row>
    <row r="7" spans="1:17" ht="17" thickBot="1"/>
    <row r="8" spans="1:17" ht="85">
      <c r="A8" s="53" t="s">
        <v>42</v>
      </c>
      <c r="B8" s="81" t="s">
        <v>43</v>
      </c>
      <c r="C8" s="81" t="s">
        <v>44</v>
      </c>
      <c r="D8" s="81" t="s">
        <v>45</v>
      </c>
      <c r="E8" s="81" t="s">
        <v>46</v>
      </c>
      <c r="F8" s="81" t="s">
        <v>47</v>
      </c>
      <c r="G8" s="81" t="s">
        <v>48</v>
      </c>
      <c r="H8" s="81" t="s">
        <v>49</v>
      </c>
      <c r="I8" s="81" t="s">
        <v>50</v>
      </c>
      <c r="J8" s="81" t="s">
        <v>51</v>
      </c>
      <c r="K8" s="81" t="s">
        <v>52</v>
      </c>
      <c r="L8" s="81" t="s">
        <v>53</v>
      </c>
      <c r="M8" s="81" t="s">
        <v>54</v>
      </c>
      <c r="N8" s="81" t="s">
        <v>55</v>
      </c>
      <c r="O8" s="81" t="s">
        <v>56</v>
      </c>
      <c r="P8" s="81" t="s">
        <v>57</v>
      </c>
      <c r="Q8" s="25" t="s">
        <v>58</v>
      </c>
    </row>
    <row r="9" spans="1:17" ht="17" thickBot="1">
      <c r="A9" s="27" t="s">
        <v>59</v>
      </c>
      <c r="B9" s="26">
        <v>48</v>
      </c>
      <c r="C9" s="26">
        <v>8</v>
      </c>
      <c r="D9" s="26">
        <v>16</v>
      </c>
      <c r="E9" s="26">
        <v>1</v>
      </c>
      <c r="F9" s="26">
        <v>3</v>
      </c>
      <c r="G9" s="26">
        <v>6</v>
      </c>
      <c r="H9" s="26">
        <v>1</v>
      </c>
      <c r="I9" s="26">
        <v>0</v>
      </c>
      <c r="J9" s="26">
        <v>2</v>
      </c>
      <c r="K9" s="26">
        <v>2</v>
      </c>
      <c r="L9" s="26">
        <v>0</v>
      </c>
      <c r="M9" s="26">
        <v>1</v>
      </c>
      <c r="N9" s="26">
        <v>1</v>
      </c>
      <c r="O9" s="26">
        <v>0</v>
      </c>
      <c r="P9" s="26">
        <v>0</v>
      </c>
      <c r="Q9" s="12">
        <v>0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7ADC-5561-49C5-9A4E-BD2434EE07A9}">
  <sheetPr codeName="Sheet42"/>
  <dimension ref="A1:Q9"/>
  <sheetViews>
    <sheetView workbookViewId="0"/>
  </sheetViews>
  <sheetFormatPr baseColWidth="10" defaultColWidth="9" defaultRowHeight="16"/>
  <cols>
    <col min="1" max="1" width="21.33203125" style="41" customWidth="1"/>
    <col min="2" max="2" width="12.33203125" style="41" customWidth="1"/>
    <col min="3" max="3" width="9.6640625" style="41" customWidth="1"/>
    <col min="4" max="4" width="10.33203125" style="41" customWidth="1"/>
    <col min="5" max="6" width="9.1640625" style="41" customWidth="1"/>
    <col min="7" max="10" width="9" style="41"/>
    <col min="11" max="11" width="10.1640625" style="41" customWidth="1"/>
    <col min="12" max="12" width="9.33203125" style="41" customWidth="1"/>
    <col min="13" max="16" width="9" style="41"/>
    <col min="17" max="17" width="15.6640625" style="41" customWidth="1"/>
    <col min="18" max="16384" width="9" style="41"/>
  </cols>
  <sheetData>
    <row r="1" spans="1:17" ht="17" thickBot="1">
      <c r="A1" s="69"/>
      <c r="B1" s="46" t="s">
        <v>84</v>
      </c>
    </row>
    <row r="2" spans="1:17" s="68" customFormat="1" ht="77.5" customHeight="1">
      <c r="A2" s="92" t="s">
        <v>33</v>
      </c>
      <c r="B2" s="112" t="s">
        <v>61</v>
      </c>
      <c r="C2" s="96" t="s">
        <v>12</v>
      </c>
      <c r="D2" s="96" t="s">
        <v>13</v>
      </c>
      <c r="E2" s="96" t="s">
        <v>14</v>
      </c>
      <c r="F2" s="96" t="s">
        <v>15</v>
      </c>
      <c r="G2" s="87" t="s">
        <v>16</v>
      </c>
      <c r="H2" s="89" t="s">
        <v>35</v>
      </c>
      <c r="I2" s="89"/>
      <c r="J2" s="89" t="s">
        <v>36</v>
      </c>
      <c r="K2" s="89"/>
      <c r="L2" s="90" t="s">
        <v>37</v>
      </c>
    </row>
    <row r="3" spans="1:17" ht="20" customHeight="1">
      <c r="A3" s="111"/>
      <c r="B3" s="113"/>
      <c r="C3" s="114"/>
      <c r="D3" s="114"/>
      <c r="E3" s="114"/>
      <c r="F3" s="114"/>
      <c r="G3" s="109"/>
      <c r="H3" s="58" t="s">
        <v>85</v>
      </c>
      <c r="I3" s="58" t="s">
        <v>86</v>
      </c>
      <c r="J3" s="58" t="s">
        <v>85</v>
      </c>
      <c r="K3" s="58" t="s">
        <v>86</v>
      </c>
      <c r="L3" s="110"/>
    </row>
    <row r="4" spans="1:17" ht="30" customHeight="1" thickBot="1">
      <c r="A4" s="59" t="s">
        <v>87</v>
      </c>
      <c r="B4" s="60" t="s">
        <v>88</v>
      </c>
      <c r="C4" s="79">
        <v>102</v>
      </c>
      <c r="D4" s="79">
        <v>704</v>
      </c>
      <c r="E4" s="79">
        <v>112</v>
      </c>
      <c r="F4" s="79">
        <v>816</v>
      </c>
      <c r="G4" s="61">
        <v>0.86274509799999999</v>
      </c>
      <c r="H4" s="62">
        <v>357</v>
      </c>
      <c r="I4" s="62">
        <v>347</v>
      </c>
      <c r="J4" s="61">
        <v>0.4375</v>
      </c>
      <c r="K4" s="61">
        <v>0.42524509803921567</v>
      </c>
      <c r="L4" s="66">
        <f>I4/D4</f>
        <v>0.49289772727272729</v>
      </c>
    </row>
    <row r="7" spans="1:17" ht="17" thickBot="1"/>
    <row r="8" spans="1:17" ht="68">
      <c r="A8" s="63" t="s">
        <v>42</v>
      </c>
      <c r="B8" s="78" t="s">
        <v>43</v>
      </c>
      <c r="C8" s="78" t="s">
        <v>44</v>
      </c>
      <c r="D8" s="78" t="s">
        <v>45</v>
      </c>
      <c r="E8" s="78" t="s">
        <v>46</v>
      </c>
      <c r="F8" s="78" t="s">
        <v>47</v>
      </c>
      <c r="G8" s="78" t="s">
        <v>48</v>
      </c>
      <c r="H8" s="78" t="s">
        <v>49</v>
      </c>
      <c r="I8" s="78" t="s">
        <v>50</v>
      </c>
      <c r="J8" s="78" t="s">
        <v>51</v>
      </c>
      <c r="K8" s="78" t="s">
        <v>52</v>
      </c>
      <c r="L8" s="78" t="s">
        <v>53</v>
      </c>
      <c r="M8" s="78" t="s">
        <v>54</v>
      </c>
      <c r="N8" s="78" t="s">
        <v>55</v>
      </c>
      <c r="O8" s="78" t="s">
        <v>56</v>
      </c>
      <c r="P8" s="78" t="s">
        <v>57</v>
      </c>
      <c r="Q8" s="37" t="s">
        <v>58</v>
      </c>
    </row>
    <row r="9" spans="1:17" ht="17" thickBot="1">
      <c r="A9" s="80" t="s">
        <v>59</v>
      </c>
      <c r="B9" s="79">
        <v>47</v>
      </c>
      <c r="C9" s="79">
        <v>13</v>
      </c>
      <c r="D9" s="79">
        <v>16</v>
      </c>
      <c r="E9" s="79">
        <v>1</v>
      </c>
      <c r="F9" s="79">
        <v>3</v>
      </c>
      <c r="G9" s="79">
        <v>9</v>
      </c>
      <c r="H9" s="79">
        <v>0</v>
      </c>
      <c r="I9" s="79">
        <v>0</v>
      </c>
      <c r="J9" s="79">
        <v>3</v>
      </c>
      <c r="K9" s="79">
        <v>0</v>
      </c>
      <c r="L9" s="79">
        <v>3</v>
      </c>
      <c r="M9" s="79">
        <v>0</v>
      </c>
      <c r="N9" s="79">
        <v>3</v>
      </c>
      <c r="O9" s="79">
        <v>1</v>
      </c>
      <c r="P9" s="79">
        <v>0</v>
      </c>
      <c r="Q9" s="40">
        <v>3</v>
      </c>
    </row>
  </sheetData>
  <mergeCells count="10">
    <mergeCell ref="G2:G3"/>
    <mergeCell ref="H2:I2"/>
    <mergeCell ref="J2:K2"/>
    <mergeCell ref="L2:L3"/>
    <mergeCell ref="A2:A3"/>
    <mergeCell ref="B2:B3"/>
    <mergeCell ref="C2:C3"/>
    <mergeCell ref="D2:D3"/>
    <mergeCell ref="E2:E3"/>
    <mergeCell ref="F2:F3"/>
  </mergeCells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Table of contents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'Table of contents'!Print_Area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DeCarvalho, Mickael</dc:creator>
  <cp:keywords/>
  <dc:description/>
  <cp:lastModifiedBy>Microsoft Office User</cp:lastModifiedBy>
  <cp:revision/>
  <dcterms:created xsi:type="dcterms:W3CDTF">2020-02-24T13:22:01Z</dcterms:created>
  <dcterms:modified xsi:type="dcterms:W3CDTF">2022-09-13T19:22:36Z</dcterms:modified>
  <cp:category/>
  <cp:contentStatus/>
</cp:coreProperties>
</file>