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leybolte/Documents/Graduate School/Lukens Lab/MENINGES PAPER/Revision1/Revision2/Revision 3/Files for Upload/"/>
    </mc:Choice>
  </mc:AlternateContent>
  <xr:revisionPtr revIDLastSave="0" documentId="8_{BA22E1D6-485E-A84A-AB7A-EA64FEA67259}" xr6:coauthVersionLast="36" xr6:coauthVersionMax="36" xr10:uidLastSave="{00000000-0000-0000-0000-000000000000}"/>
  <bookViews>
    <workbookView xWindow="12860" yWindow="460" windowWidth="10000" windowHeight="16140" xr2:uid="{87C15CAC-30A4-2640-8494-16FAE89A9C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E22" i="1" s="1"/>
  <c r="B23" i="1"/>
  <c r="D17" i="1" s="1"/>
  <c r="D3" i="1" l="1"/>
  <c r="D11" i="1"/>
  <c r="E3" i="1"/>
  <c r="E11" i="1"/>
  <c r="E19" i="1"/>
  <c r="D16" i="1"/>
  <c r="D20" i="1"/>
  <c r="D19" i="1"/>
  <c r="E7" i="1"/>
  <c r="E15" i="1"/>
  <c r="D4" i="1"/>
  <c r="D8" i="1"/>
  <c r="D12" i="1"/>
  <c r="E4" i="1"/>
  <c r="E8" i="1"/>
  <c r="E12" i="1"/>
  <c r="E16" i="1"/>
  <c r="E20" i="1"/>
  <c r="D21" i="1"/>
  <c r="E21" i="1"/>
  <c r="D15" i="1"/>
  <c r="D13" i="1"/>
  <c r="E5" i="1"/>
  <c r="E9" i="1"/>
  <c r="E17" i="1"/>
  <c r="D2" i="1"/>
  <c r="D6" i="1"/>
  <c r="D10" i="1"/>
  <c r="D14" i="1"/>
  <c r="D18" i="1"/>
  <c r="D22" i="1"/>
  <c r="D7" i="1"/>
  <c r="D5" i="1"/>
  <c r="D9" i="1"/>
  <c r="E13" i="1"/>
  <c r="E2" i="1"/>
  <c r="E6" i="1"/>
  <c r="E10" i="1"/>
  <c r="E14" i="1"/>
  <c r="E18" i="1"/>
</calcChain>
</file>

<file path=xl/sharedStrings.xml><?xml version="1.0" encoding="utf-8"?>
<sst xmlns="http://schemas.openxmlformats.org/spreadsheetml/2006/main" count="33" uniqueCount="28">
  <si>
    <t>sham count</t>
  </si>
  <si>
    <t>TBI count</t>
  </si>
  <si>
    <t>sham prop</t>
  </si>
  <si>
    <t>TBI prop</t>
  </si>
  <si>
    <t>p</t>
  </si>
  <si>
    <t>Activated Macrophages 1</t>
  </si>
  <si>
    <t>&lt;.00001</t>
  </si>
  <si>
    <t>Activated Macrophages 2</t>
  </si>
  <si>
    <t>Macrophages 3</t>
  </si>
  <si>
    <t>B Cells 1</t>
  </si>
  <si>
    <t>B Cells 2</t>
  </si>
  <si>
    <t>Immature/Differentiating B Cells</t>
  </si>
  <si>
    <t>CD3+ T Cells</t>
  </si>
  <si>
    <t>Activated T Cells</t>
  </si>
  <si>
    <t>NK Cells</t>
  </si>
  <si>
    <t>Dendritic Cells</t>
  </si>
  <si>
    <t>Plasmacytoid Dendritic Cells</t>
  </si>
  <si>
    <t>Neutrophils</t>
  </si>
  <si>
    <t>Proliferating Cells</t>
  </si>
  <si>
    <t>Fibroblasts</t>
  </si>
  <si>
    <t>Endothelial Cells 1</t>
  </si>
  <si>
    <t>Endothelial Cells 2</t>
  </si>
  <si>
    <t>Pericytes</t>
  </si>
  <si>
    <t>Choroid Plexus</t>
  </si>
  <si>
    <t>Pineal Gland Cells</t>
  </si>
  <si>
    <t>Schwann Cells</t>
  </si>
  <si>
    <t>Clotting Related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</si>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</sst>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F33B-4836-5E46-BD5E-49DE1FEEAB41}">
  <dimension ref="A1:F23"/>
  <sheetViews>
    <sheetView tabSelected="1" workbookViewId="0">
      <selection sqref="A1:XFD1048576"/>
    </sheetView>
  </sheetViews>
  <sheetFormatPr baseColWidth="10" defaultRowHeight="16" x14ac:dyDescent="0.2"/>
  <sheetData>
    <row r="1" spans="1:6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>
        <v>185</v>
      </c>
      <c r="C2">
        <v>499</v>
      </c>
      <c r="D2">
        <f>B2/B23</f>
        <v>9.059745347698335E-2</v>
      </c>
      <c r="E2">
        <f>C2/C23</f>
        <v>0.13239586097107986</v>
      </c>
      <c r="F2" s="1" t="s">
        <v>6</v>
      </c>
    </row>
    <row r="3" spans="1:6" x14ac:dyDescent="0.2">
      <c r="A3" t="s">
        <v>7</v>
      </c>
      <c r="B3">
        <v>199</v>
      </c>
      <c r="C3">
        <v>319</v>
      </c>
      <c r="D3">
        <f>B3/B23</f>
        <v>9.7453476983349663E-2</v>
      </c>
      <c r="E3">
        <f>C3/C23</f>
        <v>8.463783496948793E-2</v>
      </c>
      <c r="F3" s="1">
        <v>0.10100000000000001</v>
      </c>
    </row>
    <row r="4" spans="1:6" x14ac:dyDescent="0.2">
      <c r="A4" t="s">
        <v>8</v>
      </c>
      <c r="B4">
        <v>24</v>
      </c>
      <c r="C4">
        <v>31</v>
      </c>
      <c r="D4">
        <f>B4/B23</f>
        <v>1.1753183153770812E-2</v>
      </c>
      <c r="E4">
        <f>C4/C23</f>
        <v>8.2249933669408335E-3</v>
      </c>
      <c r="F4" s="1">
        <v>0.18351999999999999</v>
      </c>
    </row>
    <row r="5" spans="1:6" x14ac:dyDescent="0.2">
      <c r="A5" t="s">
        <v>9</v>
      </c>
      <c r="B5">
        <v>217</v>
      </c>
      <c r="C5">
        <v>172</v>
      </c>
      <c r="D5">
        <f>B5/B23</f>
        <v>0.10626836434867777</v>
      </c>
      <c r="E5">
        <f>C5/C23</f>
        <v>4.5635447068187847E-2</v>
      </c>
      <c r="F5" s="2" t="s">
        <v>6</v>
      </c>
    </row>
    <row r="6" spans="1:6" x14ac:dyDescent="0.2">
      <c r="A6" t="s">
        <v>10</v>
      </c>
      <c r="B6">
        <v>172</v>
      </c>
      <c r="C6">
        <v>137</v>
      </c>
      <c r="D6">
        <f>B6/B23</f>
        <v>8.4231145935357493E-2</v>
      </c>
      <c r="E6">
        <f>C6/C23</f>
        <v>3.634916423454497E-2</v>
      </c>
      <c r="F6" s="1" t="s">
        <v>6</v>
      </c>
    </row>
    <row r="7" spans="1:6" x14ac:dyDescent="0.2">
      <c r="A7" t="s">
        <v>11</v>
      </c>
      <c r="B7">
        <v>63</v>
      </c>
      <c r="C7">
        <v>92</v>
      </c>
      <c r="D7">
        <f>B7/B23</f>
        <v>3.0852105778648383E-2</v>
      </c>
      <c r="E7">
        <f>C7/C23</f>
        <v>2.4409657734146988E-2</v>
      </c>
      <c r="F7" s="2">
        <v>0.14430000000000001</v>
      </c>
    </row>
    <row r="8" spans="1:6" x14ac:dyDescent="0.2">
      <c r="A8" t="s">
        <v>12</v>
      </c>
      <c r="B8">
        <v>150</v>
      </c>
      <c r="C8">
        <v>240</v>
      </c>
      <c r="D8">
        <f>B8/B23</f>
        <v>7.3457394711067575E-2</v>
      </c>
      <c r="E8">
        <f>C8/C23</f>
        <v>6.3677368002122578E-2</v>
      </c>
      <c r="F8" s="1">
        <v>0.15559999999999999</v>
      </c>
    </row>
    <row r="9" spans="1:6" x14ac:dyDescent="0.2">
      <c r="A9" t="s">
        <v>13</v>
      </c>
      <c r="B9">
        <v>148</v>
      </c>
      <c r="C9">
        <v>169</v>
      </c>
      <c r="D9">
        <f>B9/B23</f>
        <v>7.2477962781586677E-2</v>
      </c>
      <c r="E9">
        <f>C9/C23</f>
        <v>4.4839479968161317E-2</v>
      </c>
      <c r="F9" s="2" t="s">
        <v>6</v>
      </c>
    </row>
    <row r="10" spans="1:6" x14ac:dyDescent="0.2">
      <c r="A10" t="s">
        <v>14</v>
      </c>
      <c r="B10">
        <v>68</v>
      </c>
      <c r="C10">
        <v>55</v>
      </c>
      <c r="D10">
        <f>B10/B23</f>
        <v>3.3300685602350638E-2</v>
      </c>
      <c r="E10">
        <f>C10/C23</f>
        <v>1.4592730167153092E-2</v>
      </c>
      <c r="F10" s="1" t="s">
        <v>6</v>
      </c>
    </row>
    <row r="11" spans="1:6" x14ac:dyDescent="0.2">
      <c r="A11" t="s">
        <v>15</v>
      </c>
      <c r="B11">
        <v>131</v>
      </c>
      <c r="C11">
        <v>200</v>
      </c>
      <c r="D11">
        <f>B11/B23</f>
        <v>6.4152791380999025E-2</v>
      </c>
      <c r="E11">
        <f>C11/C23</f>
        <v>5.3064473335102148E-2</v>
      </c>
      <c r="F11" s="2">
        <v>8.1860000000000002E-2</v>
      </c>
    </row>
    <row r="12" spans="1:6" x14ac:dyDescent="0.2">
      <c r="A12" t="s">
        <v>16</v>
      </c>
      <c r="B12">
        <v>18</v>
      </c>
      <c r="C12">
        <v>42</v>
      </c>
      <c r="D12">
        <f>B12/B23</f>
        <v>8.8148873653281102E-3</v>
      </c>
      <c r="E12">
        <f>C12/C23</f>
        <v>1.114353940037145E-2</v>
      </c>
      <c r="F12" s="1">
        <v>0.40089999999999998</v>
      </c>
    </row>
    <row r="13" spans="1:6" x14ac:dyDescent="0.2">
      <c r="A13" t="s">
        <v>17</v>
      </c>
      <c r="B13">
        <v>16</v>
      </c>
      <c r="C13">
        <v>26</v>
      </c>
      <c r="D13">
        <f>B13/B23</f>
        <v>7.8354554358472089E-3</v>
      </c>
      <c r="E13">
        <f>C13/C23</f>
        <v>6.8983815335632798E-3</v>
      </c>
      <c r="F13" s="2">
        <v>0.68915999999999999</v>
      </c>
    </row>
    <row r="14" spans="1:6" x14ac:dyDescent="0.2">
      <c r="A14" t="s">
        <v>18</v>
      </c>
      <c r="B14">
        <v>36</v>
      </c>
      <c r="C14">
        <v>58</v>
      </c>
      <c r="D14">
        <f>B14/B23</f>
        <v>1.762977473065622E-2</v>
      </c>
      <c r="E14">
        <f>C14/C23</f>
        <v>1.5388697267179624E-2</v>
      </c>
      <c r="F14" s="1">
        <v>0.51570000000000005</v>
      </c>
    </row>
    <row r="15" spans="1:6" x14ac:dyDescent="0.2">
      <c r="A15" t="s">
        <v>19</v>
      </c>
      <c r="B15">
        <v>124</v>
      </c>
      <c r="C15">
        <v>781</v>
      </c>
      <c r="D15">
        <f>B15/B23</f>
        <v>6.0724779627815868E-2</v>
      </c>
      <c r="E15">
        <f>C15/C23</f>
        <v>0.20721676837357389</v>
      </c>
      <c r="F15" s="2" t="s">
        <v>6</v>
      </c>
    </row>
    <row r="16" spans="1:6" x14ac:dyDescent="0.2">
      <c r="A16" t="s">
        <v>20</v>
      </c>
      <c r="B16">
        <v>235</v>
      </c>
      <c r="C16">
        <v>380</v>
      </c>
      <c r="D16">
        <f>B16/B23</f>
        <v>0.11508325171400588</v>
      </c>
      <c r="E16">
        <f>C16/C23</f>
        <v>0.10082249933669409</v>
      </c>
      <c r="F16" s="1">
        <v>9.1020000000000004E-2</v>
      </c>
    </row>
    <row r="17" spans="1:6" x14ac:dyDescent="0.2">
      <c r="A17" t="s">
        <v>21</v>
      </c>
      <c r="B17">
        <v>78</v>
      </c>
      <c r="C17">
        <v>199</v>
      </c>
      <c r="D17">
        <f>B17/B23</f>
        <v>3.8197845249755141E-2</v>
      </c>
      <c r="E17">
        <f>C17/C23</f>
        <v>5.2799150968426641E-2</v>
      </c>
      <c r="F17" s="2">
        <v>1.278E-2</v>
      </c>
    </row>
    <row r="18" spans="1:6" x14ac:dyDescent="0.2">
      <c r="A18" t="s">
        <v>22</v>
      </c>
      <c r="B18">
        <v>20</v>
      </c>
      <c r="C18">
        <v>69</v>
      </c>
      <c r="D18">
        <f>B18/B23</f>
        <v>9.7943192948090115E-3</v>
      </c>
      <c r="E18">
        <f>C18/C23</f>
        <v>1.8307243300610242E-2</v>
      </c>
      <c r="F18" s="1">
        <v>1.174E-2</v>
      </c>
    </row>
    <row r="19" spans="1:6" x14ac:dyDescent="0.2">
      <c r="A19" t="s">
        <v>23</v>
      </c>
      <c r="B19">
        <v>58</v>
      </c>
      <c r="C19">
        <v>135</v>
      </c>
      <c r="D19">
        <f>B19/B23</f>
        <v>2.8403525954946131E-2</v>
      </c>
      <c r="E19">
        <f>C19/C23</f>
        <v>3.5818519501193948E-2</v>
      </c>
      <c r="F19" s="3">
        <v>0.13103999999999999</v>
      </c>
    </row>
    <row r="20" spans="1:6" x14ac:dyDescent="0.2">
      <c r="A20" t="s">
        <v>24</v>
      </c>
      <c r="B20">
        <v>31</v>
      </c>
      <c r="C20">
        <v>75</v>
      </c>
      <c r="D20">
        <f>B20/B23</f>
        <v>1.5181194906953967E-2</v>
      </c>
      <c r="E20">
        <f>C20/C23</f>
        <v>1.9899177500663306E-2</v>
      </c>
      <c r="F20" s="4">
        <v>0.20054</v>
      </c>
    </row>
    <row r="21" spans="1:6" x14ac:dyDescent="0.2">
      <c r="A21" t="s">
        <v>25</v>
      </c>
      <c r="B21">
        <v>35</v>
      </c>
      <c r="C21">
        <v>47</v>
      </c>
      <c r="D21">
        <f>B21/B23</f>
        <v>1.7140058765915768E-2</v>
      </c>
      <c r="E21">
        <f>C21/C23</f>
        <v>1.2470151233749005E-2</v>
      </c>
      <c r="F21" s="3">
        <v>0.14985999999999999</v>
      </c>
    </row>
    <row r="22" spans="1:6" x14ac:dyDescent="0.2">
      <c r="A22" t="s">
        <v>26</v>
      </c>
      <c r="B22">
        <v>34</v>
      </c>
      <c r="C22">
        <v>43</v>
      </c>
      <c r="D22">
        <f>B22/B23</f>
        <v>1.6650342801175319E-2</v>
      </c>
      <c r="E22">
        <f>C22/C23</f>
        <v>1.1408861767046962E-2</v>
      </c>
      <c r="F22" s="4">
        <v>9.4920000000000004E-2</v>
      </c>
    </row>
    <row r="23" spans="1:6" x14ac:dyDescent="0.2">
      <c r="A23" t="s">
        <v>27</v>
      </c>
      <c r="B23">
        <f>SUM(B2:B22)</f>
        <v>2042</v>
      </c>
      <c r="C23">
        <f>SUM(C2:C22)</f>
        <v>3769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Bolte</dc:creator>
  <cp:lastModifiedBy>Ashley Bolte</cp:lastModifiedBy>
  <dcterms:created xsi:type="dcterms:W3CDTF">2022-11-14T18:06:13Z</dcterms:created>
  <dcterms:modified xsi:type="dcterms:W3CDTF">2022-11-14T18:06:55Z</dcterms:modified>
</cp:coreProperties>
</file>