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hoces/Desktop/Revised submission 2 - Replace files/"/>
    </mc:Choice>
  </mc:AlternateContent>
  <xr:revisionPtr revIDLastSave="0" documentId="8_{34854B18-8324-A544-8C48-712C68AC29A3}" xr6:coauthVersionLast="47" xr6:coauthVersionMax="47" xr10:uidLastSave="{00000000-0000-0000-0000-000000000000}"/>
  <bookViews>
    <workbookView xWindow="0" yWindow="760" windowWidth="27340" windowHeight="14660" activeTab="2" xr2:uid="{D41B3148-3C6A-4B0B-AF8B-34C7F716CD64}"/>
  </bookViews>
  <sheets>
    <sheet name="Fig3" sheetId="7" r:id="rId1"/>
    <sheet name="Fig3_Supp1" sheetId="8" r:id="rId2"/>
    <sheet name="Fig3-Supp2" sheetId="17" r:id="rId3"/>
    <sheet name="Fig3-Supp3" sheetId="18" r:id="rId4"/>
    <sheet name="Fig3-Supp4" sheetId="19" r:id="rId5"/>
  </sheets>
  <definedNames>
    <definedName name="_xlnm._FilterDatabase" localSheetId="1" hidden="1">Fig3_Supp1!$A$2:$D$2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7" l="1"/>
  <c r="C10" i="17"/>
  <c r="C11" i="17"/>
  <c r="C13" i="17"/>
  <c r="C19" i="17"/>
  <c r="C31" i="17"/>
  <c r="C32" i="17"/>
  <c r="C33" i="17"/>
  <c r="C34" i="17"/>
  <c r="C35" i="17"/>
  <c r="C36" i="17"/>
  <c r="C37" i="17"/>
  <c r="C38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8" i="17"/>
  <c r="C90" i="17"/>
  <c r="C95" i="17"/>
  <c r="C97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123" i="17"/>
  <c r="C124" i="17"/>
  <c r="C125" i="17"/>
  <c r="C126" i="17"/>
  <c r="C127" i="17"/>
  <c r="C128" i="17"/>
  <c r="C129" i="17"/>
  <c r="C130" i="17"/>
  <c r="C131" i="17"/>
  <c r="C132" i="17"/>
  <c r="C133" i="17"/>
  <c r="C134" i="17"/>
  <c r="C135" i="17"/>
  <c r="C136" i="17"/>
  <c r="C137" i="17"/>
  <c r="C138" i="17"/>
  <c r="C139" i="17"/>
  <c r="C140" i="17"/>
  <c r="C141" i="17"/>
  <c r="C142" i="17"/>
  <c r="C143" i="17"/>
  <c r="C3" i="17"/>
</calcChain>
</file>

<file path=xl/sharedStrings.xml><?xml version="1.0" encoding="utf-8"?>
<sst xmlns="http://schemas.openxmlformats.org/spreadsheetml/2006/main" count="997" uniqueCount="147">
  <si>
    <t>Strain</t>
  </si>
  <si>
    <t>Sample</t>
  </si>
  <si>
    <t>Experiment</t>
  </si>
  <si>
    <t>Microbiota</t>
  </si>
  <si>
    <t>Sample_g</t>
  </si>
  <si>
    <t>WT</t>
  </si>
  <si>
    <t>GF</t>
  </si>
  <si>
    <t>Cecum</t>
  </si>
  <si>
    <t>570A</t>
  </si>
  <si>
    <t>571A</t>
  </si>
  <si>
    <t>572A</t>
  </si>
  <si>
    <t>573A</t>
  </si>
  <si>
    <t>Acapsular</t>
  </si>
  <si>
    <t>Inoc</t>
  </si>
  <si>
    <t>Oligo</t>
  </si>
  <si>
    <t>LCM</t>
  </si>
  <si>
    <t>SPF</t>
  </si>
  <si>
    <t>Colonization</t>
  </si>
  <si>
    <t>log10_betha_mean</t>
  </si>
  <si>
    <t>log10_betha_95IC</t>
  </si>
  <si>
    <t>acapsular</t>
  </si>
  <si>
    <t>comp</t>
  </si>
  <si>
    <t>Time_h</t>
  </si>
  <si>
    <t>Ratio_Ery_Tet</t>
  </si>
  <si>
    <t>781A</t>
  </si>
  <si>
    <t>782A</t>
  </si>
  <si>
    <t>783A</t>
  </si>
  <si>
    <t>784A</t>
  </si>
  <si>
    <t>785A</t>
  </si>
  <si>
    <t>786A</t>
  </si>
  <si>
    <t>787A</t>
  </si>
  <si>
    <t>788A</t>
  </si>
  <si>
    <t>789A</t>
  </si>
  <si>
    <t>790A</t>
  </si>
  <si>
    <t>791A</t>
  </si>
  <si>
    <t>792A</t>
  </si>
  <si>
    <t>793A</t>
  </si>
  <si>
    <t>794A</t>
  </si>
  <si>
    <t>795A</t>
  </si>
  <si>
    <t>Fig.3A: Competitive index (starting 1:1)</t>
  </si>
  <si>
    <t>Fig.3-Suppl.A: WT and acapsular load</t>
  </si>
  <si>
    <t>DH_21_013</t>
  </si>
  <si>
    <t>580A</t>
  </si>
  <si>
    <t>581A</t>
  </si>
  <si>
    <t>582A</t>
  </si>
  <si>
    <t>Fig.3B Colonization probability (competition)</t>
  </si>
  <si>
    <t>42B</t>
  </si>
  <si>
    <t>DH_20_036</t>
  </si>
  <si>
    <t>43B</t>
  </si>
  <si>
    <t>41B</t>
  </si>
  <si>
    <t>46B</t>
  </si>
  <si>
    <t>40B</t>
  </si>
  <si>
    <t>44B</t>
  </si>
  <si>
    <t>45B</t>
  </si>
  <si>
    <t>405B</t>
  </si>
  <si>
    <t>DH_21_007</t>
  </si>
  <si>
    <t>406B</t>
  </si>
  <si>
    <t>408B</t>
  </si>
  <si>
    <t>47B</t>
  </si>
  <si>
    <t>404B</t>
  </si>
  <si>
    <t>49B</t>
  </si>
  <si>
    <t>403B</t>
  </si>
  <si>
    <t>50B</t>
  </si>
  <si>
    <t>52B</t>
  </si>
  <si>
    <t>407B</t>
  </si>
  <si>
    <t>53B</t>
  </si>
  <si>
    <t>48B</t>
  </si>
  <si>
    <t>51B</t>
  </si>
  <si>
    <t>928A</t>
  </si>
  <si>
    <t>DH_20_034</t>
  </si>
  <si>
    <t>932A</t>
  </si>
  <si>
    <t>929A</t>
  </si>
  <si>
    <t>927A</t>
  </si>
  <si>
    <t>933A</t>
  </si>
  <si>
    <t>934A</t>
  </si>
  <si>
    <t>54B</t>
  </si>
  <si>
    <t>56B</t>
  </si>
  <si>
    <t>930A</t>
  </si>
  <si>
    <t>931A</t>
  </si>
  <si>
    <t>926A</t>
  </si>
  <si>
    <t>55B</t>
  </si>
  <si>
    <t>939A</t>
  </si>
  <si>
    <t>936A</t>
  </si>
  <si>
    <t>61B</t>
  </si>
  <si>
    <t>937A</t>
  </si>
  <si>
    <t>942A</t>
  </si>
  <si>
    <t>63B</t>
  </si>
  <si>
    <t>935A</t>
  </si>
  <si>
    <t>57B</t>
  </si>
  <si>
    <t>938A</t>
  </si>
  <si>
    <t>60B</t>
  </si>
  <si>
    <t>940A</t>
  </si>
  <si>
    <t>941A</t>
  </si>
  <si>
    <t>59B</t>
  </si>
  <si>
    <t>64B</t>
  </si>
  <si>
    <t>62B</t>
  </si>
  <si>
    <t>58B</t>
  </si>
  <si>
    <t>CFU_g total</t>
  </si>
  <si>
    <t>Fig.3-Suppl.B: Total bacteria load competition</t>
  </si>
  <si>
    <t>CFU_Acap</t>
  </si>
  <si>
    <t>CFU_Wt</t>
  </si>
  <si>
    <t>Ratio</t>
  </si>
  <si>
    <t>Inoc WT/Acap</t>
  </si>
  <si>
    <t>Corrected</t>
  </si>
  <si>
    <t>Fig.3-Suppl.C: Competitive index during competition (corrected by inoculum ratio)</t>
  </si>
  <si>
    <t>MouseID</t>
  </si>
  <si>
    <t>CFUg</t>
  </si>
  <si>
    <t>64C</t>
  </si>
  <si>
    <t>ES22-008</t>
  </si>
  <si>
    <t>65C</t>
  </si>
  <si>
    <t>66C</t>
  </si>
  <si>
    <t>67C</t>
  </si>
  <si>
    <t>68C</t>
  </si>
  <si>
    <t>60C</t>
  </si>
  <si>
    <t>61C</t>
  </si>
  <si>
    <t>62C</t>
  </si>
  <si>
    <t>63C</t>
  </si>
  <si>
    <t>Fig3-Supp2: Single strain colonization</t>
  </si>
  <si>
    <t>acaps</t>
  </si>
  <si>
    <t>netgrowth</t>
  </si>
  <si>
    <t>delay</t>
  </si>
  <si>
    <t>Fig 3C and D: Net growth rate and lag-phase duration</t>
  </si>
  <si>
    <t>log2(PTR):genome_id/sample_id</t>
  </si>
  <si>
    <t>HOCE22-4_e22ms26_c25_fec_METAG_10M_subsample.1.fq</t>
  </si>
  <si>
    <t>HOCE22-4_e22ms26_c25_fec_METAG_15M_subsample.1.fq</t>
  </si>
  <si>
    <t>HOCE22-4_e22ms26_c25_fec_METAG_20M_subsample.1.fq</t>
  </si>
  <si>
    <t>HOCE22-4_e22ms26_c25_fec_METAG_25M_subsample.1.fq</t>
  </si>
  <si>
    <t>HOCE22-4_e22ms26_c25_fec_METAG_30M_subsample.1.fq</t>
  </si>
  <si>
    <t>HOCE22-4_e22ms26_c25_fec_METAG_35M_subsample.1.fq</t>
  </si>
  <si>
    <t>HOCE22-4_e22ms26_c25_fec_METAG_subsample.1.fq</t>
  </si>
  <si>
    <t>CP015399.2.genome</t>
  </si>
  <si>
    <t>CP015401.2.genome</t>
  </si>
  <si>
    <t>CP015403.2.genome</t>
  </si>
  <si>
    <t>CP015404.2.genome</t>
  </si>
  <si>
    <t>CP015405.2.genome</t>
  </si>
  <si>
    <t>CP015406.2.genome</t>
  </si>
  <si>
    <t>CP015409.2.genome</t>
  </si>
  <si>
    <t>CP015410.2.genome</t>
  </si>
  <si>
    <t>CP092641.1.genome</t>
  </si>
  <si>
    <t>Upper SI</t>
  </si>
  <si>
    <t>Lower SI</t>
  </si>
  <si>
    <t>Colon lumen</t>
  </si>
  <si>
    <t>Colon mucus</t>
  </si>
  <si>
    <t>B. theta load in different gut sections (CFU, detection limit 100CFU)</t>
  </si>
  <si>
    <t>log10CFUg</t>
  </si>
  <si>
    <t>ND</t>
  </si>
  <si>
    <t xml:space="preserve">ND: Non detectable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</si>
</sst>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  <font>
      <sz val="11"/>
      <color theme="1"/>
      <name val="Lucida Grande"/>
      <family val="2"/>
    </font>
    <font>
      <b/>
      <sz val="11"/>
      <color theme="1"/>
      <name val="Lucida Grande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1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88D2B-A7EA-47C9-A0F5-C033F70C62F5}">
  <sheetPr>
    <tabColor theme="9"/>
  </sheetPr>
  <dimension ref="A1:R20"/>
  <sheetViews>
    <sheetView zoomScale="75" workbookViewId="0">
      <selection activeCell="X36" sqref="X36"/>
    </sheetView>
  </sheetViews>
  <sheetFormatPr baseColWidth="10" defaultColWidth="8.83203125" defaultRowHeight="15" x14ac:dyDescent="0.2"/>
  <cols>
    <col min="1" max="1" width="14.33203125" customWidth="1"/>
    <col min="2" max="2" width="10" customWidth="1"/>
    <col min="3" max="3" width="14.33203125" customWidth="1"/>
    <col min="4" max="4" width="9.6640625" bestFit="1" customWidth="1"/>
    <col min="5" max="5" width="8.83203125" bestFit="1" customWidth="1"/>
    <col min="6" max="6" width="9.83203125" bestFit="1" customWidth="1"/>
    <col min="7" max="7" width="11.1640625" bestFit="1" customWidth="1"/>
    <col min="8" max="8" width="17" bestFit="1" customWidth="1"/>
    <col min="9" max="9" width="15.83203125" bestFit="1" customWidth="1"/>
    <col min="10" max="10" width="9.6640625" customWidth="1"/>
    <col min="17" max="17" width="14" bestFit="1" customWidth="1"/>
  </cols>
  <sheetData>
    <row r="1" spans="1:18" x14ac:dyDescent="0.2">
      <c r="A1" s="10" t="s">
        <v>39</v>
      </c>
      <c r="B1" s="10"/>
      <c r="C1" s="10"/>
      <c r="D1" s="2"/>
      <c r="E1" s="10" t="s">
        <v>45</v>
      </c>
      <c r="F1" s="10"/>
      <c r="G1" s="10"/>
      <c r="H1" s="10"/>
      <c r="I1" s="10"/>
      <c r="J1" s="2"/>
      <c r="K1" s="11" t="s">
        <v>121</v>
      </c>
      <c r="L1" s="11"/>
      <c r="M1" s="11"/>
      <c r="N1" s="11"/>
      <c r="O1" s="11"/>
    </row>
    <row r="2" spans="1:18" x14ac:dyDescent="0.2">
      <c r="A2" t="s">
        <v>3</v>
      </c>
      <c r="B2" t="s">
        <v>1</v>
      </c>
      <c r="C2" t="s">
        <v>23</v>
      </c>
      <c r="E2" t="s">
        <v>0</v>
      </c>
      <c r="F2" t="s">
        <v>3</v>
      </c>
      <c r="G2" t="s">
        <v>17</v>
      </c>
      <c r="H2" t="s">
        <v>18</v>
      </c>
      <c r="I2" t="s">
        <v>19</v>
      </c>
      <c r="K2" s="6" t="s">
        <v>0</v>
      </c>
      <c r="L2" s="6" t="s">
        <v>3</v>
      </c>
      <c r="M2" s="6" t="s">
        <v>1</v>
      </c>
      <c r="N2" s="6" t="s">
        <v>119</v>
      </c>
      <c r="O2" s="6" t="s">
        <v>120</v>
      </c>
      <c r="P2" s="7"/>
      <c r="Q2" s="7"/>
      <c r="R2" s="7"/>
    </row>
    <row r="3" spans="1:18" x14ac:dyDescent="0.2">
      <c r="A3" t="s">
        <v>6</v>
      </c>
      <c r="B3" t="s">
        <v>24</v>
      </c>
      <c r="C3" s="1">
        <v>15.454545454545499</v>
      </c>
      <c r="D3" s="1"/>
      <c r="E3" t="s">
        <v>20</v>
      </c>
      <c r="F3" t="s">
        <v>6</v>
      </c>
      <c r="G3" t="s">
        <v>21</v>
      </c>
      <c r="H3">
        <v>-1.27</v>
      </c>
      <c r="I3">
        <v>0.08</v>
      </c>
      <c r="J3" s="1"/>
      <c r="K3" s="6" t="s">
        <v>5</v>
      </c>
      <c r="L3" s="6" t="s">
        <v>14</v>
      </c>
      <c r="M3" s="6" t="s">
        <v>42</v>
      </c>
      <c r="N3" s="6">
        <v>0.51506562596640904</v>
      </c>
      <c r="O3" s="6">
        <v>-9.1712406045632106E-2</v>
      </c>
    </row>
    <row r="4" spans="1:18" x14ac:dyDescent="0.2">
      <c r="A4" t="s">
        <v>6</v>
      </c>
      <c r="B4" t="s">
        <v>25</v>
      </c>
      <c r="C4" s="1">
        <v>7.0370370370370399</v>
      </c>
      <c r="D4" s="1"/>
      <c r="E4" t="s">
        <v>20</v>
      </c>
      <c r="F4" t="s">
        <v>15</v>
      </c>
      <c r="G4" t="s">
        <v>21</v>
      </c>
      <c r="H4">
        <v>-2.63</v>
      </c>
      <c r="I4">
        <v>0.13</v>
      </c>
      <c r="J4" s="1"/>
      <c r="K4" s="6" t="s">
        <v>5</v>
      </c>
      <c r="L4" s="6" t="s">
        <v>14</v>
      </c>
      <c r="M4" s="6" t="s">
        <v>43</v>
      </c>
      <c r="N4" s="6">
        <v>0.47088744615716899</v>
      </c>
      <c r="O4" s="6">
        <v>5.9048856200651398</v>
      </c>
    </row>
    <row r="5" spans="1:18" x14ac:dyDescent="0.2">
      <c r="A5" t="s">
        <v>6</v>
      </c>
      <c r="B5" t="s">
        <v>26</v>
      </c>
      <c r="C5" s="1">
        <v>32</v>
      </c>
      <c r="D5" s="1"/>
      <c r="E5" t="s">
        <v>20</v>
      </c>
      <c r="F5" t="s">
        <v>14</v>
      </c>
      <c r="G5" t="s">
        <v>21</v>
      </c>
      <c r="H5">
        <v>-3.4</v>
      </c>
      <c r="I5">
        <v>7.0000000000000007E-2</v>
      </c>
      <c r="J5" s="1"/>
      <c r="K5" s="6" t="s">
        <v>5</v>
      </c>
      <c r="L5" s="6" t="s">
        <v>14</v>
      </c>
      <c r="M5" s="6" t="s">
        <v>44</v>
      </c>
      <c r="N5" s="6">
        <v>0.59633904906412505</v>
      </c>
      <c r="O5" s="6">
        <v>5.8439292263446898</v>
      </c>
    </row>
    <row r="6" spans="1:18" x14ac:dyDescent="0.2">
      <c r="A6" t="s">
        <v>15</v>
      </c>
      <c r="B6" t="s">
        <v>27</v>
      </c>
      <c r="C6" s="1">
        <v>83.3333333333333</v>
      </c>
      <c r="D6" s="1"/>
      <c r="E6" t="s">
        <v>20</v>
      </c>
      <c r="F6" t="s">
        <v>16</v>
      </c>
      <c r="G6" t="s">
        <v>21</v>
      </c>
      <c r="H6">
        <v>-6.59</v>
      </c>
      <c r="I6">
        <v>0.05</v>
      </c>
      <c r="J6" s="1"/>
      <c r="K6" s="6" t="s">
        <v>5</v>
      </c>
      <c r="L6" s="6" t="s">
        <v>14</v>
      </c>
      <c r="M6" s="6" t="s">
        <v>113</v>
      </c>
      <c r="N6" s="6">
        <v>0.46488719199239398</v>
      </c>
      <c r="O6" s="6">
        <v>5.6316827955672002</v>
      </c>
    </row>
    <row r="7" spans="1:18" x14ac:dyDescent="0.2">
      <c r="A7" t="s">
        <v>15</v>
      </c>
      <c r="B7" t="s">
        <v>28</v>
      </c>
      <c r="C7" s="1">
        <v>66.6666666666667</v>
      </c>
      <c r="D7" s="1"/>
      <c r="E7" s="1"/>
      <c r="F7" s="1"/>
      <c r="G7" s="1"/>
      <c r="H7" s="1"/>
      <c r="I7" s="1"/>
      <c r="J7" s="1"/>
      <c r="K7" s="6" t="s">
        <v>5</v>
      </c>
      <c r="L7" s="6" t="s">
        <v>14</v>
      </c>
      <c r="M7" s="6" t="s">
        <v>114</v>
      </c>
      <c r="N7" s="6">
        <v>0.44086044076787201</v>
      </c>
      <c r="O7" s="6">
        <v>0.27828998325075299</v>
      </c>
    </row>
    <row r="8" spans="1:18" x14ac:dyDescent="0.2">
      <c r="A8" t="s">
        <v>15</v>
      </c>
      <c r="B8" t="s">
        <v>29</v>
      </c>
      <c r="C8" s="1">
        <v>150</v>
      </c>
      <c r="D8" s="1"/>
      <c r="E8" s="1"/>
      <c r="F8" s="1"/>
      <c r="G8" s="1"/>
      <c r="H8" s="1"/>
      <c r="I8" s="1"/>
      <c r="J8" s="1"/>
      <c r="K8" s="6" t="s">
        <v>5</v>
      </c>
      <c r="L8" s="6" t="s">
        <v>14</v>
      </c>
      <c r="M8" s="6" t="s">
        <v>115</v>
      </c>
      <c r="N8" s="6">
        <v>0.56218969365910398</v>
      </c>
      <c r="O8" s="6">
        <v>5.5055925230782101</v>
      </c>
    </row>
    <row r="9" spans="1:18" x14ac:dyDescent="0.2">
      <c r="A9" t="s">
        <v>15</v>
      </c>
      <c r="B9" t="s">
        <v>30</v>
      </c>
      <c r="C9" s="1">
        <v>76.923076923076906</v>
      </c>
      <c r="D9" s="1"/>
      <c r="E9" s="1"/>
      <c r="F9" s="1"/>
      <c r="G9" s="1"/>
      <c r="H9" s="1"/>
      <c r="I9" s="1"/>
      <c r="J9" s="1"/>
      <c r="K9" s="6" t="s">
        <v>5</v>
      </c>
      <c r="L9" s="6" t="s">
        <v>14</v>
      </c>
      <c r="M9" s="6" t="s">
        <v>116</v>
      </c>
      <c r="N9" s="6">
        <v>0.48050770428879103</v>
      </c>
      <c r="O9" s="6">
        <v>4.5056167858489602E-3</v>
      </c>
    </row>
    <row r="10" spans="1:18" x14ac:dyDescent="0.2">
      <c r="A10" t="s">
        <v>14</v>
      </c>
      <c r="B10" t="s">
        <v>31</v>
      </c>
      <c r="C10" s="1">
        <v>133.333333333333</v>
      </c>
      <c r="D10" s="1"/>
      <c r="E10" s="1"/>
      <c r="F10" s="1"/>
      <c r="G10" s="1"/>
      <c r="H10" s="1"/>
      <c r="I10" s="1"/>
      <c r="J10" s="1"/>
      <c r="K10" s="6" t="s">
        <v>118</v>
      </c>
      <c r="L10" s="6" t="s">
        <v>14</v>
      </c>
      <c r="M10" s="6" t="s">
        <v>8</v>
      </c>
      <c r="N10" s="6">
        <v>0.41617071163272701</v>
      </c>
      <c r="O10" s="6">
        <v>9.1330695922498801</v>
      </c>
    </row>
    <row r="11" spans="1:18" x14ac:dyDescent="0.2">
      <c r="A11" t="s">
        <v>14</v>
      </c>
      <c r="B11" t="s">
        <v>32</v>
      </c>
      <c r="C11" s="1">
        <v>80</v>
      </c>
      <c r="D11" s="1"/>
      <c r="E11" s="1"/>
      <c r="F11" s="1"/>
      <c r="G11" s="1"/>
      <c r="H11" s="1"/>
      <c r="I11" s="1"/>
      <c r="J11" s="1"/>
      <c r="K11" s="6" t="s">
        <v>118</v>
      </c>
      <c r="L11" s="6" t="s">
        <v>14</v>
      </c>
      <c r="M11" s="6" t="s">
        <v>9</v>
      </c>
      <c r="N11" s="6">
        <v>0.40663195069758001</v>
      </c>
      <c r="O11" s="6">
        <v>10.436612883378601</v>
      </c>
    </row>
    <row r="12" spans="1:18" x14ac:dyDescent="0.2">
      <c r="A12" t="s">
        <v>14</v>
      </c>
      <c r="B12" t="s">
        <v>33</v>
      </c>
      <c r="C12" s="1">
        <v>153.84615384615401</v>
      </c>
      <c r="D12" s="1"/>
      <c r="E12" s="1"/>
      <c r="F12" s="1"/>
      <c r="G12" s="1"/>
      <c r="H12" s="1"/>
      <c r="I12" s="1"/>
      <c r="J12" s="1"/>
      <c r="K12" s="6" t="s">
        <v>118</v>
      </c>
      <c r="L12" s="6" t="s">
        <v>14</v>
      </c>
      <c r="M12" s="6" t="s">
        <v>10</v>
      </c>
      <c r="N12" s="6">
        <v>0.387251907695293</v>
      </c>
      <c r="O12" s="6">
        <v>13.5774241719685</v>
      </c>
    </row>
    <row r="13" spans="1:18" x14ac:dyDescent="0.2">
      <c r="A13" t="s">
        <v>14</v>
      </c>
      <c r="B13" t="s">
        <v>34</v>
      </c>
      <c r="C13" s="1">
        <v>100</v>
      </c>
      <c r="D13" s="1"/>
      <c r="E13" s="1"/>
      <c r="F13" s="1"/>
      <c r="G13" s="1"/>
      <c r="H13" s="1"/>
      <c r="I13" s="1"/>
      <c r="J13" s="1"/>
      <c r="K13" s="6" t="s">
        <v>118</v>
      </c>
      <c r="L13" s="6" t="s">
        <v>14</v>
      </c>
      <c r="M13" s="6" t="s">
        <v>11</v>
      </c>
      <c r="N13" s="6">
        <v>0.34519714646059302</v>
      </c>
      <c r="O13" s="6">
        <v>6.9751321222923002</v>
      </c>
    </row>
    <row r="14" spans="1:18" x14ac:dyDescent="0.2">
      <c r="A14" t="s">
        <v>16</v>
      </c>
      <c r="B14" t="s">
        <v>35</v>
      </c>
      <c r="C14" s="1">
        <v>34545.4545454545</v>
      </c>
      <c r="D14" s="1"/>
      <c r="E14" s="1"/>
      <c r="F14" s="1"/>
      <c r="G14" s="1"/>
      <c r="H14" s="1"/>
      <c r="I14" s="1"/>
      <c r="J14" s="1"/>
      <c r="K14" s="6" t="s">
        <v>118</v>
      </c>
      <c r="L14" s="6" t="s">
        <v>14</v>
      </c>
      <c r="M14" s="6" t="s">
        <v>107</v>
      </c>
      <c r="N14" s="6">
        <v>0.353247157879094</v>
      </c>
      <c r="O14" s="6">
        <v>-3.7818338563205899E-2</v>
      </c>
    </row>
    <row r="15" spans="1:18" x14ac:dyDescent="0.2">
      <c r="A15" t="s">
        <v>16</v>
      </c>
      <c r="B15" t="s">
        <v>36</v>
      </c>
      <c r="C15" s="1">
        <v>15454.5454545455</v>
      </c>
      <c r="D15" s="1"/>
      <c r="E15" s="1"/>
      <c r="F15" s="1"/>
      <c r="G15" s="1"/>
      <c r="H15" s="1"/>
      <c r="I15" s="1"/>
      <c r="J15" s="1"/>
      <c r="K15" s="6" t="s">
        <v>118</v>
      </c>
      <c r="L15" s="6" t="s">
        <v>14</v>
      </c>
      <c r="M15" s="6" t="s">
        <v>109</v>
      </c>
      <c r="N15" s="6">
        <v>0.441280017824694</v>
      </c>
      <c r="O15" s="6">
        <v>7.6855919783561504</v>
      </c>
    </row>
    <row r="16" spans="1:18" x14ac:dyDescent="0.2">
      <c r="A16" t="s">
        <v>16</v>
      </c>
      <c r="B16" t="s">
        <v>37</v>
      </c>
      <c r="C16" s="1">
        <v>230000</v>
      </c>
      <c r="D16" s="1"/>
      <c r="E16" s="1"/>
      <c r="F16" s="1"/>
      <c r="G16" s="1"/>
      <c r="H16" s="1"/>
      <c r="I16" s="1"/>
      <c r="J16" s="1"/>
      <c r="K16" s="6" t="s">
        <v>118</v>
      </c>
      <c r="L16" s="6" t="s">
        <v>14</v>
      </c>
      <c r="M16" s="6" t="s">
        <v>110</v>
      </c>
      <c r="N16" s="6">
        <v>0.32352537146232402</v>
      </c>
      <c r="O16" s="6">
        <v>5.34757290333292</v>
      </c>
    </row>
    <row r="17" spans="1:15" x14ac:dyDescent="0.2">
      <c r="A17" t="s">
        <v>16</v>
      </c>
      <c r="B17" t="s">
        <v>38</v>
      </c>
      <c r="C17" s="1">
        <v>2315.78947368421</v>
      </c>
      <c r="D17" s="1"/>
      <c r="E17" s="1"/>
      <c r="F17" s="1"/>
      <c r="G17" s="1"/>
      <c r="H17" s="1"/>
      <c r="I17" s="1"/>
      <c r="J17" s="1"/>
      <c r="K17" s="6" t="s">
        <v>118</v>
      </c>
      <c r="L17" s="6" t="s">
        <v>14</v>
      </c>
      <c r="M17" s="6" t="s">
        <v>111</v>
      </c>
      <c r="N17" s="6">
        <v>0.46743300551307498</v>
      </c>
      <c r="O17" s="6">
        <v>9.69612606926027</v>
      </c>
    </row>
    <row r="18" spans="1:15" x14ac:dyDescent="0.2">
      <c r="K18" s="6" t="s">
        <v>118</v>
      </c>
      <c r="L18" s="6" t="s">
        <v>14</v>
      </c>
      <c r="M18" s="6" t="s">
        <v>112</v>
      </c>
      <c r="N18" s="6">
        <v>0.417588707107164</v>
      </c>
      <c r="O18" s="6">
        <v>7.4399347303494299</v>
      </c>
    </row>
    <row r="19" spans="1:15" x14ac:dyDescent="0.2">
      <c r="M19" s="6"/>
    </row>
    <row r="20" spans="1:15" x14ac:dyDescent="0.2">
      <c r="M20" s="6"/>
    </row>
  </sheetData>
  <mergeCells count="3">
    <mergeCell ref="A1:C1"/>
    <mergeCell ref="E1:I1"/>
    <mergeCell ref="K1:O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43C9F-A999-4788-936C-546B74A50977}">
  <sheetPr>
    <tabColor theme="9"/>
  </sheetPr>
  <dimension ref="A1:S50"/>
  <sheetViews>
    <sheetView workbookViewId="0">
      <selection activeCell="V29" sqref="V29"/>
    </sheetView>
  </sheetViews>
  <sheetFormatPr baseColWidth="10" defaultColWidth="8.83203125" defaultRowHeight="15" x14ac:dyDescent="0.2"/>
  <cols>
    <col min="1" max="1" width="9.83203125" bestFit="1" customWidth="1"/>
    <col min="2" max="2" width="6.83203125" bestFit="1" customWidth="1"/>
    <col min="3" max="3" width="10.83203125" bestFit="1" customWidth="1"/>
    <col min="4" max="4" width="8.83203125" bestFit="1" customWidth="1"/>
    <col min="5" max="5" width="8.83203125" customWidth="1"/>
    <col min="6" max="6" width="8.83203125" bestFit="1" customWidth="1"/>
    <col min="7" max="7" width="9.83203125" bestFit="1" customWidth="1"/>
    <col min="8" max="8" width="11.1640625" bestFit="1" customWidth="1"/>
    <col min="9" max="9" width="11.83203125" bestFit="1" customWidth="1"/>
    <col min="10" max="10" width="10.33203125" customWidth="1"/>
    <col min="11" max="11" width="6.83203125" bestFit="1" customWidth="1"/>
    <col min="12" max="12" width="9.83203125" bestFit="1" customWidth="1"/>
    <col min="13" max="13" width="10.33203125" bestFit="1" customWidth="1"/>
    <col min="14" max="14" width="9.1640625" bestFit="1" customWidth="1"/>
    <col min="15" max="16" width="8.83203125" bestFit="1" customWidth="1"/>
    <col min="17" max="17" width="8.33203125" bestFit="1" customWidth="1"/>
    <col min="18" max="18" width="12.5" bestFit="1" customWidth="1"/>
    <col min="19" max="19" width="9" bestFit="1" customWidth="1"/>
  </cols>
  <sheetData>
    <row r="1" spans="1:19" x14ac:dyDescent="0.2">
      <c r="A1" s="10" t="s">
        <v>40</v>
      </c>
      <c r="B1" s="10"/>
      <c r="C1" s="10"/>
      <c r="D1" s="10"/>
      <c r="E1" s="3"/>
      <c r="F1" s="10" t="s">
        <v>98</v>
      </c>
      <c r="G1" s="10"/>
      <c r="H1" s="10"/>
      <c r="I1" s="10"/>
      <c r="K1" s="10" t="s">
        <v>104</v>
      </c>
      <c r="L1" s="10"/>
      <c r="M1" s="10"/>
      <c r="N1" s="10"/>
      <c r="O1" s="10"/>
      <c r="P1" s="10"/>
      <c r="Q1" s="10"/>
      <c r="R1" s="10"/>
      <c r="S1" s="10"/>
    </row>
    <row r="2" spans="1:19" x14ac:dyDescent="0.2">
      <c r="A2" t="s">
        <v>3</v>
      </c>
      <c r="B2" t="s">
        <v>1</v>
      </c>
      <c r="C2" t="s">
        <v>97</v>
      </c>
      <c r="D2" t="s">
        <v>0</v>
      </c>
      <c r="F2" t="s">
        <v>1</v>
      </c>
      <c r="G2" t="s">
        <v>3</v>
      </c>
      <c r="H2" t="s">
        <v>2</v>
      </c>
      <c r="I2" t="s">
        <v>97</v>
      </c>
      <c r="K2" t="s">
        <v>1</v>
      </c>
      <c r="L2" t="s">
        <v>3</v>
      </c>
      <c r="M2" t="s">
        <v>2</v>
      </c>
      <c r="N2" t="s">
        <v>99</v>
      </c>
      <c r="O2" t="s">
        <v>100</v>
      </c>
      <c r="P2" t="s">
        <v>4</v>
      </c>
      <c r="Q2" t="s">
        <v>101</v>
      </c>
      <c r="R2" t="s">
        <v>102</v>
      </c>
      <c r="S2" t="s">
        <v>103</v>
      </c>
    </row>
    <row r="3" spans="1:19" x14ac:dyDescent="0.2">
      <c r="A3" t="s">
        <v>6</v>
      </c>
      <c r="B3" t="s">
        <v>24</v>
      </c>
      <c r="C3" s="1">
        <v>2706359945.8728013</v>
      </c>
      <c r="D3" t="s">
        <v>20</v>
      </c>
      <c r="F3" t="s">
        <v>46</v>
      </c>
      <c r="G3" t="s">
        <v>6</v>
      </c>
      <c r="H3" t="s">
        <v>47</v>
      </c>
      <c r="I3">
        <v>51984219076.351799</v>
      </c>
      <c r="K3" t="s">
        <v>46</v>
      </c>
      <c r="L3" t="s">
        <v>6</v>
      </c>
      <c r="M3" t="s">
        <v>47</v>
      </c>
      <c r="N3">
        <v>30000</v>
      </c>
      <c r="O3" s="1">
        <v>44800000000</v>
      </c>
      <c r="P3">
        <v>0.86180000000000001</v>
      </c>
      <c r="Q3" s="1">
        <v>1490000</v>
      </c>
      <c r="R3" s="1">
        <v>287000</v>
      </c>
      <c r="S3" s="1">
        <v>5.21</v>
      </c>
    </row>
    <row r="4" spans="1:19" x14ac:dyDescent="0.2">
      <c r="A4" t="s">
        <v>6</v>
      </c>
      <c r="B4" t="s">
        <v>25</v>
      </c>
      <c r="C4" s="1">
        <v>4240615674.5720115</v>
      </c>
      <c r="D4" t="s">
        <v>20</v>
      </c>
      <c r="F4" t="s">
        <v>48</v>
      </c>
      <c r="G4" t="s">
        <v>6</v>
      </c>
      <c r="H4" t="s">
        <v>47</v>
      </c>
      <c r="I4">
        <v>57287781590.332703</v>
      </c>
      <c r="K4" t="s">
        <v>49</v>
      </c>
      <c r="L4" t="s">
        <v>6</v>
      </c>
      <c r="M4" t="s">
        <v>47</v>
      </c>
      <c r="N4">
        <v>3900</v>
      </c>
      <c r="O4" s="1">
        <v>25600000000</v>
      </c>
      <c r="P4">
        <v>0.80830000000000002</v>
      </c>
      <c r="Q4" s="1">
        <v>6560000</v>
      </c>
      <c r="R4" s="1">
        <v>287000</v>
      </c>
      <c r="S4" s="1">
        <v>22.9</v>
      </c>
    </row>
    <row r="5" spans="1:19" x14ac:dyDescent="0.2">
      <c r="A5" t="s">
        <v>6</v>
      </c>
      <c r="B5" t="s">
        <v>26</v>
      </c>
      <c r="C5">
        <v>1520450053.2157519</v>
      </c>
      <c r="D5" t="s">
        <v>20</v>
      </c>
      <c r="F5" t="s">
        <v>49</v>
      </c>
      <c r="G5" t="s">
        <v>6</v>
      </c>
      <c r="H5" t="s">
        <v>47</v>
      </c>
      <c r="I5">
        <v>31671409130.273399</v>
      </c>
      <c r="K5" t="s">
        <v>50</v>
      </c>
      <c r="L5" t="s">
        <v>6</v>
      </c>
      <c r="M5" t="s">
        <v>47</v>
      </c>
      <c r="N5">
        <v>10000</v>
      </c>
      <c r="O5" s="1">
        <v>19200000000</v>
      </c>
      <c r="P5">
        <v>0.7319</v>
      </c>
      <c r="Q5" s="1">
        <v>1920000</v>
      </c>
      <c r="R5" s="1">
        <v>287000</v>
      </c>
      <c r="S5" s="1">
        <v>6.7</v>
      </c>
    </row>
    <row r="6" spans="1:19" x14ac:dyDescent="0.2">
      <c r="A6" t="s">
        <v>6</v>
      </c>
      <c r="B6" t="s">
        <v>24</v>
      </c>
      <c r="C6" s="1">
        <v>41825562799.852379</v>
      </c>
      <c r="D6" t="s">
        <v>5</v>
      </c>
      <c r="F6" t="s">
        <v>50</v>
      </c>
      <c r="G6" t="s">
        <v>6</v>
      </c>
      <c r="H6" t="s">
        <v>47</v>
      </c>
      <c r="I6">
        <v>26233091952.452499</v>
      </c>
      <c r="K6" t="s">
        <v>53</v>
      </c>
      <c r="L6" t="s">
        <v>6</v>
      </c>
      <c r="M6" t="s">
        <v>47</v>
      </c>
      <c r="N6">
        <v>16000</v>
      </c>
      <c r="O6" s="1">
        <v>25600000000</v>
      </c>
      <c r="P6">
        <v>0.95199999999999996</v>
      </c>
      <c r="Q6" s="1">
        <v>1600000</v>
      </c>
      <c r="R6" s="1">
        <v>287000</v>
      </c>
      <c r="S6" s="1">
        <v>5.58</v>
      </c>
    </row>
    <row r="7" spans="1:19" x14ac:dyDescent="0.2">
      <c r="A7" t="s">
        <v>6</v>
      </c>
      <c r="B7" t="s">
        <v>25</v>
      </c>
      <c r="C7" s="1">
        <v>29841369561.803043</v>
      </c>
      <c r="D7" t="s">
        <v>5</v>
      </c>
      <c r="F7" t="s">
        <v>51</v>
      </c>
      <c r="G7" t="s">
        <v>6</v>
      </c>
      <c r="H7" t="s">
        <v>47</v>
      </c>
      <c r="I7">
        <v>34884988553.363098</v>
      </c>
      <c r="K7" t="s">
        <v>51</v>
      </c>
      <c r="L7" t="s">
        <v>6</v>
      </c>
      <c r="M7" t="s">
        <v>47</v>
      </c>
      <c r="N7">
        <v>900</v>
      </c>
      <c r="O7" s="1">
        <v>32000000000</v>
      </c>
      <c r="P7">
        <v>0.9173</v>
      </c>
      <c r="Q7" s="1">
        <v>35600000</v>
      </c>
      <c r="R7" s="1">
        <v>287000</v>
      </c>
      <c r="S7" s="1">
        <v>124</v>
      </c>
    </row>
    <row r="8" spans="1:19" x14ac:dyDescent="0.2">
      <c r="A8" t="s">
        <v>6</v>
      </c>
      <c r="B8" t="s">
        <v>26</v>
      </c>
      <c r="C8" s="1">
        <v>48654401702.90406</v>
      </c>
      <c r="D8" t="s">
        <v>5</v>
      </c>
      <c r="F8" t="s">
        <v>52</v>
      </c>
      <c r="G8" t="s">
        <v>6</v>
      </c>
      <c r="H8" t="s">
        <v>47</v>
      </c>
      <c r="I8">
        <v>42027843446.283203</v>
      </c>
      <c r="K8" t="s">
        <v>48</v>
      </c>
      <c r="L8" t="s">
        <v>6</v>
      </c>
      <c r="M8" t="s">
        <v>47</v>
      </c>
      <c r="N8">
        <v>5700</v>
      </c>
      <c r="O8" s="1">
        <v>38400000000</v>
      </c>
      <c r="P8">
        <v>0.67030000000000001</v>
      </c>
      <c r="Q8" s="1">
        <v>6740000</v>
      </c>
      <c r="R8" s="1">
        <v>287000</v>
      </c>
      <c r="S8" s="1">
        <v>23.5</v>
      </c>
    </row>
    <row r="9" spans="1:19" x14ac:dyDescent="0.2">
      <c r="A9" t="s">
        <v>15</v>
      </c>
      <c r="B9" t="s">
        <v>27</v>
      </c>
      <c r="C9">
        <v>13192612.137203166</v>
      </c>
      <c r="D9" t="s">
        <v>20</v>
      </c>
      <c r="F9" t="s">
        <v>53</v>
      </c>
      <c r="G9" t="s">
        <v>6</v>
      </c>
      <c r="H9" t="s">
        <v>47</v>
      </c>
      <c r="I9">
        <v>26890756302.521</v>
      </c>
      <c r="K9" t="s">
        <v>52</v>
      </c>
      <c r="L9" t="s">
        <v>6</v>
      </c>
      <c r="M9" t="s">
        <v>47</v>
      </c>
      <c r="N9">
        <v>7700</v>
      </c>
      <c r="O9" s="1">
        <v>32000000000</v>
      </c>
      <c r="P9">
        <v>0.76139999999999997</v>
      </c>
      <c r="Q9" s="1">
        <v>4160000</v>
      </c>
      <c r="R9" s="1">
        <v>287000</v>
      </c>
      <c r="S9" s="1">
        <v>14.5</v>
      </c>
    </row>
    <row r="10" spans="1:19" x14ac:dyDescent="0.2">
      <c r="A10" t="s">
        <v>15</v>
      </c>
      <c r="B10" t="s">
        <v>28</v>
      </c>
      <c r="C10">
        <v>21025581.123700503</v>
      </c>
      <c r="D10" t="s">
        <v>20</v>
      </c>
      <c r="F10" t="s">
        <v>54</v>
      </c>
      <c r="G10" t="s">
        <v>15</v>
      </c>
      <c r="H10" t="s">
        <v>55</v>
      </c>
      <c r="I10">
        <v>2092871157.61936</v>
      </c>
      <c r="K10" t="s">
        <v>68</v>
      </c>
      <c r="L10" t="s">
        <v>14</v>
      </c>
      <c r="M10" t="s">
        <v>69</v>
      </c>
      <c r="N10">
        <v>7000</v>
      </c>
      <c r="O10" s="1">
        <v>7000000000</v>
      </c>
      <c r="P10">
        <v>0.52100000000000002</v>
      </c>
      <c r="Q10" s="1">
        <v>1000000</v>
      </c>
      <c r="R10" s="1">
        <v>1630</v>
      </c>
      <c r="S10" s="1">
        <v>615</v>
      </c>
    </row>
    <row r="11" spans="1:19" x14ac:dyDescent="0.2">
      <c r="A11" t="s">
        <v>15</v>
      </c>
      <c r="B11" t="s">
        <v>29</v>
      </c>
      <c r="C11">
        <v>8768084.1736080665</v>
      </c>
      <c r="D11" t="s">
        <v>20</v>
      </c>
      <c r="F11" t="s">
        <v>56</v>
      </c>
      <c r="G11" t="s">
        <v>15</v>
      </c>
      <c r="H11" t="s">
        <v>55</v>
      </c>
      <c r="I11">
        <v>2264413865.1802802</v>
      </c>
      <c r="K11" t="s">
        <v>71</v>
      </c>
      <c r="L11" t="s">
        <v>14</v>
      </c>
      <c r="M11" t="s">
        <v>69</v>
      </c>
      <c r="N11">
        <v>11000</v>
      </c>
      <c r="O11" s="1">
        <v>17000000000</v>
      </c>
      <c r="P11">
        <v>0.55889999999999995</v>
      </c>
      <c r="Q11" s="1">
        <v>1550000</v>
      </c>
      <c r="R11" s="1">
        <v>1630</v>
      </c>
      <c r="S11" s="1">
        <v>951</v>
      </c>
    </row>
    <row r="12" spans="1:19" x14ac:dyDescent="0.2">
      <c r="A12" t="s">
        <v>15</v>
      </c>
      <c r="B12" t="s">
        <v>30</v>
      </c>
      <c r="C12">
        <v>23293316.609926533</v>
      </c>
      <c r="D12" t="s">
        <v>20</v>
      </c>
      <c r="F12" t="s">
        <v>57</v>
      </c>
      <c r="G12" t="s">
        <v>15</v>
      </c>
      <c r="H12" t="s">
        <v>55</v>
      </c>
      <c r="I12">
        <v>2841677943.16644</v>
      </c>
      <c r="K12" t="s">
        <v>72</v>
      </c>
      <c r="L12" t="s">
        <v>14</v>
      </c>
      <c r="M12" t="s">
        <v>69</v>
      </c>
      <c r="N12">
        <v>6000</v>
      </c>
      <c r="O12" s="1">
        <v>6000000000</v>
      </c>
      <c r="P12">
        <v>0.73529999999999995</v>
      </c>
      <c r="Q12" s="1">
        <v>1000000</v>
      </c>
      <c r="R12" s="1">
        <v>1630</v>
      </c>
      <c r="S12" s="1">
        <v>615</v>
      </c>
    </row>
    <row r="13" spans="1:19" x14ac:dyDescent="0.2">
      <c r="A13" t="s">
        <v>15</v>
      </c>
      <c r="B13" t="s">
        <v>27</v>
      </c>
      <c r="C13">
        <v>1099384344.7669306</v>
      </c>
      <c r="D13" t="s">
        <v>5</v>
      </c>
      <c r="F13" t="s">
        <v>58</v>
      </c>
      <c r="G13" t="s">
        <v>15</v>
      </c>
      <c r="H13" t="s">
        <v>47</v>
      </c>
      <c r="I13">
        <v>3218668276.0008001</v>
      </c>
      <c r="K13" t="s">
        <v>77</v>
      </c>
      <c r="L13" t="s">
        <v>14</v>
      </c>
      <c r="M13" t="s">
        <v>69</v>
      </c>
      <c r="N13">
        <v>6000</v>
      </c>
      <c r="O13" s="1">
        <v>13000000000</v>
      </c>
      <c r="P13">
        <v>0.55210000000000004</v>
      </c>
      <c r="Q13" s="1">
        <v>2170000</v>
      </c>
      <c r="R13" s="1">
        <v>1630</v>
      </c>
      <c r="S13" s="1">
        <v>1330</v>
      </c>
    </row>
    <row r="14" spans="1:19" x14ac:dyDescent="0.2">
      <c r="A14" t="s">
        <v>15</v>
      </c>
      <c r="B14" t="s">
        <v>28</v>
      </c>
      <c r="C14">
        <v>1401705408.2467003</v>
      </c>
      <c r="D14" t="s">
        <v>5</v>
      </c>
      <c r="F14" t="s">
        <v>59</v>
      </c>
      <c r="G14" t="s">
        <v>15</v>
      </c>
      <c r="H14" t="s">
        <v>55</v>
      </c>
      <c r="I14">
        <v>2318136659.6754599</v>
      </c>
      <c r="K14" t="s">
        <v>79</v>
      </c>
      <c r="L14" t="s">
        <v>14</v>
      </c>
      <c r="M14" t="s">
        <v>69</v>
      </c>
      <c r="N14">
        <v>29000</v>
      </c>
      <c r="O14" s="1">
        <v>4000000000</v>
      </c>
      <c r="P14">
        <v>0.7077</v>
      </c>
      <c r="Q14" s="1">
        <v>138000</v>
      </c>
      <c r="R14" s="1">
        <v>1630</v>
      </c>
      <c r="S14" s="1">
        <v>84.9</v>
      </c>
    </row>
    <row r="15" spans="1:19" x14ac:dyDescent="0.2">
      <c r="A15" t="s">
        <v>15</v>
      </c>
      <c r="B15" t="s">
        <v>29</v>
      </c>
      <c r="C15">
        <v>1315212626.0412099</v>
      </c>
      <c r="D15" t="s">
        <v>5</v>
      </c>
      <c r="F15" t="s">
        <v>60</v>
      </c>
      <c r="G15" t="s">
        <v>15</v>
      </c>
      <c r="H15" t="s">
        <v>47</v>
      </c>
      <c r="I15">
        <v>3015454202.7893</v>
      </c>
      <c r="K15" t="s">
        <v>58</v>
      </c>
      <c r="L15" t="s">
        <v>15</v>
      </c>
      <c r="M15" t="s">
        <v>47</v>
      </c>
      <c r="N15">
        <v>2100</v>
      </c>
      <c r="O15" s="1">
        <v>1600000000</v>
      </c>
      <c r="P15">
        <v>0.49709999999999999</v>
      </c>
      <c r="Q15" s="1">
        <v>762000</v>
      </c>
      <c r="R15" s="1">
        <v>2050</v>
      </c>
      <c r="S15" s="1">
        <v>372</v>
      </c>
    </row>
    <row r="16" spans="1:19" x14ac:dyDescent="0.2">
      <c r="A16" t="s">
        <v>15</v>
      </c>
      <c r="B16" t="s">
        <v>30</v>
      </c>
      <c r="C16">
        <v>1791793585.3789642</v>
      </c>
      <c r="D16" t="s">
        <v>5</v>
      </c>
      <c r="F16" t="s">
        <v>61</v>
      </c>
      <c r="G16" t="s">
        <v>15</v>
      </c>
      <c r="H16" t="s">
        <v>55</v>
      </c>
      <c r="I16">
        <v>1139763499.07394</v>
      </c>
      <c r="K16" t="s">
        <v>65</v>
      </c>
      <c r="L16" t="s">
        <v>15</v>
      </c>
      <c r="M16" t="s">
        <v>47</v>
      </c>
      <c r="N16">
        <v>18000</v>
      </c>
      <c r="O16" s="1">
        <v>3200000000</v>
      </c>
      <c r="P16">
        <v>0.52700000000000002</v>
      </c>
      <c r="Q16" s="1">
        <v>178000</v>
      </c>
      <c r="R16" s="1">
        <v>2050</v>
      </c>
      <c r="S16" s="1">
        <v>86.9</v>
      </c>
    </row>
    <row r="17" spans="1:19" x14ac:dyDescent="0.2">
      <c r="A17" t="s">
        <v>14</v>
      </c>
      <c r="B17" t="s">
        <v>31</v>
      </c>
      <c r="C17">
        <v>48828125.000000007</v>
      </c>
      <c r="D17" t="s">
        <v>20</v>
      </c>
      <c r="F17" t="s">
        <v>62</v>
      </c>
      <c r="G17" t="s">
        <v>15</v>
      </c>
      <c r="H17" t="s">
        <v>47</v>
      </c>
      <c r="I17">
        <v>9267097349.0755196</v>
      </c>
      <c r="K17" t="s">
        <v>62</v>
      </c>
      <c r="L17" t="s">
        <v>15</v>
      </c>
      <c r="M17" t="s">
        <v>47</v>
      </c>
      <c r="N17">
        <v>3000</v>
      </c>
      <c r="O17" s="1">
        <v>4160000000</v>
      </c>
      <c r="P17">
        <v>0.44890000000000002</v>
      </c>
      <c r="Q17" s="1">
        <v>1390000</v>
      </c>
      <c r="R17" s="1">
        <v>2050</v>
      </c>
      <c r="S17" s="1">
        <v>678</v>
      </c>
    </row>
    <row r="18" spans="1:19" x14ac:dyDescent="0.2">
      <c r="A18" t="s">
        <v>14</v>
      </c>
      <c r="B18" t="s">
        <v>32</v>
      </c>
      <c r="C18">
        <v>84588056.166469306</v>
      </c>
      <c r="D18" t="s">
        <v>20</v>
      </c>
      <c r="F18" t="s">
        <v>63</v>
      </c>
      <c r="G18" t="s">
        <v>15</v>
      </c>
      <c r="H18" t="s">
        <v>47</v>
      </c>
      <c r="I18">
        <v>4963164017.0608797</v>
      </c>
      <c r="K18" t="s">
        <v>60</v>
      </c>
      <c r="L18" t="s">
        <v>15</v>
      </c>
      <c r="M18" t="s">
        <v>47</v>
      </c>
      <c r="N18">
        <v>3700</v>
      </c>
      <c r="O18" s="1">
        <v>1600000000</v>
      </c>
      <c r="P18">
        <v>0.53059999999999996</v>
      </c>
      <c r="Q18" s="1">
        <v>432000</v>
      </c>
      <c r="R18" s="1">
        <v>2050</v>
      </c>
      <c r="S18" s="1">
        <v>211</v>
      </c>
    </row>
    <row r="19" spans="1:19" x14ac:dyDescent="0.2">
      <c r="A19" t="s">
        <v>14</v>
      </c>
      <c r="B19" t="s">
        <v>33</v>
      </c>
      <c r="C19">
        <v>46354073.809948303</v>
      </c>
      <c r="D19" t="s">
        <v>20</v>
      </c>
      <c r="F19" t="s">
        <v>64</v>
      </c>
      <c r="G19" t="s">
        <v>15</v>
      </c>
      <c r="H19" t="s">
        <v>55</v>
      </c>
      <c r="I19">
        <v>4028390562.0563998</v>
      </c>
      <c r="K19" t="s">
        <v>63</v>
      </c>
      <c r="L19" t="s">
        <v>15</v>
      </c>
      <c r="M19" t="s">
        <v>47</v>
      </c>
      <c r="N19">
        <v>2300</v>
      </c>
      <c r="O19" s="1">
        <v>1280000000</v>
      </c>
      <c r="P19">
        <v>0.25790000000000002</v>
      </c>
      <c r="Q19" s="1">
        <v>557000</v>
      </c>
      <c r="R19" s="1">
        <v>2050</v>
      </c>
      <c r="S19" s="1">
        <v>272</v>
      </c>
    </row>
    <row r="20" spans="1:19" x14ac:dyDescent="0.2">
      <c r="A20" t="s">
        <v>14</v>
      </c>
      <c r="B20" t="s">
        <v>34</v>
      </c>
      <c r="C20">
        <v>63816209.317166559</v>
      </c>
      <c r="D20" t="s">
        <v>20</v>
      </c>
      <c r="F20" t="s">
        <v>65</v>
      </c>
      <c r="G20" t="s">
        <v>15</v>
      </c>
      <c r="H20" t="s">
        <v>47</v>
      </c>
      <c r="I20">
        <v>6072106261.85958</v>
      </c>
      <c r="K20" t="s">
        <v>66</v>
      </c>
      <c r="L20" t="s">
        <v>15</v>
      </c>
      <c r="M20" t="s">
        <v>47</v>
      </c>
      <c r="N20">
        <v>3700</v>
      </c>
      <c r="O20" s="1">
        <v>3200000000</v>
      </c>
      <c r="P20">
        <v>0.5423</v>
      </c>
      <c r="Q20" s="1">
        <v>865000</v>
      </c>
      <c r="R20" s="1">
        <v>2050</v>
      </c>
      <c r="S20" s="1">
        <v>423</v>
      </c>
    </row>
    <row r="21" spans="1:19" x14ac:dyDescent="0.2">
      <c r="A21" t="s">
        <v>14</v>
      </c>
      <c r="B21" t="s">
        <v>31</v>
      </c>
      <c r="C21" s="1">
        <v>6510416666.666667</v>
      </c>
      <c r="D21" t="s">
        <v>5</v>
      </c>
      <c r="F21" t="s">
        <v>66</v>
      </c>
      <c r="G21" t="s">
        <v>15</v>
      </c>
      <c r="H21" t="s">
        <v>47</v>
      </c>
      <c r="I21">
        <v>5900792919.0485001</v>
      </c>
      <c r="K21" t="s">
        <v>67</v>
      </c>
      <c r="L21" t="s">
        <v>15</v>
      </c>
      <c r="M21" t="s">
        <v>47</v>
      </c>
      <c r="N21">
        <v>3100</v>
      </c>
      <c r="O21" s="1">
        <v>1600000000</v>
      </c>
      <c r="P21">
        <v>0.46250000000000002</v>
      </c>
      <c r="Q21" s="1">
        <v>516000</v>
      </c>
      <c r="R21" s="1">
        <v>2050</v>
      </c>
      <c r="S21" s="1">
        <v>252</v>
      </c>
    </row>
    <row r="22" spans="1:19" x14ac:dyDescent="0.2">
      <c r="A22" t="s">
        <v>14</v>
      </c>
      <c r="B22" t="s">
        <v>32</v>
      </c>
      <c r="C22" s="1">
        <v>6767044493.317544</v>
      </c>
      <c r="D22" t="s">
        <v>5</v>
      </c>
      <c r="F22" t="s">
        <v>67</v>
      </c>
      <c r="G22" t="s">
        <v>15</v>
      </c>
      <c r="H22" t="s">
        <v>47</v>
      </c>
      <c r="I22">
        <v>3459459459.4594598</v>
      </c>
      <c r="K22" t="s">
        <v>75</v>
      </c>
      <c r="L22" t="s">
        <v>14</v>
      </c>
      <c r="M22" t="s">
        <v>47</v>
      </c>
      <c r="N22">
        <v>3100</v>
      </c>
      <c r="O22" s="1">
        <v>10600000000</v>
      </c>
      <c r="P22">
        <v>0.63039999999999996</v>
      </c>
      <c r="Q22" s="1">
        <v>3420000</v>
      </c>
      <c r="R22" s="1">
        <v>2050</v>
      </c>
      <c r="S22" s="1">
        <v>1670</v>
      </c>
    </row>
    <row r="23" spans="1:19" x14ac:dyDescent="0.2">
      <c r="A23" t="s">
        <v>14</v>
      </c>
      <c r="B23" t="s">
        <v>33</v>
      </c>
      <c r="C23" s="1">
        <v>7131395970.7612772</v>
      </c>
      <c r="D23" t="s">
        <v>5</v>
      </c>
      <c r="F23" t="s">
        <v>68</v>
      </c>
      <c r="G23" t="s">
        <v>14</v>
      </c>
      <c r="H23" t="s">
        <v>69</v>
      </c>
      <c r="I23">
        <v>13435700575.815701</v>
      </c>
      <c r="K23" t="s">
        <v>76</v>
      </c>
      <c r="L23" t="s">
        <v>14</v>
      </c>
      <c r="M23" t="s">
        <v>47</v>
      </c>
      <c r="N23">
        <v>700</v>
      </c>
      <c r="O23" s="1">
        <v>3840000000</v>
      </c>
      <c r="P23">
        <v>0.34189999999999998</v>
      </c>
      <c r="Q23" s="1">
        <v>5490000</v>
      </c>
      <c r="R23" s="1">
        <v>2050</v>
      </c>
      <c r="S23" s="1">
        <v>2680</v>
      </c>
    </row>
    <row r="24" spans="1:19" x14ac:dyDescent="0.2">
      <c r="A24" t="s">
        <v>14</v>
      </c>
      <c r="B24" t="s">
        <v>34</v>
      </c>
      <c r="C24" s="1">
        <v>6381620931.7166557</v>
      </c>
      <c r="D24" t="s">
        <v>5</v>
      </c>
      <c r="F24" t="s">
        <v>70</v>
      </c>
      <c r="G24" t="s">
        <v>14</v>
      </c>
      <c r="H24" t="s">
        <v>69</v>
      </c>
      <c r="I24">
        <v>13897161008.5368</v>
      </c>
      <c r="K24" t="s">
        <v>80</v>
      </c>
      <c r="L24" t="s">
        <v>14</v>
      </c>
      <c r="M24" t="s">
        <v>47</v>
      </c>
      <c r="N24">
        <v>300</v>
      </c>
      <c r="O24" s="1">
        <v>4800000000</v>
      </c>
      <c r="P24">
        <v>0.37990000000000002</v>
      </c>
      <c r="Q24" s="1">
        <v>16000000</v>
      </c>
      <c r="R24" s="1">
        <v>2050</v>
      </c>
      <c r="S24" s="1">
        <v>7820</v>
      </c>
    </row>
    <row r="25" spans="1:19" x14ac:dyDescent="0.2">
      <c r="A25" t="s">
        <v>16</v>
      </c>
      <c r="B25" t="s">
        <v>35</v>
      </c>
      <c r="C25">
        <v>5198.4877126654064</v>
      </c>
      <c r="D25" t="s">
        <v>20</v>
      </c>
      <c r="F25" t="s">
        <v>71</v>
      </c>
      <c r="G25" t="s">
        <v>14</v>
      </c>
      <c r="H25" t="s">
        <v>69</v>
      </c>
      <c r="I25">
        <v>30416890320.271999</v>
      </c>
      <c r="K25" t="s">
        <v>73</v>
      </c>
      <c r="L25" t="s">
        <v>14</v>
      </c>
      <c r="M25" t="s">
        <v>69</v>
      </c>
      <c r="N25">
        <v>35000</v>
      </c>
      <c r="O25" s="1">
        <v>10000000000</v>
      </c>
      <c r="P25">
        <v>0.63339999999999996</v>
      </c>
      <c r="Q25" s="1">
        <v>286000</v>
      </c>
      <c r="R25" s="1">
        <v>2050</v>
      </c>
      <c r="S25" s="1">
        <v>140</v>
      </c>
    </row>
    <row r="26" spans="1:19" x14ac:dyDescent="0.2">
      <c r="A26" t="s">
        <v>16</v>
      </c>
      <c r="B26" t="s">
        <v>36</v>
      </c>
      <c r="C26">
        <v>5408.0629301868239</v>
      </c>
      <c r="D26" t="s">
        <v>20</v>
      </c>
      <c r="F26" t="s">
        <v>72</v>
      </c>
      <c r="G26" t="s">
        <v>14</v>
      </c>
      <c r="H26" t="s">
        <v>69</v>
      </c>
      <c r="I26">
        <v>8159934720.5222397</v>
      </c>
      <c r="K26" t="s">
        <v>74</v>
      </c>
      <c r="L26" t="s">
        <v>14</v>
      </c>
      <c r="M26" t="s">
        <v>69</v>
      </c>
      <c r="N26">
        <v>130000</v>
      </c>
      <c r="O26" s="1">
        <v>9000000000</v>
      </c>
      <c r="P26">
        <v>0.64510000000000001</v>
      </c>
      <c r="Q26" s="1">
        <v>69200</v>
      </c>
      <c r="R26" s="1">
        <v>2050</v>
      </c>
      <c r="S26" s="1">
        <v>33.799999999999997</v>
      </c>
    </row>
    <row r="27" spans="1:19" x14ac:dyDescent="0.2">
      <c r="A27" t="s">
        <v>16</v>
      </c>
      <c r="B27" t="s">
        <v>37</v>
      </c>
      <c r="C27">
        <v>431.77892918825563</v>
      </c>
      <c r="D27" t="s">
        <v>20</v>
      </c>
      <c r="F27" t="s">
        <v>73</v>
      </c>
      <c r="G27" t="s">
        <v>14</v>
      </c>
      <c r="H27" t="s">
        <v>69</v>
      </c>
      <c r="I27">
        <v>15787811809.283199</v>
      </c>
      <c r="K27" t="s">
        <v>78</v>
      </c>
      <c r="L27" t="s">
        <v>14</v>
      </c>
      <c r="M27" t="s">
        <v>69</v>
      </c>
      <c r="N27">
        <v>22000</v>
      </c>
      <c r="O27" s="1">
        <v>64000000000</v>
      </c>
      <c r="P27">
        <v>0.53800000000000003</v>
      </c>
      <c r="Q27" s="1">
        <v>2910000</v>
      </c>
      <c r="R27" s="1">
        <v>2050</v>
      </c>
      <c r="S27" s="1">
        <v>1420</v>
      </c>
    </row>
    <row r="28" spans="1:19" x14ac:dyDescent="0.2">
      <c r="A28" t="s">
        <v>16</v>
      </c>
      <c r="B28" t="s">
        <v>38</v>
      </c>
      <c r="C28">
        <v>73529.411764705874</v>
      </c>
      <c r="D28" t="s">
        <v>20</v>
      </c>
      <c r="F28" t="s">
        <v>74</v>
      </c>
      <c r="G28" t="s">
        <v>14</v>
      </c>
      <c r="H28" t="s">
        <v>69</v>
      </c>
      <c r="I28">
        <v>13951325375.9107</v>
      </c>
      <c r="K28" t="s">
        <v>70</v>
      </c>
      <c r="L28" t="s">
        <v>14</v>
      </c>
      <c r="M28" t="s">
        <v>69</v>
      </c>
      <c r="N28">
        <v>13000</v>
      </c>
      <c r="O28" s="1">
        <v>7000000000</v>
      </c>
      <c r="P28">
        <v>0.50370000000000004</v>
      </c>
      <c r="Q28" s="1">
        <v>538000</v>
      </c>
      <c r="R28" s="1">
        <v>2050</v>
      </c>
      <c r="S28" s="1">
        <v>263</v>
      </c>
    </row>
    <row r="29" spans="1:19" x14ac:dyDescent="0.2">
      <c r="A29" t="s">
        <v>16</v>
      </c>
      <c r="B29" t="s">
        <v>35</v>
      </c>
      <c r="C29">
        <v>179584120.98298675</v>
      </c>
      <c r="D29" t="s">
        <v>5</v>
      </c>
      <c r="F29" t="s">
        <v>75</v>
      </c>
      <c r="G29" t="s">
        <v>14</v>
      </c>
      <c r="H29" t="s">
        <v>47</v>
      </c>
      <c r="I29">
        <v>16814720812.182699</v>
      </c>
      <c r="K29" t="s">
        <v>84</v>
      </c>
      <c r="L29" t="s">
        <v>16</v>
      </c>
      <c r="M29" t="s">
        <v>69</v>
      </c>
      <c r="N29">
        <v>10</v>
      </c>
      <c r="O29" s="1">
        <v>50000000</v>
      </c>
      <c r="P29">
        <v>0.56850000000000001</v>
      </c>
      <c r="Q29" s="1">
        <v>5000000</v>
      </c>
      <c r="R29" s="1">
        <v>1.9</v>
      </c>
      <c r="S29" s="1">
        <v>2640000</v>
      </c>
    </row>
    <row r="30" spans="1:19" x14ac:dyDescent="0.2">
      <c r="A30" t="s">
        <v>16</v>
      </c>
      <c r="B30" t="s">
        <v>36</v>
      </c>
      <c r="C30">
        <v>83579154.375614554</v>
      </c>
      <c r="D30" t="s">
        <v>5</v>
      </c>
      <c r="F30" t="s">
        <v>76</v>
      </c>
      <c r="G30" t="s">
        <v>14</v>
      </c>
      <c r="H30" t="s">
        <v>47</v>
      </c>
      <c r="I30">
        <v>11231354197.133699</v>
      </c>
      <c r="K30" t="s">
        <v>89</v>
      </c>
      <c r="L30" t="s">
        <v>16</v>
      </c>
      <c r="M30" t="s">
        <v>69</v>
      </c>
      <c r="N30">
        <v>440</v>
      </c>
      <c r="O30" s="1">
        <v>20000000</v>
      </c>
      <c r="P30">
        <v>0.65</v>
      </c>
      <c r="Q30" s="1">
        <v>45500</v>
      </c>
      <c r="R30" s="1">
        <v>1.9</v>
      </c>
      <c r="S30" s="1">
        <v>24000</v>
      </c>
    </row>
    <row r="31" spans="1:19" x14ac:dyDescent="0.2">
      <c r="A31" t="s">
        <v>16</v>
      </c>
      <c r="B31" t="s">
        <v>37</v>
      </c>
      <c r="C31">
        <v>99309153.713298798</v>
      </c>
      <c r="D31" t="s">
        <v>5</v>
      </c>
      <c r="F31" t="s">
        <v>77</v>
      </c>
      <c r="G31" t="s">
        <v>14</v>
      </c>
      <c r="H31" t="s">
        <v>69</v>
      </c>
      <c r="I31">
        <v>23546458974.823399</v>
      </c>
      <c r="K31" t="s">
        <v>87</v>
      </c>
      <c r="L31" t="s">
        <v>16</v>
      </c>
      <c r="M31" t="s">
        <v>69</v>
      </c>
      <c r="N31">
        <v>630</v>
      </c>
      <c r="O31" s="1">
        <v>80000000</v>
      </c>
      <c r="P31">
        <v>0.49609999999999999</v>
      </c>
      <c r="Q31" s="1">
        <v>127000</v>
      </c>
      <c r="R31" s="1">
        <v>1.9</v>
      </c>
      <c r="S31" s="1">
        <v>66900</v>
      </c>
    </row>
    <row r="32" spans="1:19" x14ac:dyDescent="0.2">
      <c r="A32" t="s">
        <v>16</v>
      </c>
      <c r="B32" t="s">
        <v>38</v>
      </c>
      <c r="C32">
        <v>170278637.77089781</v>
      </c>
      <c r="D32" t="s">
        <v>5</v>
      </c>
      <c r="F32" t="s">
        <v>78</v>
      </c>
      <c r="G32" t="s">
        <v>14</v>
      </c>
      <c r="H32" t="s">
        <v>69</v>
      </c>
      <c r="I32">
        <v>118959107806.69099</v>
      </c>
      <c r="K32" t="s">
        <v>82</v>
      </c>
      <c r="L32" t="s">
        <v>16</v>
      </c>
      <c r="M32" t="s">
        <v>69</v>
      </c>
      <c r="N32">
        <v>110</v>
      </c>
      <c r="O32" s="1">
        <v>90000000</v>
      </c>
      <c r="P32">
        <v>0.48830000000000001</v>
      </c>
      <c r="Q32" s="1">
        <v>818000</v>
      </c>
      <c r="R32" s="1">
        <v>1.9</v>
      </c>
      <c r="S32" s="1">
        <v>431000</v>
      </c>
    </row>
    <row r="33" spans="6:19" x14ac:dyDescent="0.2">
      <c r="F33" t="s">
        <v>79</v>
      </c>
      <c r="G33" t="s">
        <v>14</v>
      </c>
      <c r="H33" t="s">
        <v>69</v>
      </c>
      <c r="I33">
        <v>5652112477.03829</v>
      </c>
      <c r="K33" t="s">
        <v>88</v>
      </c>
      <c r="L33" t="s">
        <v>16</v>
      </c>
      <c r="M33" t="s">
        <v>47</v>
      </c>
      <c r="N33">
        <v>2100</v>
      </c>
      <c r="O33">
        <v>62400000</v>
      </c>
      <c r="P33">
        <v>0.33169999999999999</v>
      </c>
      <c r="Q33" s="1">
        <v>29700</v>
      </c>
      <c r="R33" s="1">
        <v>1.9</v>
      </c>
      <c r="S33" s="1">
        <v>15700</v>
      </c>
    </row>
    <row r="34" spans="6:19" x14ac:dyDescent="0.2">
      <c r="F34" t="s">
        <v>80</v>
      </c>
      <c r="G34" t="s">
        <v>14</v>
      </c>
      <c r="H34" t="s">
        <v>47</v>
      </c>
      <c r="I34">
        <v>12634903922.084801</v>
      </c>
      <c r="K34" t="s">
        <v>93</v>
      </c>
      <c r="L34" t="s">
        <v>16</v>
      </c>
      <c r="M34" t="s">
        <v>47</v>
      </c>
      <c r="N34">
        <v>600</v>
      </c>
      <c r="O34">
        <v>30400000</v>
      </c>
      <c r="P34">
        <v>0.32</v>
      </c>
      <c r="Q34" s="1">
        <v>50700</v>
      </c>
      <c r="R34" s="1">
        <v>1.9</v>
      </c>
      <c r="S34" s="1">
        <v>26700</v>
      </c>
    </row>
    <row r="35" spans="6:19" x14ac:dyDescent="0.2">
      <c r="F35" t="s">
        <v>81</v>
      </c>
      <c r="G35" t="s">
        <v>16</v>
      </c>
      <c r="H35" t="s">
        <v>69</v>
      </c>
      <c r="I35" s="1">
        <v>160000000</v>
      </c>
      <c r="K35" t="s">
        <v>96</v>
      </c>
      <c r="L35" t="s">
        <v>16</v>
      </c>
      <c r="M35" t="s">
        <v>47</v>
      </c>
      <c r="N35">
        <v>600</v>
      </c>
      <c r="O35">
        <v>42400000</v>
      </c>
      <c r="P35">
        <v>0.24360000000000001</v>
      </c>
      <c r="Q35" s="1">
        <v>70700</v>
      </c>
      <c r="R35" s="1">
        <v>1.9</v>
      </c>
      <c r="S35" s="1">
        <v>37200</v>
      </c>
    </row>
    <row r="36" spans="6:19" x14ac:dyDescent="0.2">
      <c r="F36" t="s">
        <v>82</v>
      </c>
      <c r="G36" t="s">
        <v>16</v>
      </c>
      <c r="H36" t="s">
        <v>69</v>
      </c>
      <c r="I36">
        <v>184312922.38378</v>
      </c>
      <c r="K36" t="s">
        <v>81</v>
      </c>
      <c r="L36" t="s">
        <v>16</v>
      </c>
      <c r="M36" t="s">
        <v>69</v>
      </c>
      <c r="N36">
        <v>10</v>
      </c>
      <c r="O36" s="1">
        <v>50000000</v>
      </c>
      <c r="P36">
        <v>0.3125</v>
      </c>
      <c r="Q36" s="1">
        <v>70700</v>
      </c>
      <c r="R36" s="1">
        <v>0.185</v>
      </c>
      <c r="S36" s="1">
        <v>382000</v>
      </c>
    </row>
    <row r="37" spans="6:19" x14ac:dyDescent="0.2">
      <c r="F37" t="s">
        <v>83</v>
      </c>
      <c r="G37" t="s">
        <v>16</v>
      </c>
      <c r="H37" t="s">
        <v>47</v>
      </c>
      <c r="I37">
        <v>53911514.796366803</v>
      </c>
      <c r="K37" t="s">
        <v>92</v>
      </c>
      <c r="L37" t="s">
        <v>16</v>
      </c>
      <c r="M37" t="s">
        <v>69</v>
      </c>
      <c r="N37">
        <v>280000</v>
      </c>
      <c r="O37" s="1">
        <v>100000000</v>
      </c>
      <c r="P37">
        <v>0.38579999999999998</v>
      </c>
      <c r="Q37" s="1">
        <v>357</v>
      </c>
      <c r="R37" s="1">
        <v>0.185</v>
      </c>
      <c r="S37" s="1">
        <v>1930</v>
      </c>
    </row>
    <row r="38" spans="6:19" x14ac:dyDescent="0.2">
      <c r="F38" t="s">
        <v>84</v>
      </c>
      <c r="G38" t="s">
        <v>16</v>
      </c>
      <c r="H38" t="s">
        <v>69</v>
      </c>
      <c r="I38">
        <v>87950747.581354395</v>
      </c>
      <c r="K38" t="s">
        <v>91</v>
      </c>
      <c r="L38" t="s">
        <v>16</v>
      </c>
      <c r="M38" t="s">
        <v>69</v>
      </c>
      <c r="N38">
        <v>370</v>
      </c>
      <c r="O38" s="1">
        <v>60000000</v>
      </c>
      <c r="P38">
        <v>0.25040000000000001</v>
      </c>
      <c r="Q38" s="1">
        <v>162000</v>
      </c>
      <c r="R38" s="1">
        <v>0.185</v>
      </c>
      <c r="S38" s="1">
        <v>876000</v>
      </c>
    </row>
    <row r="39" spans="6:19" x14ac:dyDescent="0.2">
      <c r="F39" t="s">
        <v>85</v>
      </c>
      <c r="G39" t="s">
        <v>16</v>
      </c>
      <c r="H39" t="s">
        <v>69</v>
      </c>
      <c r="I39">
        <v>67114093.959731504</v>
      </c>
      <c r="K39" t="s">
        <v>85</v>
      </c>
      <c r="L39" t="s">
        <v>16</v>
      </c>
      <c r="M39" t="s">
        <v>69</v>
      </c>
      <c r="N39">
        <v>40</v>
      </c>
      <c r="O39" s="1">
        <v>25000000</v>
      </c>
      <c r="P39">
        <v>0.3725</v>
      </c>
      <c r="Q39" s="1">
        <v>625000</v>
      </c>
      <c r="R39" s="1">
        <v>0.185</v>
      </c>
      <c r="S39" s="1">
        <v>3380000</v>
      </c>
    </row>
    <row r="40" spans="6:19" x14ac:dyDescent="0.2">
      <c r="F40" t="s">
        <v>86</v>
      </c>
      <c r="G40" t="s">
        <v>16</v>
      </c>
      <c r="H40" t="s">
        <v>47</v>
      </c>
      <c r="I40">
        <v>46153846.153846197</v>
      </c>
      <c r="K40" t="s">
        <v>64</v>
      </c>
      <c r="L40" t="s">
        <v>15</v>
      </c>
      <c r="M40" t="s">
        <v>55</v>
      </c>
      <c r="N40">
        <v>9000</v>
      </c>
      <c r="O40" s="1">
        <v>2100000000</v>
      </c>
      <c r="P40">
        <v>0.52129999999999999</v>
      </c>
      <c r="Q40" s="1">
        <v>233000</v>
      </c>
      <c r="R40" s="1">
        <v>727</v>
      </c>
      <c r="S40" s="1">
        <v>321</v>
      </c>
    </row>
    <row r="41" spans="6:19" x14ac:dyDescent="0.2">
      <c r="F41" t="s">
        <v>87</v>
      </c>
      <c r="G41" t="s">
        <v>16</v>
      </c>
      <c r="H41" t="s">
        <v>69</v>
      </c>
      <c r="I41">
        <v>161257810.925217</v>
      </c>
      <c r="K41" t="s">
        <v>61</v>
      </c>
      <c r="L41" t="s">
        <v>15</v>
      </c>
      <c r="M41" t="s">
        <v>55</v>
      </c>
      <c r="N41">
        <v>3000</v>
      </c>
      <c r="O41" s="1">
        <v>800000000</v>
      </c>
      <c r="P41">
        <v>0.70189999999999997</v>
      </c>
      <c r="Q41" s="1">
        <v>267000</v>
      </c>
      <c r="R41" s="1">
        <v>727</v>
      </c>
      <c r="S41" s="1">
        <v>367</v>
      </c>
    </row>
    <row r="42" spans="6:19" x14ac:dyDescent="0.2">
      <c r="F42" t="s">
        <v>88</v>
      </c>
      <c r="G42" t="s">
        <v>16</v>
      </c>
      <c r="H42" t="s">
        <v>47</v>
      </c>
      <c r="I42">
        <v>188121796.80434099</v>
      </c>
      <c r="K42" t="s">
        <v>54</v>
      </c>
      <c r="L42" t="s">
        <v>15</v>
      </c>
      <c r="M42" t="s">
        <v>55</v>
      </c>
      <c r="N42">
        <v>5000</v>
      </c>
      <c r="O42" s="1">
        <v>1600000000</v>
      </c>
      <c r="P42">
        <v>0.76449999999999996</v>
      </c>
      <c r="Q42" s="1">
        <v>320000</v>
      </c>
      <c r="R42" s="1">
        <v>727</v>
      </c>
      <c r="S42" s="1">
        <v>440</v>
      </c>
    </row>
    <row r="43" spans="6:19" x14ac:dyDescent="0.2">
      <c r="F43" t="s">
        <v>89</v>
      </c>
      <c r="G43" t="s">
        <v>16</v>
      </c>
      <c r="H43" t="s">
        <v>69</v>
      </c>
      <c r="I43">
        <v>30769230.769230802</v>
      </c>
      <c r="K43" t="s">
        <v>57</v>
      </c>
      <c r="L43" t="s">
        <v>15</v>
      </c>
      <c r="M43" t="s">
        <v>55</v>
      </c>
      <c r="N43">
        <v>6000</v>
      </c>
      <c r="O43" s="1">
        <v>2100000000</v>
      </c>
      <c r="P43">
        <v>0.73899999999999999</v>
      </c>
      <c r="Q43" s="1">
        <v>350000</v>
      </c>
      <c r="R43" s="1">
        <v>727</v>
      </c>
      <c r="S43" s="1">
        <v>481</v>
      </c>
    </row>
    <row r="44" spans="6:19" x14ac:dyDescent="0.2">
      <c r="F44" t="s">
        <v>90</v>
      </c>
      <c r="G44" t="s">
        <v>16</v>
      </c>
      <c r="H44" t="s">
        <v>47</v>
      </c>
      <c r="I44">
        <v>90634441.087613299</v>
      </c>
      <c r="K44" t="s">
        <v>56</v>
      </c>
      <c r="L44" t="s">
        <v>15</v>
      </c>
      <c r="M44" t="s">
        <v>55</v>
      </c>
      <c r="N44">
        <v>1000</v>
      </c>
      <c r="O44" s="1">
        <v>1300000000</v>
      </c>
      <c r="P44">
        <v>0.57410000000000005</v>
      </c>
      <c r="Q44" s="1">
        <v>1300000</v>
      </c>
      <c r="R44" s="1">
        <v>727</v>
      </c>
      <c r="S44" s="1">
        <v>1790</v>
      </c>
    </row>
    <row r="45" spans="6:19" x14ac:dyDescent="0.2">
      <c r="F45" t="s">
        <v>91</v>
      </c>
      <c r="G45" t="s">
        <v>16</v>
      </c>
      <c r="H45" t="s">
        <v>69</v>
      </c>
      <c r="I45">
        <v>239616613.41852999</v>
      </c>
      <c r="K45" t="s">
        <v>59</v>
      </c>
      <c r="L45" t="s">
        <v>15</v>
      </c>
      <c r="M45" t="s">
        <v>55</v>
      </c>
      <c r="N45">
        <v>5000</v>
      </c>
      <c r="O45" s="1">
        <v>2100000000</v>
      </c>
      <c r="P45">
        <v>0.90590000000000004</v>
      </c>
      <c r="Q45" s="1">
        <v>420000</v>
      </c>
      <c r="R45" s="1">
        <v>727</v>
      </c>
      <c r="S45" s="1">
        <v>578</v>
      </c>
    </row>
    <row r="46" spans="6:19" x14ac:dyDescent="0.2">
      <c r="F46" t="s">
        <v>92</v>
      </c>
      <c r="G46" t="s">
        <v>16</v>
      </c>
      <c r="H46" t="s">
        <v>69</v>
      </c>
      <c r="I46">
        <v>259201658.89061701</v>
      </c>
      <c r="K46" t="s">
        <v>90</v>
      </c>
      <c r="L46" t="s">
        <v>16</v>
      </c>
      <c r="M46" t="s">
        <v>47</v>
      </c>
      <c r="N46">
        <v>355</v>
      </c>
      <c r="O46" s="1">
        <v>24000000</v>
      </c>
      <c r="P46">
        <v>0.26479999999999998</v>
      </c>
      <c r="Q46" s="1">
        <v>67600</v>
      </c>
      <c r="R46" s="1">
        <v>3.73</v>
      </c>
      <c r="S46" s="1">
        <v>18100</v>
      </c>
    </row>
    <row r="47" spans="6:19" x14ac:dyDescent="0.2">
      <c r="F47" t="s">
        <v>93</v>
      </c>
      <c r="G47" t="s">
        <v>16</v>
      </c>
      <c r="H47" t="s">
        <v>47</v>
      </c>
      <c r="I47" s="1">
        <v>95000000</v>
      </c>
      <c r="K47" t="s">
        <v>95</v>
      </c>
      <c r="L47" t="s">
        <v>16</v>
      </c>
      <c r="M47" t="s">
        <v>47</v>
      </c>
      <c r="N47">
        <v>310</v>
      </c>
      <c r="O47">
        <v>9600000</v>
      </c>
      <c r="P47">
        <v>0.28360000000000002</v>
      </c>
      <c r="Q47" s="1">
        <v>31000</v>
      </c>
      <c r="R47" s="1">
        <v>3.73</v>
      </c>
      <c r="S47" s="1">
        <v>8310</v>
      </c>
    </row>
    <row r="48" spans="6:19" x14ac:dyDescent="0.2">
      <c r="F48" t="s">
        <v>94</v>
      </c>
      <c r="G48" t="s">
        <v>16</v>
      </c>
      <c r="H48" t="s">
        <v>47</v>
      </c>
      <c r="I48">
        <v>73811213.626685604</v>
      </c>
      <c r="K48" t="s">
        <v>83</v>
      </c>
      <c r="L48" t="s">
        <v>16</v>
      </c>
      <c r="M48" t="s">
        <v>47</v>
      </c>
      <c r="N48">
        <v>50</v>
      </c>
      <c r="O48">
        <v>18400000</v>
      </c>
      <c r="P48">
        <v>0.34129999999999999</v>
      </c>
      <c r="Q48" s="1">
        <v>368000</v>
      </c>
      <c r="R48" s="1">
        <v>3.73</v>
      </c>
      <c r="S48" s="1">
        <v>98700</v>
      </c>
    </row>
    <row r="49" spans="6:19" x14ac:dyDescent="0.2">
      <c r="F49" t="s">
        <v>95</v>
      </c>
      <c r="G49" t="s">
        <v>16</v>
      </c>
      <c r="H49" t="s">
        <v>47</v>
      </c>
      <c r="I49">
        <v>33850493.6530324</v>
      </c>
      <c r="K49" t="s">
        <v>86</v>
      </c>
      <c r="L49" t="s">
        <v>16</v>
      </c>
      <c r="M49" t="s">
        <v>47</v>
      </c>
      <c r="N49">
        <v>150</v>
      </c>
      <c r="O49" s="1">
        <v>12000000</v>
      </c>
      <c r="P49">
        <v>0.26</v>
      </c>
      <c r="Q49" s="1">
        <v>80000</v>
      </c>
      <c r="R49" s="1">
        <v>3.73</v>
      </c>
      <c r="S49" s="1">
        <v>21500</v>
      </c>
    </row>
    <row r="50" spans="6:19" x14ac:dyDescent="0.2">
      <c r="F50" t="s">
        <v>96</v>
      </c>
      <c r="G50" t="s">
        <v>16</v>
      </c>
      <c r="H50" t="s">
        <v>47</v>
      </c>
      <c r="I50">
        <v>174055829.22824299</v>
      </c>
      <c r="K50" t="s">
        <v>94</v>
      </c>
      <c r="L50" t="s">
        <v>16</v>
      </c>
      <c r="M50" t="s">
        <v>47</v>
      </c>
      <c r="N50">
        <v>110</v>
      </c>
      <c r="O50">
        <v>10400000</v>
      </c>
      <c r="P50">
        <v>0.1409</v>
      </c>
      <c r="Q50" s="1">
        <v>94500</v>
      </c>
      <c r="R50" s="1">
        <v>3.73</v>
      </c>
      <c r="S50" s="1">
        <v>25400</v>
      </c>
    </row>
  </sheetData>
  <mergeCells count="3">
    <mergeCell ref="A1:D1"/>
    <mergeCell ref="F1:I1"/>
    <mergeCell ref="K1:S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95422-3592-DA41-AC19-8062C59B7C1B}">
  <sheetPr>
    <tabColor theme="9"/>
  </sheetPr>
  <dimension ref="A1:G143"/>
  <sheetViews>
    <sheetView tabSelected="1" workbookViewId="0">
      <selection activeCell="G8" sqref="G8"/>
    </sheetView>
  </sheetViews>
  <sheetFormatPr baseColWidth="10" defaultRowHeight="15" x14ac:dyDescent="0.2"/>
  <cols>
    <col min="2" max="2" width="10.83203125" style="1"/>
    <col min="3" max="3" width="12.1640625" bestFit="1" customWidth="1"/>
    <col min="7" max="7" width="16.33203125" bestFit="1" customWidth="1"/>
    <col min="9" max="9" width="16.33203125" bestFit="1" customWidth="1"/>
  </cols>
  <sheetData>
    <row r="1" spans="1:7" x14ac:dyDescent="0.2">
      <c r="A1" s="11" t="s">
        <v>117</v>
      </c>
      <c r="B1" s="11"/>
      <c r="C1" s="11"/>
      <c r="D1" s="11"/>
      <c r="E1" s="11"/>
      <c r="F1" s="11"/>
      <c r="G1" t="s">
        <v>146</v>
      </c>
    </row>
    <row r="2" spans="1:7" x14ac:dyDescent="0.2">
      <c r="A2" t="s">
        <v>22</v>
      </c>
      <c r="B2" s="1" t="s">
        <v>106</v>
      </c>
      <c r="C2" t="s">
        <v>144</v>
      </c>
      <c r="D2" t="s">
        <v>0</v>
      </c>
      <c r="E2" t="s">
        <v>105</v>
      </c>
      <c r="F2" t="s">
        <v>2</v>
      </c>
    </row>
    <row r="3" spans="1:7" x14ac:dyDescent="0.2">
      <c r="A3">
        <v>0</v>
      </c>
      <c r="B3" s="1">
        <v>9000</v>
      </c>
      <c r="C3" s="14">
        <f>LOG10(B3)</f>
        <v>3.9542425094393248</v>
      </c>
      <c r="D3" t="s">
        <v>12</v>
      </c>
      <c r="E3" t="s">
        <v>13</v>
      </c>
      <c r="F3" t="s">
        <v>108</v>
      </c>
    </row>
    <row r="4" spans="1:7" x14ac:dyDescent="0.2">
      <c r="A4">
        <v>0</v>
      </c>
      <c r="B4" s="1">
        <v>1600</v>
      </c>
      <c r="C4" s="14">
        <f t="shared" ref="C4:C67" si="0">LOG10(B4)</f>
        <v>3.2041199826559246</v>
      </c>
      <c r="D4" t="s">
        <v>12</v>
      </c>
      <c r="E4" t="s">
        <v>13</v>
      </c>
      <c r="F4" t="s">
        <v>41</v>
      </c>
    </row>
    <row r="5" spans="1:7" x14ac:dyDescent="0.2">
      <c r="A5">
        <v>4</v>
      </c>
      <c r="B5" s="1">
        <v>0</v>
      </c>
      <c r="C5" s="14" t="s">
        <v>145</v>
      </c>
      <c r="D5" t="s">
        <v>12</v>
      </c>
      <c r="E5" t="s">
        <v>107</v>
      </c>
      <c r="F5" t="s">
        <v>108</v>
      </c>
    </row>
    <row r="6" spans="1:7" x14ac:dyDescent="0.2">
      <c r="A6">
        <v>4</v>
      </c>
      <c r="B6" s="1">
        <v>0</v>
      </c>
      <c r="C6" s="14" t="s">
        <v>145</v>
      </c>
      <c r="D6" t="s">
        <v>12</v>
      </c>
      <c r="E6" t="s">
        <v>109</v>
      </c>
      <c r="F6" t="s">
        <v>108</v>
      </c>
    </row>
    <row r="7" spans="1:7" x14ac:dyDescent="0.2">
      <c r="A7">
        <v>4</v>
      </c>
      <c r="B7" s="1">
        <v>0</v>
      </c>
      <c r="C7" s="14" t="s">
        <v>145</v>
      </c>
      <c r="D7" t="s">
        <v>12</v>
      </c>
      <c r="E7" t="s">
        <v>110</v>
      </c>
      <c r="F7" t="s">
        <v>108</v>
      </c>
    </row>
    <row r="8" spans="1:7" x14ac:dyDescent="0.2">
      <c r="A8">
        <v>4</v>
      </c>
      <c r="B8" s="1">
        <v>0</v>
      </c>
      <c r="C8" s="14" t="s">
        <v>145</v>
      </c>
      <c r="D8" t="s">
        <v>12</v>
      </c>
      <c r="E8" t="s">
        <v>111</v>
      </c>
      <c r="F8" t="s">
        <v>108</v>
      </c>
    </row>
    <row r="9" spans="1:7" x14ac:dyDescent="0.2">
      <c r="A9">
        <v>4</v>
      </c>
      <c r="B9" s="1">
        <v>0</v>
      </c>
      <c r="C9" s="14" t="s">
        <v>145</v>
      </c>
      <c r="D9" t="s">
        <v>12</v>
      </c>
      <c r="E9" t="s">
        <v>112</v>
      </c>
      <c r="F9" t="s">
        <v>108</v>
      </c>
    </row>
    <row r="10" spans="1:7" x14ac:dyDescent="0.2">
      <c r="A10">
        <v>4</v>
      </c>
      <c r="B10" s="1">
        <v>131.57894736842107</v>
      </c>
      <c r="C10" s="14">
        <f t="shared" si="0"/>
        <v>2.1191864077192086</v>
      </c>
      <c r="D10" t="s">
        <v>12</v>
      </c>
      <c r="E10" t="s">
        <v>8</v>
      </c>
      <c r="F10" t="s">
        <v>41</v>
      </c>
    </row>
    <row r="11" spans="1:7" x14ac:dyDescent="0.2">
      <c r="A11">
        <v>4</v>
      </c>
      <c r="B11" s="1">
        <v>200</v>
      </c>
      <c r="C11" s="14">
        <f t="shared" si="0"/>
        <v>2.3010299956639813</v>
      </c>
      <c r="D11" t="s">
        <v>12</v>
      </c>
      <c r="E11" t="s">
        <v>9</v>
      </c>
      <c r="F11" t="s">
        <v>41</v>
      </c>
    </row>
    <row r="12" spans="1:7" x14ac:dyDescent="0.2">
      <c r="A12">
        <v>4</v>
      </c>
      <c r="B12" s="1">
        <v>0</v>
      </c>
      <c r="C12" s="14" t="s">
        <v>145</v>
      </c>
      <c r="D12" t="s">
        <v>12</v>
      </c>
      <c r="E12" t="s">
        <v>10</v>
      </c>
      <c r="F12" t="s">
        <v>41</v>
      </c>
    </row>
    <row r="13" spans="1:7" x14ac:dyDescent="0.2">
      <c r="A13">
        <v>4</v>
      </c>
      <c r="B13" s="1">
        <v>71.428571428571416</v>
      </c>
      <c r="C13" s="14">
        <f t="shared" si="0"/>
        <v>1.8538719643217618</v>
      </c>
      <c r="D13" t="s">
        <v>12</v>
      </c>
      <c r="E13" t="s">
        <v>11</v>
      </c>
      <c r="F13" t="s">
        <v>41</v>
      </c>
    </row>
    <row r="14" spans="1:7" x14ac:dyDescent="0.2">
      <c r="A14">
        <v>8</v>
      </c>
      <c r="B14" s="1">
        <v>0</v>
      </c>
      <c r="C14" s="14" t="s">
        <v>145</v>
      </c>
      <c r="D14" t="s">
        <v>12</v>
      </c>
      <c r="E14" t="s">
        <v>107</v>
      </c>
      <c r="F14" t="s">
        <v>108</v>
      </c>
    </row>
    <row r="15" spans="1:7" x14ac:dyDescent="0.2">
      <c r="A15">
        <v>8</v>
      </c>
      <c r="B15" s="1">
        <v>0</v>
      </c>
      <c r="C15" s="14" t="s">
        <v>145</v>
      </c>
      <c r="D15" t="s">
        <v>12</v>
      </c>
      <c r="E15" t="s">
        <v>109</v>
      </c>
      <c r="F15" t="s">
        <v>108</v>
      </c>
    </row>
    <row r="16" spans="1:7" x14ac:dyDescent="0.2">
      <c r="A16">
        <v>8</v>
      </c>
      <c r="B16" s="1">
        <v>0</v>
      </c>
      <c r="C16" s="14" t="s">
        <v>145</v>
      </c>
      <c r="D16" t="s">
        <v>12</v>
      </c>
      <c r="E16" t="s">
        <v>110</v>
      </c>
      <c r="F16" t="s">
        <v>108</v>
      </c>
    </row>
    <row r="17" spans="1:6" x14ac:dyDescent="0.2">
      <c r="A17">
        <v>8</v>
      </c>
      <c r="B17" s="1">
        <v>0</v>
      </c>
      <c r="C17" s="14" t="s">
        <v>145</v>
      </c>
      <c r="D17" t="s">
        <v>12</v>
      </c>
      <c r="E17" t="s">
        <v>111</v>
      </c>
      <c r="F17" t="s">
        <v>108</v>
      </c>
    </row>
    <row r="18" spans="1:6" x14ac:dyDescent="0.2">
      <c r="A18">
        <v>8</v>
      </c>
      <c r="B18" s="1">
        <v>0</v>
      </c>
      <c r="C18" s="14" t="s">
        <v>145</v>
      </c>
      <c r="D18" t="s">
        <v>12</v>
      </c>
      <c r="E18" t="s">
        <v>112</v>
      </c>
      <c r="F18" t="s">
        <v>108</v>
      </c>
    </row>
    <row r="19" spans="1:6" x14ac:dyDescent="0.2">
      <c r="A19">
        <v>8</v>
      </c>
      <c r="B19" s="1">
        <v>1282.051282051282</v>
      </c>
      <c r="C19" s="14">
        <f t="shared" si="0"/>
        <v>3.1079053973095196</v>
      </c>
      <c r="D19" t="s">
        <v>12</v>
      </c>
      <c r="E19" t="s">
        <v>8</v>
      </c>
      <c r="F19" t="s">
        <v>41</v>
      </c>
    </row>
    <row r="20" spans="1:6" x14ac:dyDescent="0.2">
      <c r="A20">
        <v>8</v>
      </c>
      <c r="B20" s="1">
        <v>0</v>
      </c>
      <c r="C20" s="14" t="s">
        <v>145</v>
      </c>
      <c r="D20" t="s">
        <v>12</v>
      </c>
      <c r="E20" t="s">
        <v>9</v>
      </c>
      <c r="F20" t="s">
        <v>41</v>
      </c>
    </row>
    <row r="21" spans="1:6" x14ac:dyDescent="0.2">
      <c r="A21">
        <v>8</v>
      </c>
      <c r="B21" s="1">
        <v>0</v>
      </c>
      <c r="C21" s="14" t="s">
        <v>145</v>
      </c>
      <c r="D21" t="s">
        <v>12</v>
      </c>
      <c r="E21" t="s">
        <v>10</v>
      </c>
      <c r="F21" t="s">
        <v>41</v>
      </c>
    </row>
    <row r="22" spans="1:6" x14ac:dyDescent="0.2">
      <c r="A22">
        <v>8</v>
      </c>
      <c r="B22" s="1">
        <v>0</v>
      </c>
      <c r="C22" s="14" t="s">
        <v>145</v>
      </c>
      <c r="D22" t="s">
        <v>12</v>
      </c>
      <c r="E22" t="s">
        <v>11</v>
      </c>
      <c r="F22" t="s">
        <v>41</v>
      </c>
    </row>
    <row r="23" spans="1:6" x14ac:dyDescent="0.2">
      <c r="A23">
        <v>12</v>
      </c>
      <c r="B23" s="1">
        <v>0</v>
      </c>
      <c r="C23" s="14" t="s">
        <v>145</v>
      </c>
      <c r="D23" t="s">
        <v>12</v>
      </c>
      <c r="E23" t="s">
        <v>107</v>
      </c>
      <c r="F23" t="s">
        <v>108</v>
      </c>
    </row>
    <row r="24" spans="1:6" x14ac:dyDescent="0.2">
      <c r="A24">
        <v>12</v>
      </c>
      <c r="B24" s="1">
        <v>0</v>
      </c>
      <c r="C24" s="14" t="s">
        <v>145</v>
      </c>
      <c r="D24" t="s">
        <v>12</v>
      </c>
      <c r="E24" t="s">
        <v>109</v>
      </c>
      <c r="F24" t="s">
        <v>108</v>
      </c>
    </row>
    <row r="25" spans="1:6" x14ac:dyDescent="0.2">
      <c r="A25">
        <v>12</v>
      </c>
      <c r="B25" s="1">
        <v>0</v>
      </c>
      <c r="C25" s="14" t="s">
        <v>145</v>
      </c>
      <c r="D25" t="s">
        <v>12</v>
      </c>
      <c r="E25" t="s">
        <v>110</v>
      </c>
      <c r="F25" t="s">
        <v>108</v>
      </c>
    </row>
    <row r="26" spans="1:6" x14ac:dyDescent="0.2">
      <c r="A26">
        <v>12</v>
      </c>
      <c r="B26" s="1">
        <v>0</v>
      </c>
      <c r="C26" s="14" t="s">
        <v>145</v>
      </c>
      <c r="D26" t="s">
        <v>12</v>
      </c>
      <c r="E26" t="s">
        <v>111</v>
      </c>
      <c r="F26" t="s">
        <v>108</v>
      </c>
    </row>
    <row r="27" spans="1:6" x14ac:dyDescent="0.2">
      <c r="A27">
        <v>12</v>
      </c>
      <c r="B27" s="1">
        <v>0</v>
      </c>
      <c r="C27" s="14" t="s">
        <v>145</v>
      </c>
      <c r="D27" t="s">
        <v>12</v>
      </c>
      <c r="E27" t="s">
        <v>112</v>
      </c>
      <c r="F27" t="s">
        <v>108</v>
      </c>
    </row>
    <row r="28" spans="1:6" x14ac:dyDescent="0.2">
      <c r="A28">
        <v>12</v>
      </c>
      <c r="B28" s="1">
        <v>0</v>
      </c>
      <c r="C28" s="14" t="s">
        <v>145</v>
      </c>
      <c r="D28" t="s">
        <v>12</v>
      </c>
      <c r="E28" t="s">
        <v>8</v>
      </c>
      <c r="F28" t="s">
        <v>41</v>
      </c>
    </row>
    <row r="29" spans="1:6" x14ac:dyDescent="0.2">
      <c r="A29">
        <v>12</v>
      </c>
      <c r="B29" s="1">
        <v>0</v>
      </c>
      <c r="C29" s="14" t="s">
        <v>145</v>
      </c>
      <c r="D29" t="s">
        <v>12</v>
      </c>
      <c r="E29" t="s">
        <v>9</v>
      </c>
      <c r="F29" t="s">
        <v>41</v>
      </c>
    </row>
    <row r="30" spans="1:6" x14ac:dyDescent="0.2">
      <c r="A30">
        <v>12</v>
      </c>
      <c r="B30" s="1">
        <v>0</v>
      </c>
      <c r="C30" s="14" t="s">
        <v>145</v>
      </c>
      <c r="D30" t="s">
        <v>12</v>
      </c>
      <c r="E30" t="s">
        <v>10</v>
      </c>
      <c r="F30" t="s">
        <v>41</v>
      </c>
    </row>
    <row r="31" spans="1:6" x14ac:dyDescent="0.2">
      <c r="A31">
        <v>12</v>
      </c>
      <c r="B31" s="1">
        <v>1612.9032258064517</v>
      </c>
      <c r="C31" s="14">
        <f t="shared" si="0"/>
        <v>3.2076083105017461</v>
      </c>
      <c r="D31" t="s">
        <v>12</v>
      </c>
      <c r="E31" t="s">
        <v>11</v>
      </c>
      <c r="F31" t="s">
        <v>41</v>
      </c>
    </row>
    <row r="32" spans="1:6" x14ac:dyDescent="0.2">
      <c r="A32">
        <v>16</v>
      </c>
      <c r="B32" s="1">
        <v>96800</v>
      </c>
      <c r="C32" s="14">
        <f t="shared" si="0"/>
        <v>4.9858753573083936</v>
      </c>
      <c r="D32" t="s">
        <v>12</v>
      </c>
      <c r="E32" t="s">
        <v>107</v>
      </c>
      <c r="F32" t="s">
        <v>108</v>
      </c>
    </row>
    <row r="33" spans="1:6" x14ac:dyDescent="0.2">
      <c r="A33">
        <v>16</v>
      </c>
      <c r="B33" s="1">
        <v>15800</v>
      </c>
      <c r="C33" s="14">
        <f t="shared" si="0"/>
        <v>4.1986570869544222</v>
      </c>
      <c r="D33" t="s">
        <v>12</v>
      </c>
      <c r="E33" t="s">
        <v>109</v>
      </c>
      <c r="F33" t="s">
        <v>108</v>
      </c>
    </row>
    <row r="34" spans="1:6" x14ac:dyDescent="0.2">
      <c r="A34">
        <v>16</v>
      </c>
      <c r="B34" s="1">
        <v>21100</v>
      </c>
      <c r="C34" s="14">
        <f t="shared" si="0"/>
        <v>4.3242824552976931</v>
      </c>
      <c r="D34" t="s">
        <v>12</v>
      </c>
      <c r="E34" t="s">
        <v>110</v>
      </c>
      <c r="F34" t="s">
        <v>108</v>
      </c>
    </row>
    <row r="35" spans="1:6" x14ac:dyDescent="0.2">
      <c r="A35">
        <v>16</v>
      </c>
      <c r="B35" s="1">
        <v>18500</v>
      </c>
      <c r="C35" s="14">
        <f t="shared" si="0"/>
        <v>4.2671717284030137</v>
      </c>
      <c r="D35" t="s">
        <v>12</v>
      </c>
      <c r="E35" t="s">
        <v>111</v>
      </c>
      <c r="F35" t="s">
        <v>108</v>
      </c>
    </row>
    <row r="36" spans="1:6" x14ac:dyDescent="0.2">
      <c r="A36">
        <v>16</v>
      </c>
      <c r="B36" s="1">
        <v>9090</v>
      </c>
      <c r="C36" s="14">
        <f t="shared" si="0"/>
        <v>3.9585638832219674</v>
      </c>
      <c r="D36" t="s">
        <v>12</v>
      </c>
      <c r="E36" t="s">
        <v>112</v>
      </c>
      <c r="F36" t="s">
        <v>108</v>
      </c>
    </row>
    <row r="37" spans="1:6" x14ac:dyDescent="0.2">
      <c r="A37">
        <v>16</v>
      </c>
      <c r="B37" s="1">
        <v>892.85714285714289</v>
      </c>
      <c r="C37" s="14">
        <f t="shared" si="0"/>
        <v>2.9507819773298185</v>
      </c>
      <c r="D37" t="s">
        <v>12</v>
      </c>
      <c r="E37" t="s">
        <v>8</v>
      </c>
      <c r="F37" t="s">
        <v>41</v>
      </c>
    </row>
    <row r="38" spans="1:6" x14ac:dyDescent="0.2">
      <c r="A38">
        <v>16</v>
      </c>
      <c r="B38" s="1">
        <v>322.58064516129031</v>
      </c>
      <c r="C38" s="14">
        <f t="shared" si="0"/>
        <v>2.5086383061657274</v>
      </c>
      <c r="D38" t="s">
        <v>12</v>
      </c>
      <c r="E38" t="s">
        <v>9</v>
      </c>
      <c r="F38" t="s">
        <v>41</v>
      </c>
    </row>
    <row r="39" spans="1:6" x14ac:dyDescent="0.2">
      <c r="A39">
        <v>16</v>
      </c>
      <c r="B39" s="1">
        <v>0</v>
      </c>
      <c r="C39" s="14" t="s">
        <v>145</v>
      </c>
      <c r="D39" t="s">
        <v>12</v>
      </c>
      <c r="E39" t="s">
        <v>10</v>
      </c>
      <c r="F39" t="s">
        <v>41</v>
      </c>
    </row>
    <row r="40" spans="1:6" x14ac:dyDescent="0.2">
      <c r="A40">
        <v>16</v>
      </c>
      <c r="B40" s="1">
        <v>500</v>
      </c>
      <c r="C40" s="14">
        <f t="shared" si="0"/>
        <v>2.6989700043360187</v>
      </c>
      <c r="D40" t="s">
        <v>12</v>
      </c>
      <c r="E40" t="s">
        <v>11</v>
      </c>
      <c r="F40" t="s">
        <v>41</v>
      </c>
    </row>
    <row r="41" spans="1:6" x14ac:dyDescent="0.2">
      <c r="A41">
        <v>20</v>
      </c>
      <c r="B41" s="1">
        <v>1000000</v>
      </c>
      <c r="C41" s="14">
        <f t="shared" si="0"/>
        <v>6</v>
      </c>
      <c r="D41" t="s">
        <v>12</v>
      </c>
      <c r="E41" t="s">
        <v>107</v>
      </c>
      <c r="F41" t="s">
        <v>108</v>
      </c>
    </row>
    <row r="42" spans="1:6" x14ac:dyDescent="0.2">
      <c r="A42">
        <v>20</v>
      </c>
      <c r="B42" s="1">
        <v>71200</v>
      </c>
      <c r="C42" s="14">
        <f t="shared" si="0"/>
        <v>4.8524799936368561</v>
      </c>
      <c r="D42" t="s">
        <v>12</v>
      </c>
      <c r="E42" t="s">
        <v>109</v>
      </c>
      <c r="F42" t="s">
        <v>108</v>
      </c>
    </row>
    <row r="43" spans="1:6" x14ac:dyDescent="0.2">
      <c r="A43">
        <v>20</v>
      </c>
      <c r="B43" s="1">
        <v>48400</v>
      </c>
      <c r="C43" s="14">
        <f t="shared" si="0"/>
        <v>4.6848453616444123</v>
      </c>
      <c r="D43" t="s">
        <v>12</v>
      </c>
      <c r="E43" t="s">
        <v>110</v>
      </c>
      <c r="F43" t="s">
        <v>108</v>
      </c>
    </row>
    <row r="44" spans="1:6" x14ac:dyDescent="0.2">
      <c r="A44">
        <v>20</v>
      </c>
      <c r="B44" s="1">
        <v>15600</v>
      </c>
      <c r="C44" s="14">
        <f t="shared" si="0"/>
        <v>4.1931245983544612</v>
      </c>
      <c r="D44" t="s">
        <v>12</v>
      </c>
      <c r="E44" t="s">
        <v>111</v>
      </c>
      <c r="F44" t="s">
        <v>108</v>
      </c>
    </row>
    <row r="45" spans="1:6" x14ac:dyDescent="0.2">
      <c r="A45">
        <v>20</v>
      </c>
      <c r="B45" s="1">
        <v>32300</v>
      </c>
      <c r="C45" s="14">
        <f t="shared" si="0"/>
        <v>4.509202522331103</v>
      </c>
      <c r="D45" t="s">
        <v>12</v>
      </c>
      <c r="E45" t="s">
        <v>112</v>
      </c>
      <c r="F45" t="s">
        <v>108</v>
      </c>
    </row>
    <row r="46" spans="1:6" x14ac:dyDescent="0.2">
      <c r="A46">
        <v>22</v>
      </c>
      <c r="B46" s="1">
        <v>7964.2857142857138</v>
      </c>
      <c r="C46" s="14">
        <f t="shared" si="0"/>
        <v>3.9011468317059412</v>
      </c>
      <c r="D46" t="s">
        <v>12</v>
      </c>
      <c r="E46" t="s">
        <v>8</v>
      </c>
      <c r="F46" t="s">
        <v>41</v>
      </c>
    </row>
    <row r="47" spans="1:6" x14ac:dyDescent="0.2">
      <c r="A47">
        <v>22</v>
      </c>
      <c r="B47" s="1">
        <v>5128.2051282051279</v>
      </c>
      <c r="C47" s="14">
        <f t="shared" si="0"/>
        <v>3.7099653886374822</v>
      </c>
      <c r="D47" t="s">
        <v>12</v>
      </c>
      <c r="E47" t="s">
        <v>9</v>
      </c>
      <c r="F47" t="s">
        <v>41</v>
      </c>
    </row>
    <row r="48" spans="1:6" x14ac:dyDescent="0.2">
      <c r="A48">
        <v>22</v>
      </c>
      <c r="B48" s="1">
        <v>1071.4285714285713</v>
      </c>
      <c r="C48" s="14">
        <f t="shared" si="0"/>
        <v>3.0299632233774432</v>
      </c>
      <c r="D48" t="s">
        <v>12</v>
      </c>
      <c r="E48" t="s">
        <v>10</v>
      </c>
      <c r="F48" t="s">
        <v>41</v>
      </c>
    </row>
    <row r="49" spans="1:6" x14ac:dyDescent="0.2">
      <c r="A49">
        <v>22</v>
      </c>
      <c r="B49" s="1">
        <v>4807.6923076923076</v>
      </c>
      <c r="C49" s="14">
        <f t="shared" si="0"/>
        <v>3.6819366650372385</v>
      </c>
      <c r="D49" t="s">
        <v>12</v>
      </c>
      <c r="E49" t="s">
        <v>11</v>
      </c>
      <c r="F49" t="s">
        <v>41</v>
      </c>
    </row>
    <row r="50" spans="1:6" x14ac:dyDescent="0.2">
      <c r="A50">
        <v>24</v>
      </c>
      <c r="B50" s="1">
        <v>517000</v>
      </c>
      <c r="C50" s="14">
        <f t="shared" si="0"/>
        <v>5.7134905430939424</v>
      </c>
      <c r="D50" t="s">
        <v>12</v>
      </c>
      <c r="E50" t="s">
        <v>107</v>
      </c>
      <c r="F50" t="s">
        <v>108</v>
      </c>
    </row>
    <row r="51" spans="1:6" x14ac:dyDescent="0.2">
      <c r="A51">
        <v>24</v>
      </c>
      <c r="B51" s="1">
        <v>250000</v>
      </c>
      <c r="C51" s="14">
        <f t="shared" si="0"/>
        <v>5.3979400086720375</v>
      </c>
      <c r="D51" t="s">
        <v>12</v>
      </c>
      <c r="E51" t="s">
        <v>109</v>
      </c>
      <c r="F51" t="s">
        <v>108</v>
      </c>
    </row>
    <row r="52" spans="1:6" x14ac:dyDescent="0.2">
      <c r="A52">
        <v>24</v>
      </c>
      <c r="B52" s="1">
        <v>21700</v>
      </c>
      <c r="C52" s="14">
        <f t="shared" si="0"/>
        <v>4.3364597338485291</v>
      </c>
      <c r="D52" t="s">
        <v>12</v>
      </c>
      <c r="E52" t="s">
        <v>110</v>
      </c>
      <c r="F52" t="s">
        <v>108</v>
      </c>
    </row>
    <row r="53" spans="1:6" x14ac:dyDescent="0.2">
      <c r="A53">
        <v>24</v>
      </c>
      <c r="B53" s="1">
        <v>135000</v>
      </c>
      <c r="C53" s="14">
        <f t="shared" si="0"/>
        <v>5.1303337684950066</v>
      </c>
      <c r="D53" t="s">
        <v>12</v>
      </c>
      <c r="E53" t="s">
        <v>111</v>
      </c>
      <c r="F53" t="s">
        <v>108</v>
      </c>
    </row>
    <row r="54" spans="1:6" x14ac:dyDescent="0.2">
      <c r="A54">
        <v>24</v>
      </c>
      <c r="B54" s="1">
        <v>182000</v>
      </c>
      <c r="C54" s="14">
        <f t="shared" si="0"/>
        <v>5.2600713879850751</v>
      </c>
      <c r="D54" t="s">
        <v>12</v>
      </c>
      <c r="E54" t="s">
        <v>112</v>
      </c>
      <c r="F54" t="s">
        <v>108</v>
      </c>
    </row>
    <row r="55" spans="1:6" x14ac:dyDescent="0.2">
      <c r="A55">
        <v>28</v>
      </c>
      <c r="B55" s="1">
        <v>3130000</v>
      </c>
      <c r="C55" s="14">
        <f t="shared" si="0"/>
        <v>6.4955443375464483</v>
      </c>
      <c r="D55" t="s">
        <v>12</v>
      </c>
      <c r="E55" t="s">
        <v>107</v>
      </c>
      <c r="F55" t="s">
        <v>108</v>
      </c>
    </row>
    <row r="56" spans="1:6" x14ac:dyDescent="0.2">
      <c r="A56">
        <v>28</v>
      </c>
      <c r="B56" s="1">
        <v>2080000</v>
      </c>
      <c r="C56" s="14">
        <f t="shared" si="0"/>
        <v>6.318063334962762</v>
      </c>
      <c r="D56" t="s">
        <v>12</v>
      </c>
      <c r="E56" t="s">
        <v>109</v>
      </c>
      <c r="F56" t="s">
        <v>108</v>
      </c>
    </row>
    <row r="57" spans="1:6" x14ac:dyDescent="0.2">
      <c r="A57">
        <v>28</v>
      </c>
      <c r="B57" s="1">
        <v>1000000</v>
      </c>
      <c r="C57" s="14">
        <f t="shared" si="0"/>
        <v>6</v>
      </c>
      <c r="D57" t="s">
        <v>12</v>
      </c>
      <c r="E57" t="s">
        <v>110</v>
      </c>
      <c r="F57" t="s">
        <v>108</v>
      </c>
    </row>
    <row r="58" spans="1:6" x14ac:dyDescent="0.2">
      <c r="A58">
        <v>28</v>
      </c>
      <c r="B58" s="1">
        <v>1090000</v>
      </c>
      <c r="C58" s="14">
        <f t="shared" si="0"/>
        <v>6.0374264979406238</v>
      </c>
      <c r="D58" t="s">
        <v>12</v>
      </c>
      <c r="E58" t="s">
        <v>111</v>
      </c>
      <c r="F58" t="s">
        <v>108</v>
      </c>
    </row>
    <row r="59" spans="1:6" x14ac:dyDescent="0.2">
      <c r="A59">
        <v>28</v>
      </c>
      <c r="B59" s="1">
        <v>14300000</v>
      </c>
      <c r="C59" s="14">
        <f t="shared" si="0"/>
        <v>7.1553360374650614</v>
      </c>
      <c r="D59" t="s">
        <v>12</v>
      </c>
      <c r="E59" t="s">
        <v>112</v>
      </c>
      <c r="F59" t="s">
        <v>108</v>
      </c>
    </row>
    <row r="60" spans="1:6" x14ac:dyDescent="0.2">
      <c r="A60">
        <v>28</v>
      </c>
      <c r="B60" s="1">
        <v>204545.45454545456</v>
      </c>
      <c r="C60" s="14">
        <f t="shared" si="0"/>
        <v>5.3107898329531373</v>
      </c>
      <c r="D60" t="s">
        <v>12</v>
      </c>
      <c r="E60" t="s">
        <v>8</v>
      </c>
      <c r="F60" t="s">
        <v>41</v>
      </c>
    </row>
    <row r="61" spans="1:6" x14ac:dyDescent="0.2">
      <c r="A61">
        <v>28</v>
      </c>
      <c r="B61" s="1">
        <v>111111.11111111112</v>
      </c>
      <c r="C61" s="14">
        <f t="shared" si="0"/>
        <v>5.0457574905606748</v>
      </c>
      <c r="D61" t="s">
        <v>12</v>
      </c>
      <c r="E61" t="s">
        <v>9</v>
      </c>
      <c r="F61" t="s">
        <v>41</v>
      </c>
    </row>
    <row r="62" spans="1:6" x14ac:dyDescent="0.2">
      <c r="A62">
        <v>28</v>
      </c>
      <c r="B62" s="1">
        <v>14705.882352941175</v>
      </c>
      <c r="C62" s="14">
        <f t="shared" si="0"/>
        <v>4.1674910872937634</v>
      </c>
      <c r="D62" t="s">
        <v>12</v>
      </c>
      <c r="E62" t="s">
        <v>10</v>
      </c>
      <c r="F62" t="s">
        <v>41</v>
      </c>
    </row>
    <row r="63" spans="1:6" x14ac:dyDescent="0.2">
      <c r="A63">
        <v>28</v>
      </c>
      <c r="B63" s="1">
        <v>37931.034482758616</v>
      </c>
      <c r="C63" s="14">
        <f t="shared" si="0"/>
        <v>4.5789946872592688</v>
      </c>
      <c r="D63" t="s">
        <v>12</v>
      </c>
      <c r="E63" t="s">
        <v>11</v>
      </c>
      <c r="F63" t="s">
        <v>41</v>
      </c>
    </row>
    <row r="64" spans="1:6" x14ac:dyDescent="0.2">
      <c r="A64">
        <v>32</v>
      </c>
      <c r="B64" s="1">
        <v>75000000</v>
      </c>
      <c r="C64" s="14">
        <f t="shared" si="0"/>
        <v>7.8750612633917001</v>
      </c>
      <c r="D64" t="s">
        <v>12</v>
      </c>
      <c r="E64" t="s">
        <v>107</v>
      </c>
      <c r="F64" t="s">
        <v>108</v>
      </c>
    </row>
    <row r="65" spans="1:6" x14ac:dyDescent="0.2">
      <c r="A65">
        <v>32</v>
      </c>
      <c r="B65" s="1">
        <v>16700000</v>
      </c>
      <c r="C65" s="14">
        <f t="shared" si="0"/>
        <v>7.2227164711475833</v>
      </c>
      <c r="D65" t="s">
        <v>12</v>
      </c>
      <c r="E65" t="s">
        <v>109</v>
      </c>
      <c r="F65" t="s">
        <v>108</v>
      </c>
    </row>
    <row r="66" spans="1:6" x14ac:dyDescent="0.2">
      <c r="A66">
        <v>32</v>
      </c>
      <c r="B66" s="1">
        <v>2040000</v>
      </c>
      <c r="C66" s="14">
        <f t="shared" si="0"/>
        <v>6.3096301674258983</v>
      </c>
      <c r="D66" t="s">
        <v>12</v>
      </c>
      <c r="E66" t="s">
        <v>110</v>
      </c>
      <c r="F66" t="s">
        <v>108</v>
      </c>
    </row>
    <row r="67" spans="1:6" x14ac:dyDescent="0.2">
      <c r="A67">
        <v>32</v>
      </c>
      <c r="B67" s="1">
        <v>9090000</v>
      </c>
      <c r="C67" s="14">
        <f t="shared" si="0"/>
        <v>6.9585638832219674</v>
      </c>
      <c r="D67" t="s">
        <v>12</v>
      </c>
      <c r="E67" t="s">
        <v>111</v>
      </c>
      <c r="F67" t="s">
        <v>108</v>
      </c>
    </row>
    <row r="68" spans="1:6" x14ac:dyDescent="0.2">
      <c r="A68">
        <v>32</v>
      </c>
      <c r="B68" s="1">
        <v>16700000</v>
      </c>
      <c r="C68" s="14">
        <f t="shared" ref="C68:C131" si="1">LOG10(B68)</f>
        <v>7.2227164711475833</v>
      </c>
      <c r="D68" t="s">
        <v>12</v>
      </c>
      <c r="E68" t="s">
        <v>112</v>
      </c>
      <c r="F68" t="s">
        <v>108</v>
      </c>
    </row>
    <row r="69" spans="1:6" x14ac:dyDescent="0.2">
      <c r="A69">
        <v>36</v>
      </c>
      <c r="B69" s="1">
        <v>100000000</v>
      </c>
      <c r="C69" s="14">
        <f t="shared" si="1"/>
        <v>8</v>
      </c>
      <c r="D69" t="s">
        <v>12</v>
      </c>
      <c r="E69" t="s">
        <v>107</v>
      </c>
      <c r="F69" t="s">
        <v>108</v>
      </c>
    </row>
    <row r="70" spans="1:6" x14ac:dyDescent="0.2">
      <c r="A70">
        <v>36</v>
      </c>
      <c r="B70" s="1">
        <v>90900000</v>
      </c>
      <c r="C70" s="14">
        <f t="shared" si="1"/>
        <v>7.9585638832219674</v>
      </c>
      <c r="D70" t="s">
        <v>12</v>
      </c>
      <c r="E70" t="s">
        <v>109</v>
      </c>
      <c r="F70" t="s">
        <v>108</v>
      </c>
    </row>
    <row r="71" spans="1:6" x14ac:dyDescent="0.2">
      <c r="A71">
        <v>36</v>
      </c>
      <c r="B71" s="1">
        <v>8930000</v>
      </c>
      <c r="C71" s="14">
        <f t="shared" si="1"/>
        <v>6.9508514588885468</v>
      </c>
      <c r="D71" t="s">
        <v>12</v>
      </c>
      <c r="E71" t="s">
        <v>110</v>
      </c>
      <c r="F71" t="s">
        <v>108</v>
      </c>
    </row>
    <row r="72" spans="1:6" x14ac:dyDescent="0.2">
      <c r="A72">
        <v>36</v>
      </c>
      <c r="B72" s="1">
        <v>129000000</v>
      </c>
      <c r="C72" s="14">
        <f t="shared" si="1"/>
        <v>8.1105897102992497</v>
      </c>
      <c r="D72" t="s">
        <v>12</v>
      </c>
      <c r="E72" t="s">
        <v>111</v>
      </c>
      <c r="F72" t="s">
        <v>108</v>
      </c>
    </row>
    <row r="73" spans="1:6" x14ac:dyDescent="0.2">
      <c r="A73">
        <v>36</v>
      </c>
      <c r="B73" s="1">
        <v>10700000</v>
      </c>
      <c r="C73" s="14">
        <f t="shared" si="1"/>
        <v>7.0293837776852097</v>
      </c>
      <c r="D73" t="s">
        <v>12</v>
      </c>
      <c r="E73" t="s">
        <v>112</v>
      </c>
      <c r="F73" t="s">
        <v>108</v>
      </c>
    </row>
    <row r="74" spans="1:6" x14ac:dyDescent="0.2">
      <c r="A74">
        <v>36</v>
      </c>
      <c r="B74" s="1">
        <v>6022727.2727272734</v>
      </c>
      <c r="C74" s="14">
        <f t="shared" si="1"/>
        <v>6.77979319745062</v>
      </c>
      <c r="D74" t="s">
        <v>12</v>
      </c>
      <c r="E74" t="s">
        <v>8</v>
      </c>
      <c r="F74" t="s">
        <v>41</v>
      </c>
    </row>
    <row r="75" spans="1:6" x14ac:dyDescent="0.2">
      <c r="A75">
        <v>36</v>
      </c>
      <c r="B75" s="1">
        <v>5000000</v>
      </c>
      <c r="C75" s="14">
        <f t="shared" si="1"/>
        <v>6.6989700043360187</v>
      </c>
      <c r="D75" t="s">
        <v>12</v>
      </c>
      <c r="E75" t="s">
        <v>9</v>
      </c>
      <c r="F75" t="s">
        <v>41</v>
      </c>
    </row>
    <row r="76" spans="1:6" x14ac:dyDescent="0.2">
      <c r="A76">
        <v>36</v>
      </c>
      <c r="B76" s="1">
        <v>714285.7142857142</v>
      </c>
      <c r="C76" s="14">
        <f t="shared" si="1"/>
        <v>5.8538719643217618</v>
      </c>
      <c r="D76" t="s">
        <v>12</v>
      </c>
      <c r="E76" t="s">
        <v>10</v>
      </c>
      <c r="F76" t="s">
        <v>41</v>
      </c>
    </row>
    <row r="77" spans="1:6" x14ac:dyDescent="0.2">
      <c r="A77">
        <v>36</v>
      </c>
      <c r="B77" s="1">
        <v>3281250</v>
      </c>
      <c r="C77" s="14">
        <f t="shared" si="1"/>
        <v>6.516039320750032</v>
      </c>
      <c r="D77" t="s">
        <v>12</v>
      </c>
      <c r="E77" t="s">
        <v>11</v>
      </c>
      <c r="F77" t="s">
        <v>41</v>
      </c>
    </row>
    <row r="78" spans="1:6" x14ac:dyDescent="0.2">
      <c r="A78">
        <v>47</v>
      </c>
      <c r="B78" s="1">
        <v>272727272.72727275</v>
      </c>
      <c r="C78" s="14">
        <f t="shared" si="1"/>
        <v>8.4357285695614372</v>
      </c>
      <c r="D78" t="s">
        <v>12</v>
      </c>
      <c r="E78" t="s">
        <v>8</v>
      </c>
      <c r="F78" t="s">
        <v>41</v>
      </c>
    </row>
    <row r="79" spans="1:6" x14ac:dyDescent="0.2">
      <c r="A79">
        <v>47</v>
      </c>
      <c r="B79" s="1">
        <v>71428571.428571418</v>
      </c>
      <c r="C79" s="14">
        <f t="shared" si="1"/>
        <v>7.8538719643217618</v>
      </c>
      <c r="D79" t="s">
        <v>12</v>
      </c>
      <c r="E79" t="s">
        <v>9</v>
      </c>
      <c r="F79" t="s">
        <v>41</v>
      </c>
    </row>
    <row r="80" spans="1:6" x14ac:dyDescent="0.2">
      <c r="A80">
        <v>47</v>
      </c>
      <c r="B80" s="1">
        <v>15476190.476190476</v>
      </c>
      <c r="C80" s="14">
        <f t="shared" si="1"/>
        <v>7.1896640662449549</v>
      </c>
      <c r="D80" t="s">
        <v>12</v>
      </c>
      <c r="E80" t="s">
        <v>10</v>
      </c>
      <c r="F80" t="s">
        <v>41</v>
      </c>
    </row>
    <row r="81" spans="1:6" x14ac:dyDescent="0.2">
      <c r="A81">
        <v>47</v>
      </c>
      <c r="B81" s="1">
        <v>63793103.448275857</v>
      </c>
      <c r="C81" s="14">
        <f t="shared" si="1"/>
        <v>7.8047737305040581</v>
      </c>
      <c r="D81" t="s">
        <v>12</v>
      </c>
      <c r="E81" t="s">
        <v>11</v>
      </c>
      <c r="F81" t="s">
        <v>41</v>
      </c>
    </row>
    <row r="82" spans="1:6" x14ac:dyDescent="0.2">
      <c r="A82">
        <v>0</v>
      </c>
      <c r="B82" s="1">
        <v>20000</v>
      </c>
      <c r="C82" s="14">
        <f t="shared" si="1"/>
        <v>4.3010299956639813</v>
      </c>
      <c r="D82" t="s">
        <v>5</v>
      </c>
      <c r="E82" t="s">
        <v>13</v>
      </c>
      <c r="F82" t="s">
        <v>108</v>
      </c>
    </row>
    <row r="83" spans="1:6" x14ac:dyDescent="0.2">
      <c r="A83">
        <v>0</v>
      </c>
      <c r="B83" s="1">
        <v>2200</v>
      </c>
      <c r="C83" s="14">
        <f t="shared" si="1"/>
        <v>3.3424226808222062</v>
      </c>
      <c r="D83" t="s">
        <v>5</v>
      </c>
      <c r="E83" t="s">
        <v>13</v>
      </c>
      <c r="F83" t="s">
        <v>41</v>
      </c>
    </row>
    <row r="84" spans="1:6" x14ac:dyDescent="0.2">
      <c r="A84">
        <v>4</v>
      </c>
      <c r="B84" s="1">
        <v>0</v>
      </c>
      <c r="C84" s="14" t="s">
        <v>145</v>
      </c>
      <c r="D84" t="s">
        <v>5</v>
      </c>
      <c r="E84" t="s">
        <v>113</v>
      </c>
      <c r="F84" t="s">
        <v>108</v>
      </c>
    </row>
    <row r="85" spans="1:6" x14ac:dyDescent="0.2">
      <c r="A85">
        <v>4</v>
      </c>
      <c r="B85" s="1">
        <v>0</v>
      </c>
      <c r="C85" s="14" t="s">
        <v>145</v>
      </c>
      <c r="D85" t="s">
        <v>5</v>
      </c>
      <c r="E85" t="s">
        <v>114</v>
      </c>
      <c r="F85" t="s">
        <v>108</v>
      </c>
    </row>
    <row r="86" spans="1:6" x14ac:dyDescent="0.2">
      <c r="A86">
        <v>4</v>
      </c>
      <c r="B86" s="1">
        <v>0</v>
      </c>
      <c r="C86" s="14" t="s">
        <v>145</v>
      </c>
      <c r="D86" t="s">
        <v>5</v>
      </c>
      <c r="E86" t="s">
        <v>115</v>
      </c>
      <c r="F86" t="s">
        <v>108</v>
      </c>
    </row>
    <row r="87" spans="1:6" x14ac:dyDescent="0.2">
      <c r="A87">
        <v>4</v>
      </c>
      <c r="B87" s="1">
        <v>0</v>
      </c>
      <c r="C87" s="14" t="s">
        <v>145</v>
      </c>
      <c r="D87" t="s">
        <v>5</v>
      </c>
      <c r="E87" t="s">
        <v>116</v>
      </c>
      <c r="F87" t="s">
        <v>108</v>
      </c>
    </row>
    <row r="88" spans="1:6" x14ac:dyDescent="0.2">
      <c r="A88">
        <v>4</v>
      </c>
      <c r="B88" s="1">
        <v>1184.2105263157896</v>
      </c>
      <c r="C88" s="14">
        <f t="shared" si="1"/>
        <v>3.0734289171585334</v>
      </c>
      <c r="D88" t="s">
        <v>5</v>
      </c>
      <c r="E88" t="s">
        <v>42</v>
      </c>
      <c r="F88" t="s">
        <v>41</v>
      </c>
    </row>
    <row r="89" spans="1:6" x14ac:dyDescent="0.2">
      <c r="A89">
        <v>4</v>
      </c>
      <c r="B89" s="1">
        <v>0</v>
      </c>
      <c r="C89" s="14" t="s">
        <v>145</v>
      </c>
      <c r="D89" t="s">
        <v>5</v>
      </c>
      <c r="E89" t="s">
        <v>43</v>
      </c>
      <c r="F89" t="s">
        <v>41</v>
      </c>
    </row>
    <row r="90" spans="1:6" x14ac:dyDescent="0.2">
      <c r="A90">
        <v>4</v>
      </c>
      <c r="B90" s="1">
        <v>500</v>
      </c>
      <c r="C90" s="14">
        <f t="shared" si="1"/>
        <v>2.6989700043360187</v>
      </c>
      <c r="D90" t="s">
        <v>5</v>
      </c>
      <c r="E90" t="s">
        <v>44</v>
      </c>
      <c r="F90" t="s">
        <v>41</v>
      </c>
    </row>
    <row r="91" spans="1:6" x14ac:dyDescent="0.2">
      <c r="A91">
        <v>8</v>
      </c>
      <c r="B91" s="1">
        <v>0</v>
      </c>
      <c r="C91" s="14" t="s">
        <v>145</v>
      </c>
      <c r="D91" t="s">
        <v>5</v>
      </c>
      <c r="E91" t="s">
        <v>113</v>
      </c>
      <c r="F91" t="s">
        <v>108</v>
      </c>
    </row>
    <row r="92" spans="1:6" x14ac:dyDescent="0.2">
      <c r="A92">
        <v>8</v>
      </c>
      <c r="B92" s="1">
        <v>0</v>
      </c>
      <c r="C92" s="14" t="s">
        <v>145</v>
      </c>
      <c r="D92" t="s">
        <v>5</v>
      </c>
      <c r="E92" t="s">
        <v>114</v>
      </c>
      <c r="F92" t="s">
        <v>108</v>
      </c>
    </row>
    <row r="93" spans="1:6" x14ac:dyDescent="0.2">
      <c r="A93">
        <v>8</v>
      </c>
      <c r="B93" s="1">
        <v>0</v>
      </c>
      <c r="C93" s="14" t="s">
        <v>145</v>
      </c>
      <c r="D93" t="s">
        <v>5</v>
      </c>
      <c r="E93" t="s">
        <v>115</v>
      </c>
      <c r="F93" t="s">
        <v>108</v>
      </c>
    </row>
    <row r="94" spans="1:6" x14ac:dyDescent="0.2">
      <c r="A94">
        <v>8</v>
      </c>
      <c r="B94" s="1">
        <v>0</v>
      </c>
      <c r="C94" s="14" t="s">
        <v>145</v>
      </c>
      <c r="D94" t="s">
        <v>5</v>
      </c>
      <c r="E94" t="s">
        <v>116</v>
      </c>
      <c r="F94" t="s">
        <v>108</v>
      </c>
    </row>
    <row r="95" spans="1:6" x14ac:dyDescent="0.2">
      <c r="A95">
        <v>8</v>
      </c>
      <c r="B95" s="1">
        <v>6410.2564102564102</v>
      </c>
      <c r="C95" s="14">
        <f t="shared" si="1"/>
        <v>3.8068754016455384</v>
      </c>
      <c r="D95" t="s">
        <v>5</v>
      </c>
      <c r="E95" t="s">
        <v>42</v>
      </c>
      <c r="F95" t="s">
        <v>41</v>
      </c>
    </row>
    <row r="96" spans="1:6" x14ac:dyDescent="0.2">
      <c r="A96">
        <v>8</v>
      </c>
      <c r="B96" s="1">
        <v>0</v>
      </c>
      <c r="C96" s="14" t="s">
        <v>145</v>
      </c>
      <c r="D96" t="s">
        <v>5</v>
      </c>
      <c r="E96" t="s">
        <v>43</v>
      </c>
      <c r="F96" t="s">
        <v>41</v>
      </c>
    </row>
    <row r="97" spans="1:6" x14ac:dyDescent="0.2">
      <c r="A97">
        <v>8</v>
      </c>
      <c r="B97" s="1">
        <v>2631.5789473684213</v>
      </c>
      <c r="C97" s="14">
        <f t="shared" si="1"/>
        <v>3.4202164033831899</v>
      </c>
      <c r="D97" t="s">
        <v>5</v>
      </c>
      <c r="E97" t="s">
        <v>44</v>
      </c>
      <c r="F97" t="s">
        <v>41</v>
      </c>
    </row>
    <row r="98" spans="1:6" x14ac:dyDescent="0.2">
      <c r="A98">
        <v>12</v>
      </c>
      <c r="B98" s="1">
        <v>0</v>
      </c>
      <c r="C98" s="14" t="s">
        <v>145</v>
      </c>
      <c r="D98" t="s">
        <v>5</v>
      </c>
      <c r="E98" t="s">
        <v>113</v>
      </c>
      <c r="F98" t="s">
        <v>108</v>
      </c>
    </row>
    <row r="99" spans="1:6" x14ac:dyDescent="0.2">
      <c r="A99">
        <v>12</v>
      </c>
      <c r="B99" s="1">
        <v>0</v>
      </c>
      <c r="C99" s="14" t="s">
        <v>145</v>
      </c>
      <c r="D99" t="s">
        <v>5</v>
      </c>
      <c r="E99" t="s">
        <v>114</v>
      </c>
      <c r="F99" t="s">
        <v>108</v>
      </c>
    </row>
    <row r="100" spans="1:6" x14ac:dyDescent="0.2">
      <c r="A100">
        <v>12</v>
      </c>
      <c r="B100" s="1">
        <v>0</v>
      </c>
      <c r="C100" s="14" t="s">
        <v>145</v>
      </c>
      <c r="D100" t="s">
        <v>5</v>
      </c>
      <c r="E100" t="s">
        <v>115</v>
      </c>
      <c r="F100" t="s">
        <v>108</v>
      </c>
    </row>
    <row r="101" spans="1:6" x14ac:dyDescent="0.2">
      <c r="A101">
        <v>12</v>
      </c>
      <c r="B101" s="1">
        <v>0</v>
      </c>
      <c r="C101" s="14" t="s">
        <v>145</v>
      </c>
      <c r="D101" t="s">
        <v>5</v>
      </c>
      <c r="E101" t="s">
        <v>116</v>
      </c>
      <c r="F101" t="s">
        <v>108</v>
      </c>
    </row>
    <row r="102" spans="1:6" x14ac:dyDescent="0.2">
      <c r="A102">
        <v>12</v>
      </c>
      <c r="B102" s="1">
        <v>53333.333333333336</v>
      </c>
      <c r="C102" s="14">
        <f t="shared" si="1"/>
        <v>4.7269987279362624</v>
      </c>
      <c r="D102" t="s">
        <v>5</v>
      </c>
      <c r="E102" t="s">
        <v>42</v>
      </c>
      <c r="F102" t="s">
        <v>41</v>
      </c>
    </row>
    <row r="103" spans="1:6" x14ac:dyDescent="0.2">
      <c r="A103">
        <v>12</v>
      </c>
      <c r="B103" s="1">
        <v>2380.9523809523807</v>
      </c>
      <c r="C103" s="14">
        <f t="shared" si="1"/>
        <v>3.3767507096020997</v>
      </c>
      <c r="D103" t="s">
        <v>5</v>
      </c>
      <c r="E103" t="s">
        <v>43</v>
      </c>
      <c r="F103" t="s">
        <v>41</v>
      </c>
    </row>
    <row r="104" spans="1:6" x14ac:dyDescent="0.2">
      <c r="A104">
        <v>12</v>
      </c>
      <c r="B104" s="1">
        <v>1315.7894736842106</v>
      </c>
      <c r="C104" s="14">
        <f t="shared" si="1"/>
        <v>3.1191864077192086</v>
      </c>
      <c r="D104" t="s">
        <v>5</v>
      </c>
      <c r="E104" t="s">
        <v>44</v>
      </c>
      <c r="F104" t="s">
        <v>41</v>
      </c>
    </row>
    <row r="105" spans="1:6" x14ac:dyDescent="0.2">
      <c r="A105">
        <v>16</v>
      </c>
      <c r="B105" s="1">
        <v>55600</v>
      </c>
      <c r="C105" s="14">
        <f t="shared" si="1"/>
        <v>4.7450747915820575</v>
      </c>
      <c r="D105" t="s">
        <v>5</v>
      </c>
      <c r="E105" t="s">
        <v>113</v>
      </c>
      <c r="F105" t="s">
        <v>108</v>
      </c>
    </row>
    <row r="106" spans="1:6" x14ac:dyDescent="0.2">
      <c r="A106">
        <v>16</v>
      </c>
      <c r="B106" s="1">
        <v>571000</v>
      </c>
      <c r="C106" s="14">
        <f t="shared" si="1"/>
        <v>5.7566361082458481</v>
      </c>
      <c r="D106" t="s">
        <v>5</v>
      </c>
      <c r="E106" t="s">
        <v>114</v>
      </c>
      <c r="F106" t="s">
        <v>108</v>
      </c>
    </row>
    <row r="107" spans="1:6" x14ac:dyDescent="0.2">
      <c r="A107">
        <v>16</v>
      </c>
      <c r="B107" s="1">
        <v>139000</v>
      </c>
      <c r="C107" s="14">
        <f t="shared" si="1"/>
        <v>5.143014800254095</v>
      </c>
      <c r="D107" t="s">
        <v>5</v>
      </c>
      <c r="E107" t="s">
        <v>115</v>
      </c>
      <c r="F107" t="s">
        <v>108</v>
      </c>
    </row>
    <row r="108" spans="1:6" x14ac:dyDescent="0.2">
      <c r="A108">
        <v>16</v>
      </c>
      <c r="B108" s="1">
        <v>1000000</v>
      </c>
      <c r="C108" s="14">
        <f t="shared" si="1"/>
        <v>6</v>
      </c>
      <c r="D108" t="s">
        <v>5</v>
      </c>
      <c r="E108" t="s">
        <v>116</v>
      </c>
      <c r="F108" t="s">
        <v>108</v>
      </c>
    </row>
    <row r="109" spans="1:6" x14ac:dyDescent="0.2">
      <c r="A109">
        <v>16</v>
      </c>
      <c r="B109" s="1">
        <v>125000</v>
      </c>
      <c r="C109" s="14">
        <f t="shared" si="1"/>
        <v>5.0969100130080562</v>
      </c>
      <c r="D109" t="s">
        <v>5</v>
      </c>
      <c r="E109" t="s">
        <v>42</v>
      </c>
      <c r="F109" t="s">
        <v>41</v>
      </c>
    </row>
    <row r="110" spans="1:6" x14ac:dyDescent="0.2">
      <c r="A110">
        <v>16</v>
      </c>
      <c r="B110" s="1">
        <v>4166.666666666667</v>
      </c>
      <c r="C110" s="14">
        <f t="shared" si="1"/>
        <v>3.6197887582883941</v>
      </c>
      <c r="D110" t="s">
        <v>5</v>
      </c>
      <c r="E110" t="s">
        <v>43</v>
      </c>
      <c r="F110" t="s">
        <v>41</v>
      </c>
    </row>
    <row r="111" spans="1:6" x14ac:dyDescent="0.2">
      <c r="A111">
        <v>16</v>
      </c>
      <c r="B111" s="1">
        <v>47916.666666666664</v>
      </c>
      <c r="C111" s="14">
        <f t="shared" si="1"/>
        <v>4.6804865986420054</v>
      </c>
      <c r="D111" t="s">
        <v>5</v>
      </c>
      <c r="E111" t="s">
        <v>44</v>
      </c>
      <c r="F111" t="s">
        <v>41</v>
      </c>
    </row>
    <row r="112" spans="1:6" x14ac:dyDescent="0.2">
      <c r="A112">
        <v>20</v>
      </c>
      <c r="B112" s="1">
        <v>576000</v>
      </c>
      <c r="C112" s="14">
        <f t="shared" si="1"/>
        <v>5.7604224834232118</v>
      </c>
      <c r="D112" t="s">
        <v>5</v>
      </c>
      <c r="E112" t="s">
        <v>113</v>
      </c>
      <c r="F112" t="s">
        <v>108</v>
      </c>
    </row>
    <row r="113" spans="1:6" x14ac:dyDescent="0.2">
      <c r="A113">
        <v>20</v>
      </c>
      <c r="B113" s="1">
        <v>3040000</v>
      </c>
      <c r="C113" s="14">
        <f t="shared" si="1"/>
        <v>6.4828735836087539</v>
      </c>
      <c r="D113" t="s">
        <v>5</v>
      </c>
      <c r="E113" t="s">
        <v>114</v>
      </c>
      <c r="F113" t="s">
        <v>108</v>
      </c>
    </row>
    <row r="114" spans="1:6" x14ac:dyDescent="0.2">
      <c r="A114">
        <v>20</v>
      </c>
      <c r="B114" s="1">
        <v>1880000</v>
      </c>
      <c r="C114" s="14">
        <f t="shared" si="1"/>
        <v>6.2741578492636796</v>
      </c>
      <c r="D114" t="s">
        <v>5</v>
      </c>
      <c r="E114" t="s">
        <v>115</v>
      </c>
      <c r="F114" t="s">
        <v>108</v>
      </c>
    </row>
    <row r="115" spans="1:6" x14ac:dyDescent="0.2">
      <c r="A115">
        <v>20</v>
      </c>
      <c r="B115" s="1">
        <v>7810000</v>
      </c>
      <c r="C115" s="14">
        <f t="shared" si="1"/>
        <v>6.8926510338772999</v>
      </c>
      <c r="D115" t="s">
        <v>5</v>
      </c>
      <c r="E115" t="s">
        <v>116</v>
      </c>
      <c r="F115" t="s">
        <v>108</v>
      </c>
    </row>
    <row r="116" spans="1:6" x14ac:dyDescent="0.2">
      <c r="A116">
        <v>22</v>
      </c>
      <c r="B116" s="1">
        <v>4687500</v>
      </c>
      <c r="C116" s="14">
        <f t="shared" si="1"/>
        <v>6.6709412807357751</v>
      </c>
      <c r="D116" t="s">
        <v>5</v>
      </c>
      <c r="E116" t="s">
        <v>42</v>
      </c>
      <c r="F116" t="s">
        <v>41</v>
      </c>
    </row>
    <row r="117" spans="1:6" x14ac:dyDescent="0.2">
      <c r="A117">
        <v>22</v>
      </c>
      <c r="B117" s="1">
        <v>46000</v>
      </c>
      <c r="C117" s="14">
        <f t="shared" si="1"/>
        <v>4.6627578316815743</v>
      </c>
      <c r="D117" t="s">
        <v>5</v>
      </c>
      <c r="E117" t="s">
        <v>43</v>
      </c>
      <c r="F117" t="s">
        <v>41</v>
      </c>
    </row>
    <row r="118" spans="1:6" x14ac:dyDescent="0.2">
      <c r="A118">
        <v>22</v>
      </c>
      <c r="B118" s="1">
        <v>1162790.6976744188</v>
      </c>
      <c r="C118" s="14">
        <f t="shared" si="1"/>
        <v>6.0655015487564325</v>
      </c>
      <c r="D118" t="s">
        <v>5</v>
      </c>
      <c r="E118" t="s">
        <v>44</v>
      </c>
      <c r="F118" t="s">
        <v>41</v>
      </c>
    </row>
    <row r="119" spans="1:6" x14ac:dyDescent="0.2">
      <c r="A119">
        <v>24</v>
      </c>
      <c r="B119" s="1">
        <v>2140000</v>
      </c>
      <c r="C119" s="14">
        <f t="shared" si="1"/>
        <v>6.330413773349191</v>
      </c>
      <c r="D119" t="s">
        <v>5</v>
      </c>
      <c r="E119" t="s">
        <v>113</v>
      </c>
      <c r="F119" t="s">
        <v>108</v>
      </c>
    </row>
    <row r="120" spans="1:6" x14ac:dyDescent="0.2">
      <c r="A120">
        <v>24</v>
      </c>
      <c r="B120" s="1">
        <v>16660000</v>
      </c>
      <c r="C120" s="14">
        <f t="shared" si="1"/>
        <v>7.2216749970707692</v>
      </c>
      <c r="D120" t="s">
        <v>5</v>
      </c>
      <c r="E120" t="s">
        <v>114</v>
      </c>
      <c r="F120" t="s">
        <v>108</v>
      </c>
    </row>
    <row r="121" spans="1:6" x14ac:dyDescent="0.2">
      <c r="A121">
        <v>24</v>
      </c>
      <c r="B121" s="1">
        <v>30800000</v>
      </c>
      <c r="C121" s="14">
        <f t="shared" si="1"/>
        <v>7.4885507165004439</v>
      </c>
      <c r="D121" t="s">
        <v>5</v>
      </c>
      <c r="E121" t="s">
        <v>115</v>
      </c>
      <c r="F121" t="s">
        <v>108</v>
      </c>
    </row>
    <row r="122" spans="1:6" x14ac:dyDescent="0.2">
      <c r="A122">
        <v>24</v>
      </c>
      <c r="B122" s="1">
        <v>113000000</v>
      </c>
      <c r="C122" s="14">
        <f t="shared" si="1"/>
        <v>8.0530784434834199</v>
      </c>
      <c r="D122" t="s">
        <v>5</v>
      </c>
      <c r="E122" t="s">
        <v>116</v>
      </c>
      <c r="F122" t="s">
        <v>108</v>
      </c>
    </row>
    <row r="123" spans="1:6" x14ac:dyDescent="0.2">
      <c r="A123">
        <v>28</v>
      </c>
      <c r="B123" s="1">
        <v>41600000</v>
      </c>
      <c r="C123" s="14">
        <f t="shared" si="1"/>
        <v>7.6190933306267423</v>
      </c>
      <c r="D123" t="s">
        <v>5</v>
      </c>
      <c r="E123" t="s">
        <v>113</v>
      </c>
      <c r="F123" t="s">
        <v>108</v>
      </c>
    </row>
    <row r="124" spans="1:6" x14ac:dyDescent="0.2">
      <c r="A124">
        <v>28</v>
      </c>
      <c r="B124" s="1">
        <v>266000000</v>
      </c>
      <c r="C124" s="14">
        <f t="shared" si="1"/>
        <v>8.424881636631067</v>
      </c>
      <c r="D124" t="s">
        <v>5</v>
      </c>
      <c r="E124" t="s">
        <v>114</v>
      </c>
      <c r="F124" t="s">
        <v>108</v>
      </c>
    </row>
    <row r="125" spans="1:6" x14ac:dyDescent="0.2">
      <c r="A125">
        <v>28</v>
      </c>
      <c r="B125" s="1">
        <v>241000000</v>
      </c>
      <c r="C125" s="14">
        <f t="shared" si="1"/>
        <v>8.3820170425748692</v>
      </c>
      <c r="D125" t="s">
        <v>5</v>
      </c>
      <c r="E125" t="s">
        <v>115</v>
      </c>
      <c r="F125" t="s">
        <v>108</v>
      </c>
    </row>
    <row r="126" spans="1:6" x14ac:dyDescent="0.2">
      <c r="A126">
        <v>28</v>
      </c>
      <c r="B126" s="1">
        <v>278000000</v>
      </c>
      <c r="C126" s="14">
        <f t="shared" si="1"/>
        <v>8.4440447959180762</v>
      </c>
      <c r="D126" t="s">
        <v>5</v>
      </c>
      <c r="E126" t="s">
        <v>116</v>
      </c>
      <c r="F126" t="s">
        <v>108</v>
      </c>
    </row>
    <row r="127" spans="1:6" x14ac:dyDescent="0.2">
      <c r="A127">
        <v>28</v>
      </c>
      <c r="B127" s="1">
        <v>150000000</v>
      </c>
      <c r="C127" s="14">
        <f t="shared" si="1"/>
        <v>8.1760912590556813</v>
      </c>
      <c r="D127" t="s">
        <v>5</v>
      </c>
      <c r="E127" t="s">
        <v>42</v>
      </c>
      <c r="F127" t="s">
        <v>41</v>
      </c>
    </row>
    <row r="128" spans="1:6" x14ac:dyDescent="0.2">
      <c r="A128">
        <v>28</v>
      </c>
      <c r="B128" s="1">
        <v>4318181.8181818184</v>
      </c>
      <c r="C128" s="14">
        <f t="shared" si="1"/>
        <v>6.6353009244666419</v>
      </c>
      <c r="D128" t="s">
        <v>5</v>
      </c>
      <c r="E128" t="s">
        <v>43</v>
      </c>
      <c r="F128" t="s">
        <v>41</v>
      </c>
    </row>
    <row r="129" spans="1:6" x14ac:dyDescent="0.2">
      <c r="A129">
        <v>28</v>
      </c>
      <c r="B129" s="1">
        <v>23684210.52631579</v>
      </c>
      <c r="C129" s="14">
        <f t="shared" si="1"/>
        <v>7.3744589128225151</v>
      </c>
      <c r="D129" t="s">
        <v>5</v>
      </c>
      <c r="E129" t="s">
        <v>44</v>
      </c>
      <c r="F129" t="s">
        <v>41</v>
      </c>
    </row>
    <row r="130" spans="1:6" x14ac:dyDescent="0.2">
      <c r="A130">
        <v>32</v>
      </c>
      <c r="B130" s="1">
        <v>71400000</v>
      </c>
      <c r="C130" s="14">
        <f t="shared" si="1"/>
        <v>7.853698211776174</v>
      </c>
      <c r="D130" t="s">
        <v>5</v>
      </c>
      <c r="E130" t="s">
        <v>113</v>
      </c>
      <c r="F130" t="s">
        <v>108</v>
      </c>
    </row>
    <row r="131" spans="1:6" x14ac:dyDescent="0.2">
      <c r="A131">
        <v>32</v>
      </c>
      <c r="B131" s="1">
        <v>412000000</v>
      </c>
      <c r="C131" s="14">
        <f t="shared" si="1"/>
        <v>8.6148972160331354</v>
      </c>
      <c r="D131" t="s">
        <v>5</v>
      </c>
      <c r="E131" t="s">
        <v>114</v>
      </c>
      <c r="F131" t="s">
        <v>108</v>
      </c>
    </row>
    <row r="132" spans="1:6" x14ac:dyDescent="0.2">
      <c r="A132">
        <v>32</v>
      </c>
      <c r="B132" s="1">
        <v>938000000</v>
      </c>
      <c r="C132" s="14">
        <f t="shared" ref="C132:C143" si="2">LOG10(B132)</f>
        <v>8.9722028383790651</v>
      </c>
      <c r="D132" t="s">
        <v>5</v>
      </c>
      <c r="E132" t="s">
        <v>115</v>
      </c>
      <c r="F132" t="s">
        <v>108</v>
      </c>
    </row>
    <row r="133" spans="1:6" x14ac:dyDescent="0.2">
      <c r="A133">
        <v>32</v>
      </c>
      <c r="B133" s="1">
        <v>2500000000</v>
      </c>
      <c r="C133" s="14">
        <f t="shared" si="2"/>
        <v>9.3979400086720375</v>
      </c>
      <c r="D133" t="s">
        <v>5</v>
      </c>
      <c r="E133" t="s">
        <v>116</v>
      </c>
      <c r="F133" t="s">
        <v>108</v>
      </c>
    </row>
    <row r="134" spans="1:6" x14ac:dyDescent="0.2">
      <c r="A134">
        <v>36</v>
      </c>
      <c r="B134" s="1">
        <v>250000000</v>
      </c>
      <c r="C134" s="14">
        <f t="shared" si="2"/>
        <v>8.3979400086720375</v>
      </c>
      <c r="D134" t="s">
        <v>5</v>
      </c>
      <c r="E134" t="s">
        <v>113</v>
      </c>
      <c r="F134" t="s">
        <v>108</v>
      </c>
    </row>
    <row r="135" spans="1:6" x14ac:dyDescent="0.2">
      <c r="A135">
        <v>36</v>
      </c>
      <c r="B135" s="1">
        <v>1666000000</v>
      </c>
      <c r="C135" s="14">
        <f t="shared" si="2"/>
        <v>9.2216749970707692</v>
      </c>
      <c r="D135" t="s">
        <v>5</v>
      </c>
      <c r="E135" t="s">
        <v>114</v>
      </c>
      <c r="F135" t="s">
        <v>108</v>
      </c>
    </row>
    <row r="136" spans="1:6" x14ac:dyDescent="0.2">
      <c r="A136">
        <v>36</v>
      </c>
      <c r="B136" s="1">
        <v>806000000</v>
      </c>
      <c r="C136" s="14">
        <f t="shared" si="2"/>
        <v>8.9063350418050913</v>
      </c>
      <c r="D136" t="s">
        <v>5</v>
      </c>
      <c r="E136" t="s">
        <v>115</v>
      </c>
      <c r="F136" t="s">
        <v>108</v>
      </c>
    </row>
    <row r="137" spans="1:6" x14ac:dyDescent="0.2">
      <c r="A137">
        <v>36</v>
      </c>
      <c r="B137" s="1">
        <v>1090000000</v>
      </c>
      <c r="C137" s="14">
        <f t="shared" si="2"/>
        <v>9.0374264979406238</v>
      </c>
      <c r="D137" t="s">
        <v>5</v>
      </c>
      <c r="E137" t="s">
        <v>116</v>
      </c>
      <c r="F137" t="s">
        <v>108</v>
      </c>
    </row>
    <row r="138" spans="1:6" x14ac:dyDescent="0.2">
      <c r="A138">
        <v>36</v>
      </c>
      <c r="B138" s="1">
        <v>807692307.69230771</v>
      </c>
      <c r="C138" s="14">
        <f t="shared" si="2"/>
        <v>8.9072459467631013</v>
      </c>
      <c r="D138" t="s">
        <v>5</v>
      </c>
      <c r="E138" t="s">
        <v>42</v>
      </c>
      <c r="F138" t="s">
        <v>41</v>
      </c>
    </row>
    <row r="139" spans="1:6" x14ac:dyDescent="0.2">
      <c r="A139">
        <v>36</v>
      </c>
      <c r="B139" s="1">
        <v>78125000</v>
      </c>
      <c r="C139" s="14">
        <f t="shared" si="2"/>
        <v>7.8927900303521312</v>
      </c>
      <c r="D139" t="s">
        <v>5</v>
      </c>
      <c r="E139" t="s">
        <v>43</v>
      </c>
      <c r="F139" t="s">
        <v>41</v>
      </c>
    </row>
    <row r="140" spans="1:6" x14ac:dyDescent="0.2">
      <c r="A140">
        <v>36</v>
      </c>
      <c r="B140" s="1">
        <v>296296296.2962963</v>
      </c>
      <c r="C140" s="14">
        <f t="shared" si="2"/>
        <v>8.471726222832956</v>
      </c>
      <c r="D140" t="s">
        <v>5</v>
      </c>
      <c r="E140" t="s">
        <v>44</v>
      </c>
      <c r="F140" t="s">
        <v>41</v>
      </c>
    </row>
    <row r="141" spans="1:6" x14ac:dyDescent="0.2">
      <c r="A141">
        <v>47</v>
      </c>
      <c r="B141" s="1">
        <v>3333333333.3333335</v>
      </c>
      <c r="C141" s="14">
        <f t="shared" si="2"/>
        <v>9.5228787452803374</v>
      </c>
      <c r="D141" t="s">
        <v>5</v>
      </c>
      <c r="E141" t="s">
        <v>42</v>
      </c>
      <c r="F141" t="s">
        <v>41</v>
      </c>
    </row>
    <row r="142" spans="1:6" x14ac:dyDescent="0.2">
      <c r="A142">
        <v>47</v>
      </c>
      <c r="B142" s="1">
        <v>1000000000</v>
      </c>
      <c r="C142" s="14">
        <f t="shared" si="2"/>
        <v>9</v>
      </c>
      <c r="D142" t="s">
        <v>5</v>
      </c>
      <c r="E142" t="s">
        <v>43</v>
      </c>
      <c r="F142" t="s">
        <v>41</v>
      </c>
    </row>
    <row r="143" spans="1:6" x14ac:dyDescent="0.2">
      <c r="A143">
        <v>47</v>
      </c>
      <c r="B143" s="1">
        <v>862068965.51724136</v>
      </c>
      <c r="C143" s="14">
        <f t="shared" si="2"/>
        <v>8.9355420107730819</v>
      </c>
      <c r="D143" t="s">
        <v>5</v>
      </c>
      <c r="E143" t="s">
        <v>44</v>
      </c>
      <c r="F143" t="s">
        <v>41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A60CE-7EF3-5341-BB8F-40E3C4C5E560}">
  <sheetPr>
    <tabColor theme="9"/>
  </sheetPr>
  <dimension ref="A1:H10"/>
  <sheetViews>
    <sheetView workbookViewId="0">
      <selection activeCell="F19" sqref="F19"/>
    </sheetView>
  </sheetViews>
  <sheetFormatPr baseColWidth="10" defaultRowHeight="15" x14ac:dyDescent="0.2"/>
  <cols>
    <col min="1" max="1" width="25.83203125" bestFit="1" customWidth="1"/>
  </cols>
  <sheetData>
    <row r="1" spans="1:8" x14ac:dyDescent="0.2">
      <c r="A1" s="8" t="s">
        <v>122</v>
      </c>
      <c r="B1" s="8" t="s">
        <v>123</v>
      </c>
      <c r="C1" s="8" t="s">
        <v>124</v>
      </c>
      <c r="D1" s="8" t="s">
        <v>125</v>
      </c>
      <c r="E1" s="8" t="s">
        <v>126</v>
      </c>
      <c r="F1" s="8" t="s">
        <v>127</v>
      </c>
      <c r="G1" s="8" t="s">
        <v>128</v>
      </c>
      <c r="H1" s="8" t="s">
        <v>129</v>
      </c>
    </row>
    <row r="2" spans="1:8" x14ac:dyDescent="0.2">
      <c r="A2" s="8" t="s">
        <v>130</v>
      </c>
      <c r="B2" s="8">
        <v>0.37373814</v>
      </c>
      <c r="C2" s="8">
        <v>0.37775628</v>
      </c>
      <c r="D2" s="8">
        <v>0.37995680999999998</v>
      </c>
      <c r="E2" s="8">
        <v>0.38075357999999998</v>
      </c>
      <c r="F2" s="8">
        <v>0.38081324999999999</v>
      </c>
      <c r="G2" s="8">
        <v>0.38007699</v>
      </c>
      <c r="H2" s="8">
        <v>0.37987306999999998</v>
      </c>
    </row>
    <row r="3" spans="1:8" x14ac:dyDescent="0.2">
      <c r="A3" s="8" t="s">
        <v>131</v>
      </c>
      <c r="B3" s="8">
        <v>0.63470168000000005</v>
      </c>
      <c r="C3" s="8">
        <v>0.63483855</v>
      </c>
      <c r="D3" s="8">
        <v>0.63554208999999995</v>
      </c>
      <c r="E3" s="8">
        <v>0.63552118000000002</v>
      </c>
      <c r="F3" s="8">
        <v>0.63455682999999996</v>
      </c>
      <c r="G3" s="8">
        <v>0.63454915999999995</v>
      </c>
      <c r="H3" s="8">
        <v>0.63491226999999995</v>
      </c>
    </row>
    <row r="4" spans="1:8" x14ac:dyDescent="0.2">
      <c r="A4" s="8" t="s">
        <v>132</v>
      </c>
      <c r="B4" s="8">
        <v>0.70479376000000005</v>
      </c>
      <c r="C4" s="8">
        <v>0.70881941000000004</v>
      </c>
      <c r="D4" s="8">
        <v>0.71024613000000003</v>
      </c>
      <c r="E4" s="8">
        <v>0.71341562999999997</v>
      </c>
      <c r="F4" s="8">
        <v>0.71310744000000004</v>
      </c>
      <c r="G4" s="8">
        <v>0.71817540999999996</v>
      </c>
      <c r="H4" s="8">
        <v>0.71724284000000005</v>
      </c>
    </row>
    <row r="5" spans="1:8" x14ac:dyDescent="0.2">
      <c r="A5" s="8" t="s">
        <v>133</v>
      </c>
      <c r="B5" s="8">
        <v>0.76671829999999996</v>
      </c>
      <c r="C5" s="8">
        <v>0.76503743000000002</v>
      </c>
      <c r="D5" s="8">
        <v>0.76477870000000003</v>
      </c>
      <c r="E5" s="8">
        <v>0.76566124000000002</v>
      </c>
      <c r="F5" s="8">
        <v>0.76256382</v>
      </c>
      <c r="G5" s="8">
        <v>0.75582201000000004</v>
      </c>
      <c r="H5" s="8">
        <v>0.75190944000000004</v>
      </c>
    </row>
    <row r="6" spans="1:8" x14ac:dyDescent="0.2">
      <c r="A6" s="8" t="s">
        <v>134</v>
      </c>
      <c r="B6" s="8">
        <v>0.59583417000000005</v>
      </c>
      <c r="C6" s="8">
        <v>0.58796201999999997</v>
      </c>
      <c r="D6" s="8">
        <v>0.58611791999999996</v>
      </c>
      <c r="E6" s="8">
        <v>0.58738670999999998</v>
      </c>
      <c r="F6" s="8">
        <v>0.58381888999999998</v>
      </c>
      <c r="G6" s="8">
        <v>0.58724460000000001</v>
      </c>
      <c r="H6" s="8">
        <v>0.58734805999999995</v>
      </c>
    </row>
    <row r="7" spans="1:8" x14ac:dyDescent="0.2">
      <c r="A7" s="8" t="s">
        <v>135</v>
      </c>
      <c r="B7" s="8">
        <v>0.31006584999999998</v>
      </c>
      <c r="C7" s="8">
        <v>0.30477926999999999</v>
      </c>
      <c r="D7" s="8">
        <v>0.30381595</v>
      </c>
      <c r="E7" s="8">
        <v>0.30937666000000003</v>
      </c>
      <c r="F7" s="8">
        <v>0.31187513</v>
      </c>
      <c r="G7" s="8">
        <v>0.31004811999999998</v>
      </c>
      <c r="H7" s="8">
        <v>0.30736460999999998</v>
      </c>
    </row>
    <row r="8" spans="1:8" x14ac:dyDescent="0.2">
      <c r="A8" s="8" t="s">
        <v>136</v>
      </c>
      <c r="B8" s="8">
        <v>0.33659551999999998</v>
      </c>
      <c r="C8" s="8">
        <v>0.33608506999999999</v>
      </c>
      <c r="D8" s="8">
        <v>0.33431096999999999</v>
      </c>
      <c r="E8" s="8">
        <v>0.33024909000000002</v>
      </c>
      <c r="F8" s="8">
        <v>0.32989471999999997</v>
      </c>
      <c r="G8" s="8">
        <v>0.33035987</v>
      </c>
      <c r="H8" s="8">
        <v>0.33152142000000001</v>
      </c>
    </row>
    <row r="9" spans="1:8" x14ac:dyDescent="0.2">
      <c r="A9" s="8" t="s">
        <v>137</v>
      </c>
      <c r="B9" s="8">
        <v>0.40379517999999998</v>
      </c>
      <c r="C9" s="8">
        <v>0.37023559</v>
      </c>
      <c r="D9" s="8">
        <v>0.37979926000000003</v>
      </c>
      <c r="E9" s="8">
        <v>0.38942073999999999</v>
      </c>
      <c r="F9" s="8">
        <v>0.38541065000000002</v>
      </c>
      <c r="G9" s="8">
        <v>0.38375156999999999</v>
      </c>
      <c r="H9" s="8">
        <v>0.38082072</v>
      </c>
    </row>
    <row r="10" spans="1:8" x14ac:dyDescent="0.2">
      <c r="A10" s="8" t="s">
        <v>138</v>
      </c>
      <c r="B10" s="8">
        <v>0.90004932999999998</v>
      </c>
      <c r="C10" s="8">
        <v>0.90753629000000002</v>
      </c>
      <c r="D10" s="8">
        <v>0.90514687000000005</v>
      </c>
      <c r="E10" s="8">
        <v>0.90583754000000005</v>
      </c>
      <c r="F10" s="8">
        <v>0.90163793999999997</v>
      </c>
      <c r="G10" s="8">
        <v>0.90379414999999996</v>
      </c>
      <c r="H10" s="8">
        <v>0.89692470000000002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C98A6-AC51-D74B-99F7-E1FEEC4258A4}">
  <sheetPr>
    <tabColor theme="9"/>
  </sheetPr>
  <dimension ref="A1:M7"/>
  <sheetViews>
    <sheetView workbookViewId="0">
      <selection activeCell="I30" sqref="I30"/>
    </sheetView>
  </sheetViews>
  <sheetFormatPr baseColWidth="10" defaultRowHeight="15" x14ac:dyDescent="0.2"/>
  <cols>
    <col min="1" max="1" width="13.1640625" bestFit="1" customWidth="1"/>
  </cols>
  <sheetData>
    <row r="1" spans="1:13" x14ac:dyDescent="0.2">
      <c r="B1" s="13" t="s">
        <v>143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6" x14ac:dyDescent="0.2">
      <c r="A2" s="4"/>
      <c r="B2" s="12" t="s">
        <v>5</v>
      </c>
      <c r="C2" s="12"/>
      <c r="D2" s="12"/>
      <c r="E2" s="12"/>
      <c r="F2" s="12"/>
      <c r="G2" s="12"/>
      <c r="H2" s="12" t="s">
        <v>12</v>
      </c>
      <c r="I2" s="12"/>
      <c r="J2" s="12"/>
      <c r="K2" s="12"/>
      <c r="L2" s="12"/>
      <c r="M2" s="12"/>
    </row>
    <row r="3" spans="1:13" ht="16" x14ac:dyDescent="0.2">
      <c r="A3" s="9" t="s">
        <v>139</v>
      </c>
      <c r="B3" s="5">
        <v>7320</v>
      </c>
      <c r="C3" s="5">
        <v>156000</v>
      </c>
      <c r="D3" s="5">
        <v>100</v>
      </c>
      <c r="E3" s="5">
        <v>5710</v>
      </c>
      <c r="F3" s="5">
        <v>714000</v>
      </c>
      <c r="G3" s="5">
        <v>100</v>
      </c>
      <c r="H3" s="5">
        <v>100</v>
      </c>
      <c r="I3" s="5">
        <v>3700</v>
      </c>
      <c r="J3" s="5">
        <v>100</v>
      </c>
      <c r="K3" s="5">
        <v>100</v>
      </c>
      <c r="L3" s="5">
        <v>7690</v>
      </c>
      <c r="M3" s="5">
        <v>2780</v>
      </c>
    </row>
    <row r="4" spans="1:13" ht="16" x14ac:dyDescent="0.2">
      <c r="A4" s="9" t="s">
        <v>140</v>
      </c>
      <c r="B4" s="5">
        <v>10900</v>
      </c>
      <c r="C4" s="5">
        <v>5170</v>
      </c>
      <c r="D4" s="5">
        <v>6820</v>
      </c>
      <c r="E4" s="5">
        <v>50000</v>
      </c>
      <c r="F4" s="5">
        <v>20800</v>
      </c>
      <c r="G4" s="5">
        <v>2000</v>
      </c>
      <c r="H4" s="5">
        <v>100</v>
      </c>
      <c r="I4" s="5">
        <v>8820</v>
      </c>
      <c r="J4" s="5">
        <v>1110</v>
      </c>
      <c r="K4" s="5">
        <v>6250</v>
      </c>
      <c r="L4" s="5">
        <v>2170</v>
      </c>
      <c r="M4" s="5"/>
    </row>
    <row r="5" spans="1:13" ht="16" x14ac:dyDescent="0.2">
      <c r="A5" s="9" t="s">
        <v>7</v>
      </c>
      <c r="B5" s="5">
        <v>37900000</v>
      </c>
      <c r="C5" s="5">
        <v>91500000</v>
      </c>
      <c r="D5" s="5">
        <v>139000000</v>
      </c>
      <c r="E5" s="5">
        <v>127000000</v>
      </c>
      <c r="F5" s="5">
        <v>10900000</v>
      </c>
      <c r="G5" s="5">
        <v>478000000</v>
      </c>
      <c r="H5" s="5">
        <v>15600000</v>
      </c>
      <c r="I5" s="5">
        <v>2200000</v>
      </c>
      <c r="J5" s="5">
        <v>5780000</v>
      </c>
      <c r="K5" s="5">
        <v>22000000</v>
      </c>
      <c r="L5" s="5">
        <v>7140000</v>
      </c>
      <c r="M5" s="5">
        <v>19000000</v>
      </c>
    </row>
    <row r="6" spans="1:13" ht="16" x14ac:dyDescent="0.2">
      <c r="A6" s="9" t="s">
        <v>141</v>
      </c>
      <c r="B6" s="5">
        <v>26000000</v>
      </c>
      <c r="C6" s="5">
        <v>53300000</v>
      </c>
      <c r="D6" s="5">
        <v>18100000</v>
      </c>
      <c r="E6" s="5">
        <v>56700000</v>
      </c>
      <c r="F6" s="5">
        <v>5810000</v>
      </c>
      <c r="G6" s="5">
        <v>446000000</v>
      </c>
      <c r="H6" s="5">
        <v>18500000</v>
      </c>
      <c r="I6" s="5">
        <v>1250000</v>
      </c>
      <c r="J6" s="5">
        <v>4000000</v>
      </c>
      <c r="K6" s="5">
        <v>17600000</v>
      </c>
      <c r="L6" s="5">
        <v>20600000</v>
      </c>
      <c r="M6" s="5">
        <v>33300000</v>
      </c>
    </row>
    <row r="7" spans="1:13" ht="16" x14ac:dyDescent="0.2">
      <c r="A7" s="9" t="s">
        <v>142</v>
      </c>
      <c r="B7" s="5">
        <v>1150000</v>
      </c>
      <c r="C7" s="5">
        <v>12300000</v>
      </c>
      <c r="D7" s="5">
        <v>7810000</v>
      </c>
      <c r="E7" s="5">
        <v>4170000</v>
      </c>
      <c r="F7" s="5">
        <v>1460000</v>
      </c>
      <c r="G7" s="5">
        <v>14300000</v>
      </c>
      <c r="H7" s="5">
        <v>658000</v>
      </c>
      <c r="I7" s="5">
        <v>484000</v>
      </c>
      <c r="J7" s="5">
        <v>200000</v>
      </c>
      <c r="K7" s="5">
        <v>800000</v>
      </c>
      <c r="L7" s="5">
        <v>200000</v>
      </c>
      <c r="M7" s="5">
        <v>714000</v>
      </c>
    </row>
  </sheetData>
  <mergeCells count="3">
    <mergeCell ref="B2:G2"/>
    <mergeCell ref="H2:M2"/>
    <mergeCell ref="B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Fig3</vt:lpstr>
      <vt:lpstr>Fig3_Supp1</vt:lpstr>
      <vt:lpstr>Fig3-Supp2</vt:lpstr>
      <vt:lpstr>Fig3-Supp3</vt:lpstr>
      <vt:lpstr>Fig3-Supp4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Hoces Burga  Daniel Alexander</dc:creator>
  <cp:lastModifiedBy>Microsoft Office User</cp:lastModifiedBy>
  <dcterms:created xsi:type="dcterms:W3CDTF">2022-07-11T00:19:44Z</dcterms:created>
  <dcterms:modified xsi:type="dcterms:W3CDTF">2023-01-31T02:37:58Z</dcterms:modified>
</cp:coreProperties>
</file>