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ouard.charlebois\Desktop\Westerns\"/>
    </mc:Choice>
  </mc:AlternateContent>
  <bookViews>
    <workbookView xWindow="0" yWindow="0" windowWidth="28800" windowHeight="12300" activeTab="1"/>
  </bookViews>
  <sheets>
    <sheet name="Set1" sheetId="1" r:id="rId1"/>
    <sheet name="S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2" l="1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9" i="1"/>
  <c r="Q20" i="1"/>
  <c r="Q21" i="1"/>
  <c r="Q22" i="1"/>
  <c r="Q23" i="1"/>
  <c r="Q24" i="1"/>
  <c r="Q25" i="1"/>
  <c r="Q18" i="1"/>
  <c r="P19" i="1"/>
  <c r="P20" i="1"/>
  <c r="P21" i="1"/>
  <c r="P22" i="1"/>
  <c r="P23" i="1"/>
  <c r="P24" i="1"/>
  <c r="P25" i="1"/>
  <c r="P18" i="1"/>
  <c r="C23" i="2" l="1"/>
  <c r="D23" i="2"/>
  <c r="D25" i="2"/>
  <c r="C25" i="2"/>
  <c r="E25" i="2" s="1"/>
  <c r="D24" i="2"/>
  <c r="C24" i="2"/>
  <c r="E24" i="2" s="1"/>
  <c r="D22" i="2"/>
  <c r="C22" i="2"/>
  <c r="D21" i="2"/>
  <c r="C21" i="2"/>
  <c r="D20" i="2"/>
  <c r="C20" i="2"/>
  <c r="D19" i="2"/>
  <c r="C19" i="2"/>
  <c r="D18" i="2"/>
  <c r="C18" i="2"/>
  <c r="H25" i="2"/>
  <c r="G25" i="2"/>
  <c r="I25" i="2" s="1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M19" i="2" s="1"/>
  <c r="L18" i="2"/>
  <c r="K18" i="2"/>
  <c r="M24" i="2"/>
  <c r="M20" i="2"/>
  <c r="I20" i="2"/>
  <c r="O19" i="1"/>
  <c r="O20" i="1"/>
  <c r="O21" i="1"/>
  <c r="O22" i="1"/>
  <c r="O23" i="1"/>
  <c r="O24" i="1"/>
  <c r="O25" i="1"/>
  <c r="O18" i="1"/>
  <c r="L25" i="1"/>
  <c r="K25" i="1"/>
  <c r="M25" i="1" s="1"/>
  <c r="L24" i="1"/>
  <c r="K24" i="1"/>
  <c r="L23" i="1"/>
  <c r="K23" i="1"/>
  <c r="L22" i="1"/>
  <c r="M22" i="1" s="1"/>
  <c r="K22" i="1"/>
  <c r="L21" i="1"/>
  <c r="K21" i="1"/>
  <c r="M21" i="1" s="1"/>
  <c r="L20" i="1"/>
  <c r="K20" i="1"/>
  <c r="M20" i="1" s="1"/>
  <c r="L19" i="1"/>
  <c r="K19" i="1"/>
  <c r="L18" i="1"/>
  <c r="M18" i="1" s="1"/>
  <c r="K18" i="1"/>
  <c r="M19" i="1"/>
  <c r="M23" i="1"/>
  <c r="M24" i="1"/>
  <c r="H18" i="1"/>
  <c r="H19" i="1"/>
  <c r="H20" i="1"/>
  <c r="H21" i="1"/>
  <c r="H22" i="1"/>
  <c r="I22" i="1" s="1"/>
  <c r="H23" i="1"/>
  <c r="H24" i="1"/>
  <c r="H25" i="1"/>
  <c r="G19" i="1"/>
  <c r="G20" i="1"/>
  <c r="G21" i="1"/>
  <c r="G22" i="1"/>
  <c r="G23" i="1"/>
  <c r="G24" i="1"/>
  <c r="G25" i="1"/>
  <c r="G18" i="1"/>
  <c r="D19" i="1"/>
  <c r="D20" i="1"/>
  <c r="D21" i="1"/>
  <c r="D22" i="1"/>
  <c r="D23" i="1"/>
  <c r="D24" i="1"/>
  <c r="D25" i="1"/>
  <c r="D18" i="1"/>
  <c r="C19" i="1"/>
  <c r="C20" i="1"/>
  <c r="C21" i="1"/>
  <c r="C22" i="1"/>
  <c r="C23" i="1"/>
  <c r="C24" i="1"/>
  <c r="C25" i="1"/>
  <c r="C18" i="1"/>
  <c r="I25" i="1"/>
  <c r="I23" i="1"/>
  <c r="E23" i="2" l="1"/>
  <c r="E20" i="2"/>
  <c r="N20" i="2" s="1"/>
  <c r="E18" i="2"/>
  <c r="E21" i="2"/>
  <c r="I22" i="2"/>
  <c r="I24" i="2"/>
  <c r="O24" i="2" s="1"/>
  <c r="I19" i="2"/>
  <c r="O19" i="2" s="1"/>
  <c r="I23" i="2"/>
  <c r="M18" i="2"/>
  <c r="N18" i="2" s="1"/>
  <c r="M22" i="2"/>
  <c r="M25" i="2"/>
  <c r="O25" i="2" s="1"/>
  <c r="E19" i="2"/>
  <c r="N19" i="2" s="1"/>
  <c r="I21" i="2"/>
  <c r="M23" i="2"/>
  <c r="M21" i="2"/>
  <c r="O20" i="2"/>
  <c r="I18" i="2"/>
  <c r="E22" i="2"/>
  <c r="N24" i="2"/>
  <c r="I19" i="1"/>
  <c r="I24" i="1"/>
  <c r="I18" i="1"/>
  <c r="I20" i="1"/>
  <c r="I21" i="1"/>
  <c r="E20" i="1"/>
  <c r="E18" i="1"/>
  <c r="N23" i="2" l="1"/>
  <c r="N21" i="2"/>
  <c r="O22" i="2"/>
  <c r="N25" i="2"/>
  <c r="N22" i="2"/>
  <c r="O18" i="2"/>
  <c r="O23" i="2"/>
  <c r="O21" i="2"/>
  <c r="N20" i="1"/>
  <c r="E19" i="1"/>
  <c r="E25" i="1"/>
  <c r="N25" i="1" s="1"/>
  <c r="E24" i="1"/>
  <c r="E22" i="1"/>
  <c r="E23" i="1"/>
  <c r="N23" i="1" s="1"/>
  <c r="E21" i="1"/>
  <c r="N21" i="1" s="1"/>
  <c r="N18" i="1"/>
  <c r="N19" i="1" l="1"/>
  <c r="N24" i="1"/>
  <c r="N22" i="1"/>
</calcChain>
</file>

<file path=xl/sharedStrings.xml><?xml version="1.0" encoding="utf-8"?>
<sst xmlns="http://schemas.openxmlformats.org/spreadsheetml/2006/main" count="54" uniqueCount="17">
  <si>
    <t>Background</t>
  </si>
  <si>
    <t>Actin</t>
  </si>
  <si>
    <t>Invert</t>
  </si>
  <si>
    <t>Tfr1</t>
  </si>
  <si>
    <t>Tfr2</t>
  </si>
  <si>
    <t>Ratio Tfr1</t>
  </si>
  <si>
    <t>Ratio Tfr2</t>
  </si>
  <si>
    <t>wt SD</t>
  </si>
  <si>
    <t>wt SD Hep</t>
  </si>
  <si>
    <t>wt HID</t>
  </si>
  <si>
    <t>wt HID Hep</t>
  </si>
  <si>
    <t>ko SD</t>
  </si>
  <si>
    <t>ko SD Hep</t>
  </si>
  <si>
    <t>ko IDD</t>
  </si>
  <si>
    <t>ko IDD Hep</t>
  </si>
  <si>
    <t>Normalized Tfr1</t>
  </si>
  <si>
    <t>Normalized Tfr2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</si>
</sst>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workbookViewId="0">
      <selection activeCell="P18" sqref="P18:Q25"/>
    </sheetView>
  </sheetViews>
  <sheetFormatPr defaultRowHeight="15" x14ac:dyDescent="0.25"/>
  <cols>
    <col min="2" max="2" width="10.85546875" bestFit="1" customWidth="1"/>
    <col min="16" max="17" width="15.28515625" bestFit="1" customWidth="1"/>
  </cols>
  <sheetData>
    <row r="2" spans="2:12" x14ac:dyDescent="0.25">
      <c r="C2" t="s">
        <v>3</v>
      </c>
      <c r="D2" t="s">
        <v>0</v>
      </c>
      <c r="G2" t="s">
        <v>4</v>
      </c>
      <c r="H2" t="s">
        <v>0</v>
      </c>
      <c r="K2" t="s">
        <v>1</v>
      </c>
      <c r="L2" t="s">
        <v>0</v>
      </c>
    </row>
    <row r="3" spans="2:12" x14ac:dyDescent="0.25">
      <c r="B3" t="s">
        <v>7</v>
      </c>
      <c r="C3">
        <v>80.978999999999999</v>
      </c>
      <c r="D3">
        <v>111.001</v>
      </c>
      <c r="G3">
        <v>60.396000000000001</v>
      </c>
      <c r="H3">
        <v>83.478999999999999</v>
      </c>
      <c r="K3">
        <v>43.741</v>
      </c>
      <c r="L3">
        <v>83.790999999999997</v>
      </c>
    </row>
    <row r="4" spans="2:12" x14ac:dyDescent="0.25">
      <c r="B4" t="s">
        <v>8</v>
      </c>
      <c r="C4">
        <v>89.293999999999997</v>
      </c>
      <c r="D4">
        <v>101.7</v>
      </c>
      <c r="G4">
        <v>74.986000000000004</v>
      </c>
      <c r="H4">
        <v>84.926000000000002</v>
      </c>
      <c r="K4">
        <v>43.645000000000003</v>
      </c>
      <c r="L4">
        <v>84.218000000000004</v>
      </c>
    </row>
    <row r="5" spans="2:12" x14ac:dyDescent="0.25">
      <c r="B5" t="s">
        <v>9</v>
      </c>
      <c r="C5">
        <v>112.81399999999999</v>
      </c>
      <c r="D5">
        <v>114.626</v>
      </c>
      <c r="G5">
        <v>56.718000000000004</v>
      </c>
      <c r="H5">
        <v>85.296000000000006</v>
      </c>
      <c r="K5">
        <v>47.975000000000001</v>
      </c>
      <c r="L5">
        <v>84.891999999999996</v>
      </c>
    </row>
    <row r="6" spans="2:12" x14ac:dyDescent="0.25">
      <c r="B6" t="s">
        <v>10</v>
      </c>
      <c r="C6">
        <v>106.41</v>
      </c>
      <c r="D6">
        <v>109.824</v>
      </c>
      <c r="G6">
        <v>66.495000000000005</v>
      </c>
      <c r="H6">
        <v>86.754000000000005</v>
      </c>
      <c r="K6">
        <v>49.561999999999998</v>
      </c>
      <c r="L6">
        <v>85.896000000000001</v>
      </c>
    </row>
    <row r="7" spans="2:12" x14ac:dyDescent="0.25">
      <c r="B7" t="s">
        <v>11</v>
      </c>
      <c r="C7">
        <v>95.688999999999993</v>
      </c>
      <c r="D7">
        <v>103.44499999999999</v>
      </c>
      <c r="G7">
        <v>57.744</v>
      </c>
      <c r="H7">
        <v>86.224000000000004</v>
      </c>
      <c r="K7">
        <v>44.374000000000002</v>
      </c>
      <c r="L7">
        <v>87.201999999999998</v>
      </c>
    </row>
    <row r="8" spans="2:12" x14ac:dyDescent="0.25">
      <c r="B8" t="s">
        <v>12</v>
      </c>
      <c r="C8">
        <v>107.485</v>
      </c>
      <c r="D8">
        <v>111.157</v>
      </c>
      <c r="G8">
        <v>61.994999999999997</v>
      </c>
      <c r="H8">
        <v>88.197999999999993</v>
      </c>
      <c r="K8">
        <v>39.991999999999997</v>
      </c>
      <c r="L8">
        <v>87.141000000000005</v>
      </c>
    </row>
    <row r="9" spans="2:12" x14ac:dyDescent="0.25">
      <c r="B9" t="s">
        <v>13</v>
      </c>
      <c r="C9">
        <v>92.822000000000003</v>
      </c>
      <c r="D9">
        <v>108.56100000000001</v>
      </c>
      <c r="G9">
        <v>56.484000000000002</v>
      </c>
      <c r="H9">
        <v>87.67</v>
      </c>
      <c r="K9">
        <v>43.482999999999997</v>
      </c>
      <c r="L9">
        <v>87.442999999999998</v>
      </c>
    </row>
    <row r="10" spans="2:12" x14ac:dyDescent="0.25">
      <c r="B10" t="s">
        <v>14</v>
      </c>
      <c r="C10">
        <v>91.715999999999994</v>
      </c>
      <c r="D10">
        <v>119.92700000000001</v>
      </c>
      <c r="G10">
        <v>86.468000000000004</v>
      </c>
      <c r="H10">
        <v>94.150999999999996</v>
      </c>
      <c r="K10">
        <v>43.536999999999999</v>
      </c>
      <c r="L10">
        <v>88.685000000000002</v>
      </c>
    </row>
    <row r="17" spans="2:17" x14ac:dyDescent="0.25">
      <c r="B17" t="s">
        <v>2</v>
      </c>
      <c r="N17" t="s">
        <v>5</v>
      </c>
      <c r="O17" t="s">
        <v>6</v>
      </c>
      <c r="P17" t="s">
        <v>15</v>
      </c>
      <c r="Q17" t="s">
        <v>16</v>
      </c>
    </row>
    <row r="18" spans="2:17" x14ac:dyDescent="0.25">
      <c r="B18" t="s">
        <v>7</v>
      </c>
      <c r="C18">
        <f>255-C3</f>
        <v>174.02100000000002</v>
      </c>
      <c r="D18">
        <f>255-D3</f>
        <v>143.999</v>
      </c>
      <c r="E18">
        <f t="shared" ref="E18:E25" si="0">C18-D18</f>
        <v>30.02200000000002</v>
      </c>
      <c r="G18">
        <f>255-G3</f>
        <v>194.60399999999998</v>
      </c>
      <c r="H18">
        <f>255-H3</f>
        <v>171.52100000000002</v>
      </c>
      <c r="I18">
        <f t="shared" ref="I18:I25" si="1">G18-H18</f>
        <v>23.08299999999997</v>
      </c>
      <c r="K18">
        <f>255-K3</f>
        <v>211.25900000000001</v>
      </c>
      <c r="L18">
        <f>255-L3</f>
        <v>171.209</v>
      </c>
      <c r="M18">
        <f>K18-L18</f>
        <v>40.050000000000011</v>
      </c>
      <c r="N18">
        <f>E18/M18</f>
        <v>0.7496129837702874</v>
      </c>
      <c r="O18">
        <f>I18/M18</f>
        <v>0.57635455680399406</v>
      </c>
      <c r="P18" s="1">
        <f>N18/$N$18</f>
        <v>1</v>
      </c>
      <c r="Q18" s="1">
        <f>O18/$O$18</f>
        <v>1</v>
      </c>
    </row>
    <row r="19" spans="2:17" x14ac:dyDescent="0.25">
      <c r="B19" t="s">
        <v>8</v>
      </c>
      <c r="C19">
        <f t="shared" ref="C19:D25" si="2">255-C4</f>
        <v>165.70600000000002</v>
      </c>
      <c r="D19">
        <f t="shared" si="2"/>
        <v>153.30000000000001</v>
      </c>
      <c r="E19">
        <f t="shared" si="0"/>
        <v>12.406000000000006</v>
      </c>
      <c r="G19">
        <f t="shared" ref="G19:H25" si="3">255-G4</f>
        <v>180.01400000000001</v>
      </c>
      <c r="H19">
        <f t="shared" si="3"/>
        <v>170.07400000000001</v>
      </c>
      <c r="I19">
        <f t="shared" si="1"/>
        <v>9.9399999999999977</v>
      </c>
      <c r="K19">
        <f t="shared" ref="K19:L19" si="4">255-K4</f>
        <v>211.35499999999999</v>
      </c>
      <c r="L19">
        <f t="shared" si="4"/>
        <v>170.78199999999998</v>
      </c>
      <c r="M19">
        <f t="shared" ref="M19:M25" si="5">K19-L19</f>
        <v>40.573000000000008</v>
      </c>
      <c r="N19">
        <f t="shared" ref="N19:N25" si="6">E19/M19</f>
        <v>0.30576984694254811</v>
      </c>
      <c r="O19">
        <f t="shared" ref="O19:O25" si="7">I19/M19</f>
        <v>0.24499051093091453</v>
      </c>
      <c r="P19" s="1">
        <f t="shared" ref="P19:Q25" si="8">N19/$N$18</f>
        <v>0.40790361634964517</v>
      </c>
      <c r="Q19" s="1">
        <f t="shared" ref="Q19:Q25" si="9">O19/$O$18</f>
        <v>0.42506909685843014</v>
      </c>
    </row>
    <row r="20" spans="2:17" x14ac:dyDescent="0.25">
      <c r="B20" t="s">
        <v>9</v>
      </c>
      <c r="C20">
        <f t="shared" si="2"/>
        <v>142.18600000000001</v>
      </c>
      <c r="D20">
        <f t="shared" si="2"/>
        <v>140.374</v>
      </c>
      <c r="E20">
        <f t="shared" si="0"/>
        <v>1.8120000000000118</v>
      </c>
      <c r="G20">
        <f t="shared" si="3"/>
        <v>198.28199999999998</v>
      </c>
      <c r="H20">
        <f t="shared" si="3"/>
        <v>169.70400000000001</v>
      </c>
      <c r="I20">
        <f t="shared" si="1"/>
        <v>28.577999999999975</v>
      </c>
      <c r="K20">
        <f t="shared" ref="K20:L20" si="10">255-K5</f>
        <v>207.02500000000001</v>
      </c>
      <c r="L20">
        <f t="shared" si="10"/>
        <v>170.108</v>
      </c>
      <c r="M20">
        <f t="shared" si="5"/>
        <v>36.917000000000002</v>
      </c>
      <c r="N20">
        <f t="shared" si="6"/>
        <v>4.9083078256630053E-2</v>
      </c>
      <c r="O20">
        <f t="shared" si="7"/>
        <v>0.77411490641167957</v>
      </c>
      <c r="P20" s="1">
        <f t="shared" si="8"/>
        <v>6.5477892351543304E-2</v>
      </c>
      <c r="Q20" s="1">
        <f t="shared" si="9"/>
        <v>1.3431227310916181</v>
      </c>
    </row>
    <row r="21" spans="2:17" x14ac:dyDescent="0.25">
      <c r="B21" t="s">
        <v>10</v>
      </c>
      <c r="C21">
        <f t="shared" si="2"/>
        <v>148.59</v>
      </c>
      <c r="D21">
        <f t="shared" si="2"/>
        <v>145.17599999999999</v>
      </c>
      <c r="E21">
        <f t="shared" si="0"/>
        <v>3.4140000000000157</v>
      </c>
      <c r="G21">
        <f t="shared" si="3"/>
        <v>188.505</v>
      </c>
      <c r="H21">
        <f t="shared" si="3"/>
        <v>168.24599999999998</v>
      </c>
      <c r="I21">
        <f t="shared" si="1"/>
        <v>20.259000000000015</v>
      </c>
      <c r="K21">
        <f t="shared" ref="K21:L21" si="11">255-K6</f>
        <v>205.43799999999999</v>
      </c>
      <c r="L21">
        <f t="shared" si="11"/>
        <v>169.10399999999998</v>
      </c>
      <c r="M21">
        <f t="shared" si="5"/>
        <v>36.334000000000003</v>
      </c>
      <c r="N21">
        <f t="shared" si="6"/>
        <v>9.3961578686630021E-2</v>
      </c>
      <c r="O21">
        <f t="shared" si="7"/>
        <v>0.55757692519403346</v>
      </c>
      <c r="P21" s="1">
        <f t="shared" si="8"/>
        <v>0.12534678656983317</v>
      </c>
      <c r="Q21" s="1">
        <f t="shared" si="9"/>
        <v>0.96741999974098158</v>
      </c>
    </row>
    <row r="22" spans="2:17" x14ac:dyDescent="0.25">
      <c r="B22" t="s">
        <v>11</v>
      </c>
      <c r="C22">
        <f t="shared" si="2"/>
        <v>159.31100000000001</v>
      </c>
      <c r="D22">
        <f t="shared" si="2"/>
        <v>151.55500000000001</v>
      </c>
      <c r="E22">
        <f t="shared" si="0"/>
        <v>7.7560000000000002</v>
      </c>
      <c r="G22">
        <f t="shared" si="3"/>
        <v>197.256</v>
      </c>
      <c r="H22">
        <f t="shared" si="3"/>
        <v>168.77600000000001</v>
      </c>
      <c r="I22">
        <f t="shared" si="1"/>
        <v>28.47999999999999</v>
      </c>
      <c r="K22">
        <f t="shared" ref="K22:L22" si="12">255-K7</f>
        <v>210.626</v>
      </c>
      <c r="L22">
        <f t="shared" si="12"/>
        <v>167.798</v>
      </c>
      <c r="M22">
        <f t="shared" si="5"/>
        <v>42.828000000000003</v>
      </c>
      <c r="N22">
        <f t="shared" si="6"/>
        <v>0.18109647893901185</v>
      </c>
      <c r="O22">
        <f t="shared" si="7"/>
        <v>0.66498552348930573</v>
      </c>
      <c r="P22" s="1">
        <f t="shared" si="8"/>
        <v>0.24158663585062359</v>
      </c>
      <c r="Q22" s="1">
        <f t="shared" si="9"/>
        <v>1.153778547664807</v>
      </c>
    </row>
    <row r="23" spans="2:17" x14ac:dyDescent="0.25">
      <c r="B23" t="s">
        <v>12</v>
      </c>
      <c r="C23">
        <f t="shared" si="2"/>
        <v>147.51499999999999</v>
      </c>
      <c r="D23">
        <f t="shared" si="2"/>
        <v>143.84300000000002</v>
      </c>
      <c r="E23">
        <f t="shared" si="0"/>
        <v>3.6719999999999686</v>
      </c>
      <c r="G23">
        <f t="shared" si="3"/>
        <v>193.005</v>
      </c>
      <c r="H23">
        <f t="shared" si="3"/>
        <v>166.80200000000002</v>
      </c>
      <c r="I23">
        <f t="shared" si="1"/>
        <v>26.202999999999975</v>
      </c>
      <c r="K23">
        <f t="shared" ref="K23:L23" si="13">255-K8</f>
        <v>215.00800000000001</v>
      </c>
      <c r="L23">
        <f t="shared" si="13"/>
        <v>167.85899999999998</v>
      </c>
      <c r="M23">
        <f t="shared" si="5"/>
        <v>47.149000000000029</v>
      </c>
      <c r="N23">
        <f t="shared" si="6"/>
        <v>7.7880760991748843E-2</v>
      </c>
      <c r="O23">
        <f t="shared" si="7"/>
        <v>0.55574879636895713</v>
      </c>
      <c r="P23" s="1">
        <f t="shared" si="8"/>
        <v>0.10389462653119513</v>
      </c>
      <c r="Q23" s="1">
        <f t="shared" si="9"/>
        <v>0.96424811742740413</v>
      </c>
    </row>
    <row r="24" spans="2:17" x14ac:dyDescent="0.25">
      <c r="B24" t="s">
        <v>13</v>
      </c>
      <c r="C24">
        <f t="shared" si="2"/>
        <v>162.178</v>
      </c>
      <c r="D24">
        <f t="shared" si="2"/>
        <v>146.43899999999999</v>
      </c>
      <c r="E24">
        <f t="shared" si="0"/>
        <v>15.739000000000004</v>
      </c>
      <c r="G24">
        <f t="shared" si="3"/>
        <v>198.51599999999999</v>
      </c>
      <c r="H24">
        <f t="shared" si="3"/>
        <v>167.32999999999998</v>
      </c>
      <c r="I24">
        <f t="shared" si="1"/>
        <v>31.186000000000007</v>
      </c>
      <c r="K24">
        <f t="shared" ref="K24:L24" si="14">255-K9</f>
        <v>211.517</v>
      </c>
      <c r="L24">
        <f t="shared" si="14"/>
        <v>167.55700000000002</v>
      </c>
      <c r="M24">
        <f t="shared" si="5"/>
        <v>43.95999999999998</v>
      </c>
      <c r="N24">
        <f t="shared" si="6"/>
        <v>0.35803002729754346</v>
      </c>
      <c r="O24">
        <f t="shared" si="7"/>
        <v>0.70941765241128352</v>
      </c>
      <c r="P24" s="1">
        <f t="shared" si="8"/>
        <v>0.4776198318988279</v>
      </c>
      <c r="Q24" s="1">
        <f t="shared" si="9"/>
        <v>1.2308702066053785</v>
      </c>
    </row>
    <row r="25" spans="2:17" x14ac:dyDescent="0.25">
      <c r="B25" t="s">
        <v>14</v>
      </c>
      <c r="C25">
        <f t="shared" si="2"/>
        <v>163.28399999999999</v>
      </c>
      <c r="D25">
        <f t="shared" si="2"/>
        <v>135.07299999999998</v>
      </c>
      <c r="E25">
        <f t="shared" si="0"/>
        <v>28.211000000000013</v>
      </c>
      <c r="G25">
        <f t="shared" si="3"/>
        <v>168.53199999999998</v>
      </c>
      <c r="H25">
        <f t="shared" si="3"/>
        <v>160.84899999999999</v>
      </c>
      <c r="I25">
        <f t="shared" si="1"/>
        <v>7.6829999999999927</v>
      </c>
      <c r="K25">
        <f t="shared" ref="K25:L25" si="15">255-K10</f>
        <v>211.46299999999999</v>
      </c>
      <c r="L25">
        <f t="shared" si="15"/>
        <v>166.315</v>
      </c>
      <c r="M25">
        <f t="shared" si="5"/>
        <v>45.147999999999996</v>
      </c>
      <c r="N25">
        <f t="shared" si="6"/>
        <v>0.62485602905998083</v>
      </c>
      <c r="O25">
        <f t="shared" si="7"/>
        <v>0.17017365110303875</v>
      </c>
      <c r="P25" s="1">
        <f t="shared" si="8"/>
        <v>0.83357151301886034</v>
      </c>
      <c r="Q25" s="1">
        <f t="shared" si="9"/>
        <v>0.29525862005271036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tabSelected="1" workbookViewId="0">
      <selection activeCell="R12" activeCellId="1" sqref="P18:Q25 R12"/>
    </sheetView>
  </sheetViews>
  <sheetFormatPr defaultRowHeight="15" x14ac:dyDescent="0.25"/>
  <cols>
    <col min="2" max="2" width="10.85546875" bestFit="1" customWidth="1"/>
  </cols>
  <sheetData>
    <row r="2" spans="2:12" x14ac:dyDescent="0.25">
      <c r="C2" t="s">
        <v>3</v>
      </c>
      <c r="D2" t="s">
        <v>0</v>
      </c>
      <c r="G2" t="s">
        <v>4</v>
      </c>
      <c r="H2" t="s">
        <v>0</v>
      </c>
      <c r="K2" t="s">
        <v>1</v>
      </c>
      <c r="L2" t="s">
        <v>0</v>
      </c>
    </row>
    <row r="3" spans="2:12" x14ac:dyDescent="0.25">
      <c r="B3" t="s">
        <v>7</v>
      </c>
      <c r="C3">
        <v>80.858999999999995</v>
      </c>
      <c r="D3">
        <v>122.53400000000001</v>
      </c>
      <c r="G3">
        <v>84.495000000000005</v>
      </c>
      <c r="H3">
        <v>101.196</v>
      </c>
      <c r="K3">
        <v>73.052000000000007</v>
      </c>
      <c r="L3">
        <v>99.808000000000007</v>
      </c>
    </row>
    <row r="4" spans="2:12" x14ac:dyDescent="0.25">
      <c r="B4" t="s">
        <v>8</v>
      </c>
      <c r="C4">
        <v>77.962000000000003</v>
      </c>
      <c r="D4">
        <v>120.928</v>
      </c>
      <c r="G4">
        <v>91.872</v>
      </c>
      <c r="H4">
        <v>102.73399999999999</v>
      </c>
      <c r="K4">
        <v>71.674000000000007</v>
      </c>
      <c r="L4">
        <v>101.325</v>
      </c>
    </row>
    <row r="5" spans="2:12" x14ac:dyDescent="0.25">
      <c r="B5" t="s">
        <v>9</v>
      </c>
      <c r="C5">
        <v>104.01900000000001</v>
      </c>
      <c r="D5">
        <v>120.905</v>
      </c>
      <c r="G5">
        <v>79.543999999999997</v>
      </c>
      <c r="H5">
        <v>100.592</v>
      </c>
      <c r="K5">
        <v>69.102000000000004</v>
      </c>
      <c r="L5">
        <v>103.185</v>
      </c>
    </row>
    <row r="6" spans="2:12" x14ac:dyDescent="0.25">
      <c r="B6" t="s">
        <v>10</v>
      </c>
      <c r="C6">
        <v>101.55800000000001</v>
      </c>
      <c r="D6">
        <v>118.31399999999999</v>
      </c>
      <c r="G6">
        <v>78.313000000000002</v>
      </c>
      <c r="H6">
        <v>102.16800000000001</v>
      </c>
      <c r="K6">
        <v>71.468000000000004</v>
      </c>
      <c r="L6">
        <v>104.57</v>
      </c>
    </row>
    <row r="7" spans="2:12" x14ac:dyDescent="0.25">
      <c r="B7" t="s">
        <v>11</v>
      </c>
      <c r="C7">
        <v>113.86799999999999</v>
      </c>
      <c r="D7">
        <v>121.166</v>
      </c>
      <c r="G7">
        <v>72.212999999999994</v>
      </c>
      <c r="H7">
        <v>102.932</v>
      </c>
      <c r="K7">
        <v>68.745999999999995</v>
      </c>
      <c r="L7">
        <v>105.624</v>
      </c>
    </row>
    <row r="8" spans="2:12" x14ac:dyDescent="0.25">
      <c r="B8" t="s">
        <v>12</v>
      </c>
      <c r="C8">
        <v>110.908</v>
      </c>
      <c r="D8">
        <v>118.422</v>
      </c>
      <c r="G8">
        <v>76.802999999999997</v>
      </c>
      <c r="H8">
        <v>104.07</v>
      </c>
      <c r="K8">
        <v>75.924000000000007</v>
      </c>
      <c r="L8">
        <v>107.361</v>
      </c>
    </row>
    <row r="9" spans="2:12" x14ac:dyDescent="0.25">
      <c r="B9" t="s">
        <v>13</v>
      </c>
      <c r="C9">
        <v>90.542000000000002</v>
      </c>
      <c r="D9">
        <v>114.41800000000001</v>
      </c>
      <c r="G9">
        <v>75.278000000000006</v>
      </c>
      <c r="H9">
        <v>105.889</v>
      </c>
      <c r="K9">
        <v>70.534999999999997</v>
      </c>
      <c r="L9">
        <v>108.569</v>
      </c>
    </row>
    <row r="10" spans="2:12" x14ac:dyDescent="0.25">
      <c r="B10" t="s">
        <v>14</v>
      </c>
      <c r="C10">
        <v>90.462000000000003</v>
      </c>
      <c r="D10">
        <v>117.605</v>
      </c>
      <c r="G10">
        <v>102.866</v>
      </c>
      <c r="H10">
        <v>111.738</v>
      </c>
      <c r="K10">
        <v>75.198999999999998</v>
      </c>
      <c r="L10">
        <v>112.05500000000001</v>
      </c>
    </row>
    <row r="17" spans="2:17" x14ac:dyDescent="0.25">
      <c r="B17" t="s">
        <v>2</v>
      </c>
      <c r="N17" t="s">
        <v>5</v>
      </c>
      <c r="O17" t="s">
        <v>6</v>
      </c>
      <c r="P17" t="s">
        <v>15</v>
      </c>
      <c r="Q17" t="s">
        <v>16</v>
      </c>
    </row>
    <row r="18" spans="2:17" x14ac:dyDescent="0.25">
      <c r="B18" t="s">
        <v>7</v>
      </c>
      <c r="C18">
        <f>255-C3</f>
        <v>174.14100000000002</v>
      </c>
      <c r="D18">
        <f>255-D3</f>
        <v>132.46600000000001</v>
      </c>
      <c r="E18">
        <f t="shared" ref="E18:E25" si="0">C18-D18</f>
        <v>41.675000000000011</v>
      </c>
      <c r="G18">
        <f>255-G3</f>
        <v>170.505</v>
      </c>
      <c r="H18">
        <f>255-H3</f>
        <v>153.804</v>
      </c>
      <c r="I18">
        <f t="shared" ref="I18:I25" si="1">G18-H18</f>
        <v>16.700999999999993</v>
      </c>
      <c r="K18">
        <f>255-K3</f>
        <v>181.94799999999998</v>
      </c>
      <c r="L18">
        <f>255-L3</f>
        <v>155.19200000000001</v>
      </c>
      <c r="M18">
        <f>K18-L18</f>
        <v>26.755999999999972</v>
      </c>
      <c r="N18">
        <f>E18/M18</f>
        <v>1.5575945582299318</v>
      </c>
      <c r="O18">
        <f>I18/M18</f>
        <v>0.6241964419195698</v>
      </c>
      <c r="P18" s="1">
        <f>N18/$N$18</f>
        <v>1</v>
      </c>
      <c r="Q18" s="1">
        <f>O18/$O$18</f>
        <v>1</v>
      </c>
    </row>
    <row r="19" spans="2:17" x14ac:dyDescent="0.25">
      <c r="B19" t="s">
        <v>8</v>
      </c>
      <c r="C19">
        <f t="shared" ref="C19:D19" si="2">255-C4</f>
        <v>177.03800000000001</v>
      </c>
      <c r="D19">
        <f t="shared" si="2"/>
        <v>134.072</v>
      </c>
      <c r="E19">
        <f t="shared" si="0"/>
        <v>42.966000000000008</v>
      </c>
      <c r="G19">
        <f t="shared" ref="G19:H19" si="3">255-G4</f>
        <v>163.12799999999999</v>
      </c>
      <c r="H19">
        <f t="shared" si="3"/>
        <v>152.26600000000002</v>
      </c>
      <c r="I19">
        <f t="shared" si="1"/>
        <v>10.861999999999966</v>
      </c>
      <c r="K19">
        <f t="shared" ref="K19:L19" si="4">255-K4</f>
        <v>183.32599999999999</v>
      </c>
      <c r="L19">
        <f t="shared" si="4"/>
        <v>153.67500000000001</v>
      </c>
      <c r="M19">
        <f t="shared" ref="M19:M25" si="5">K19-L19</f>
        <v>29.650999999999982</v>
      </c>
      <c r="N19">
        <f t="shared" ref="N19:N25" si="6">E19/M19</f>
        <v>1.4490573673737828</v>
      </c>
      <c r="O19">
        <f t="shared" ref="O19:O25" si="7">I19/M19</f>
        <v>0.36632828572392073</v>
      </c>
      <c r="P19" s="1">
        <f t="shared" ref="P19:P25" si="8">N19/$N$18</f>
        <v>0.93031743062874339</v>
      </c>
      <c r="Q19" s="1">
        <f t="shared" ref="Q19:Q25" si="9">O19/$O$18</f>
        <v>0.58687980437274523</v>
      </c>
    </row>
    <row r="20" spans="2:17" x14ac:dyDescent="0.25">
      <c r="B20" t="s">
        <v>9</v>
      </c>
      <c r="C20">
        <f t="shared" ref="C20:D20" si="10">255-C5</f>
        <v>150.98099999999999</v>
      </c>
      <c r="D20">
        <f t="shared" si="10"/>
        <v>134.095</v>
      </c>
      <c r="E20">
        <f t="shared" si="0"/>
        <v>16.885999999999996</v>
      </c>
      <c r="G20">
        <f t="shared" ref="G20:H20" si="11">255-G5</f>
        <v>175.45600000000002</v>
      </c>
      <c r="H20">
        <f t="shared" si="11"/>
        <v>154.40800000000002</v>
      </c>
      <c r="I20">
        <f t="shared" si="1"/>
        <v>21.048000000000002</v>
      </c>
      <c r="K20">
        <f t="shared" ref="K20:L20" si="12">255-K5</f>
        <v>185.898</v>
      </c>
      <c r="L20">
        <f t="shared" si="12"/>
        <v>151.815</v>
      </c>
      <c r="M20">
        <f t="shared" si="5"/>
        <v>34.082999999999998</v>
      </c>
      <c r="N20">
        <f t="shared" si="6"/>
        <v>0.49543760819176708</v>
      </c>
      <c r="O20">
        <f t="shared" si="7"/>
        <v>0.61755127189507975</v>
      </c>
      <c r="P20" s="1">
        <f t="shared" si="8"/>
        <v>0.3180786717403456</v>
      </c>
      <c r="Q20" s="1">
        <f t="shared" si="9"/>
        <v>0.98935404052600107</v>
      </c>
    </row>
    <row r="21" spans="2:17" x14ac:dyDescent="0.25">
      <c r="B21" t="s">
        <v>10</v>
      </c>
      <c r="C21">
        <f t="shared" ref="C21:D21" si="13">255-C6</f>
        <v>153.44200000000001</v>
      </c>
      <c r="D21">
        <f t="shared" si="13"/>
        <v>136.68600000000001</v>
      </c>
      <c r="E21">
        <f t="shared" si="0"/>
        <v>16.756</v>
      </c>
      <c r="G21">
        <f t="shared" ref="G21:H21" si="14">255-G6</f>
        <v>176.68700000000001</v>
      </c>
      <c r="H21">
        <f t="shared" si="14"/>
        <v>152.83199999999999</v>
      </c>
      <c r="I21">
        <f t="shared" si="1"/>
        <v>23.855000000000018</v>
      </c>
      <c r="K21">
        <f t="shared" ref="K21:L21" si="15">255-K6</f>
        <v>183.53199999999998</v>
      </c>
      <c r="L21">
        <f t="shared" si="15"/>
        <v>150.43</v>
      </c>
      <c r="M21">
        <f t="shared" si="5"/>
        <v>33.101999999999975</v>
      </c>
      <c r="N21">
        <f t="shared" si="6"/>
        <v>0.50619297927617701</v>
      </c>
      <c r="O21">
        <f t="shared" si="7"/>
        <v>0.72065132016192479</v>
      </c>
      <c r="P21" s="1">
        <f t="shared" si="8"/>
        <v>0.32498378772677561</v>
      </c>
      <c r="Q21" s="1">
        <f t="shared" si="9"/>
        <v>1.1545264787888418</v>
      </c>
    </row>
    <row r="22" spans="2:17" x14ac:dyDescent="0.25">
      <c r="B22" t="s">
        <v>11</v>
      </c>
      <c r="C22">
        <f t="shared" ref="C22:D23" si="16">255-C7</f>
        <v>141.13200000000001</v>
      </c>
      <c r="D22">
        <f t="shared" si="16"/>
        <v>133.834</v>
      </c>
      <c r="E22">
        <f t="shared" si="0"/>
        <v>7.2980000000000018</v>
      </c>
      <c r="G22">
        <f t="shared" ref="G22:H22" si="17">255-G7</f>
        <v>182.78700000000001</v>
      </c>
      <c r="H22">
        <f t="shared" si="17"/>
        <v>152.06799999999998</v>
      </c>
      <c r="I22">
        <f t="shared" si="1"/>
        <v>30.719000000000023</v>
      </c>
      <c r="K22">
        <f t="shared" ref="K22:L22" si="18">255-K7</f>
        <v>186.25400000000002</v>
      </c>
      <c r="L22">
        <f t="shared" si="18"/>
        <v>149.376</v>
      </c>
      <c r="M22">
        <f t="shared" si="5"/>
        <v>36.878000000000014</v>
      </c>
      <c r="N22">
        <f t="shared" si="6"/>
        <v>0.19789576441238677</v>
      </c>
      <c r="O22">
        <f t="shared" si="7"/>
        <v>0.83298985845219398</v>
      </c>
      <c r="P22" s="1">
        <f t="shared" si="8"/>
        <v>0.12705216730936564</v>
      </c>
      <c r="Q22" s="1">
        <f t="shared" si="9"/>
        <v>1.3344995301327398</v>
      </c>
    </row>
    <row r="23" spans="2:17" x14ac:dyDescent="0.25">
      <c r="B23" t="s">
        <v>12</v>
      </c>
      <c r="C23">
        <f t="shared" si="16"/>
        <v>144.09199999999998</v>
      </c>
      <c r="D23">
        <f t="shared" si="16"/>
        <v>136.578</v>
      </c>
      <c r="E23">
        <f t="shared" si="0"/>
        <v>7.5139999999999816</v>
      </c>
      <c r="G23">
        <f t="shared" ref="G23:H23" si="19">255-G8</f>
        <v>178.197</v>
      </c>
      <c r="H23">
        <f t="shared" si="19"/>
        <v>150.93</v>
      </c>
      <c r="I23">
        <f t="shared" si="1"/>
        <v>27.266999999999996</v>
      </c>
      <c r="K23">
        <f t="shared" ref="K23:L23" si="20">255-K8</f>
        <v>179.07599999999999</v>
      </c>
      <c r="L23">
        <f t="shared" si="20"/>
        <v>147.63900000000001</v>
      </c>
      <c r="M23">
        <f t="shared" si="5"/>
        <v>31.436999999999983</v>
      </c>
      <c r="N23">
        <f t="shared" si="6"/>
        <v>0.23901771797563334</v>
      </c>
      <c r="O23">
        <f t="shared" si="7"/>
        <v>0.86735375512930657</v>
      </c>
      <c r="P23" s="1">
        <f t="shared" si="8"/>
        <v>0.15345310287117067</v>
      </c>
      <c r="Q23" s="1">
        <f t="shared" si="9"/>
        <v>1.3895525460894385</v>
      </c>
    </row>
    <row r="24" spans="2:17" x14ac:dyDescent="0.25">
      <c r="B24" t="s">
        <v>13</v>
      </c>
      <c r="C24">
        <f t="shared" ref="C24:D24" si="21">255-C9</f>
        <v>164.458</v>
      </c>
      <c r="D24">
        <f t="shared" si="21"/>
        <v>140.58199999999999</v>
      </c>
      <c r="E24">
        <f t="shared" si="0"/>
        <v>23.876000000000005</v>
      </c>
      <c r="G24">
        <f t="shared" ref="G24:H24" si="22">255-G9</f>
        <v>179.72199999999998</v>
      </c>
      <c r="H24">
        <f t="shared" si="22"/>
        <v>149.11099999999999</v>
      </c>
      <c r="I24">
        <f t="shared" si="1"/>
        <v>30.61099999999999</v>
      </c>
      <c r="K24">
        <f t="shared" ref="K24:L24" si="23">255-K9</f>
        <v>184.465</v>
      </c>
      <c r="L24">
        <f t="shared" si="23"/>
        <v>146.43099999999998</v>
      </c>
      <c r="M24">
        <f t="shared" si="5"/>
        <v>38.03400000000002</v>
      </c>
      <c r="N24">
        <f t="shared" si="6"/>
        <v>0.62775411473944343</v>
      </c>
      <c r="O24">
        <f t="shared" si="7"/>
        <v>0.80483251827312341</v>
      </c>
      <c r="P24" s="1">
        <f t="shared" si="8"/>
        <v>0.4030279326687109</v>
      </c>
      <c r="Q24" s="1">
        <f t="shared" si="9"/>
        <v>1.2893897885704855</v>
      </c>
    </row>
    <row r="25" spans="2:17" x14ac:dyDescent="0.25">
      <c r="B25" t="s">
        <v>14</v>
      </c>
      <c r="C25">
        <f t="shared" ref="C25:D25" si="24">255-C10</f>
        <v>164.53800000000001</v>
      </c>
      <c r="D25">
        <f t="shared" si="24"/>
        <v>137.39499999999998</v>
      </c>
      <c r="E25">
        <f t="shared" si="0"/>
        <v>27.143000000000029</v>
      </c>
      <c r="G25">
        <f t="shared" ref="G25:H25" si="25">255-G10</f>
        <v>152.13400000000001</v>
      </c>
      <c r="H25">
        <f t="shared" si="25"/>
        <v>143.262</v>
      </c>
      <c r="I25">
        <f t="shared" si="1"/>
        <v>8.8720000000000141</v>
      </c>
      <c r="K25">
        <f t="shared" ref="K25:L25" si="26">255-K10</f>
        <v>179.80099999999999</v>
      </c>
      <c r="L25">
        <f t="shared" si="26"/>
        <v>142.94499999999999</v>
      </c>
      <c r="M25">
        <f t="shared" si="5"/>
        <v>36.855999999999995</v>
      </c>
      <c r="N25">
        <f t="shared" si="6"/>
        <v>0.73646082049055872</v>
      </c>
      <c r="O25">
        <f t="shared" si="7"/>
        <v>0.24072064250054306</v>
      </c>
      <c r="P25" s="1">
        <f t="shared" si="8"/>
        <v>0.47281933324643943</v>
      </c>
      <c r="Q25" s="1">
        <f t="shared" si="9"/>
        <v>0.38564885400542043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Set1</vt:lpstr>
      <vt:lpstr>Set2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Charlebois</dc:creator>
  <cp:lastModifiedBy>Edouard Charlebois</cp:lastModifiedBy>
  <dcterms:created xsi:type="dcterms:W3CDTF">2022-06-14T13:25:55Z</dcterms:created>
  <dcterms:modified xsi:type="dcterms:W3CDTF">2022-08-22T17:00:08Z</dcterms:modified>
</cp:coreProperties>
</file>