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edouard.charlebois/Desktop/ELife Figure Batching/Figure 7/"/>
    </mc:Choice>
  </mc:AlternateContent>
  <xr:revisionPtr revIDLastSave="0" documentId="13_ncr:1_{04E4C392-F85D-3A4E-9D57-5F2A7D632A80}" xr6:coauthVersionLast="36" xr6:coauthVersionMax="36" xr10:uidLastSave="{00000000-0000-0000-0000-000000000000}"/>
  <bookViews>
    <workbookView xWindow="8920" yWindow="3380" windowWidth="38600" windowHeight="24500" tabRatio="500" xr2:uid="{00000000-000D-0000-FFFF-FFFF00000000}"/>
  </bookViews>
  <sheets>
    <sheet name="810" sheetId="11" r:id="rId1"/>
  </sheets>
  <calcPr calcId="18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K106" i="11" l="1"/>
  <c r="E106" i="11"/>
  <c r="K105" i="11"/>
  <c r="E105" i="11"/>
  <c r="K104" i="11"/>
  <c r="E104" i="11"/>
  <c r="K103" i="11"/>
  <c r="E103" i="11"/>
  <c r="K102" i="11"/>
  <c r="E102" i="11"/>
  <c r="K101" i="11"/>
  <c r="E101" i="11"/>
  <c r="K100" i="11"/>
  <c r="E100" i="11"/>
  <c r="K99" i="11"/>
  <c r="E99" i="11"/>
  <c r="K98" i="11"/>
  <c r="E98" i="11"/>
  <c r="K97" i="11"/>
  <c r="E97" i="11"/>
  <c r="K96" i="11"/>
  <c r="E96" i="11"/>
  <c r="K95" i="11"/>
  <c r="E95" i="11"/>
  <c r="K94" i="11"/>
  <c r="E94" i="11"/>
  <c r="K93" i="11"/>
  <c r="E93" i="11"/>
  <c r="K92" i="11"/>
  <c r="E92" i="11"/>
  <c r="K91" i="11"/>
  <c r="E91" i="11"/>
  <c r="K90" i="11"/>
  <c r="E90" i="11"/>
  <c r="K89" i="11"/>
  <c r="E89" i="11"/>
  <c r="K88" i="11"/>
  <c r="E88" i="11"/>
  <c r="K87" i="11"/>
  <c r="E87" i="11"/>
  <c r="K86" i="11"/>
  <c r="E86" i="11"/>
  <c r="K85" i="11"/>
  <c r="E85" i="11"/>
  <c r="K84" i="11"/>
  <c r="E84" i="11"/>
  <c r="K83" i="11"/>
  <c r="E83" i="11"/>
  <c r="K82" i="11"/>
  <c r="E82" i="11"/>
  <c r="K81" i="11"/>
  <c r="E81" i="11"/>
  <c r="K80" i="11"/>
  <c r="E80" i="11"/>
  <c r="K79" i="11"/>
  <c r="E79" i="11"/>
  <c r="K78" i="11"/>
  <c r="E78" i="11"/>
  <c r="K77" i="11"/>
  <c r="E77" i="11"/>
  <c r="K76" i="11"/>
  <c r="E76" i="11"/>
  <c r="K75" i="11"/>
  <c r="E75" i="11"/>
  <c r="K74" i="11"/>
  <c r="E74" i="11"/>
  <c r="K73" i="11"/>
  <c r="E73" i="11"/>
  <c r="K72" i="11"/>
  <c r="E72" i="11"/>
  <c r="K71" i="11"/>
  <c r="E71" i="11"/>
  <c r="K70" i="11"/>
  <c r="E70" i="11"/>
  <c r="K69" i="11"/>
  <c r="E69" i="11"/>
  <c r="K68" i="11"/>
  <c r="E68" i="11"/>
  <c r="K67" i="11"/>
  <c r="E67" i="11"/>
  <c r="K66" i="11"/>
  <c r="E66" i="11"/>
  <c r="K65" i="11"/>
  <c r="E65" i="11"/>
  <c r="K64" i="11"/>
  <c r="E64" i="11"/>
  <c r="K63" i="11"/>
  <c r="E63" i="11"/>
  <c r="K62" i="11"/>
  <c r="E62" i="11"/>
  <c r="K61" i="11"/>
  <c r="E61" i="11"/>
  <c r="K60" i="11"/>
  <c r="E60" i="11"/>
  <c r="K59" i="11"/>
  <c r="E59" i="11"/>
  <c r="K109" i="11" l="1"/>
  <c r="E109" i="11"/>
  <c r="K50" i="11"/>
  <c r="E50" i="11"/>
  <c r="K49" i="11"/>
  <c r="E49" i="11"/>
  <c r="K48" i="11"/>
  <c r="E48" i="11"/>
  <c r="K47" i="11"/>
  <c r="E47" i="11"/>
  <c r="K46" i="11"/>
  <c r="E46" i="11"/>
  <c r="K45" i="11"/>
  <c r="E45" i="11"/>
  <c r="K44" i="11"/>
  <c r="E44" i="11"/>
  <c r="K43" i="11"/>
  <c r="E43" i="11"/>
  <c r="K42" i="11"/>
  <c r="E42" i="11"/>
  <c r="K41" i="11"/>
  <c r="E41" i="11"/>
  <c r="K40" i="11"/>
  <c r="E40" i="11"/>
  <c r="K39" i="11"/>
  <c r="E39" i="11"/>
  <c r="K38" i="11"/>
  <c r="E38" i="11"/>
  <c r="K37" i="11"/>
  <c r="E37" i="11"/>
  <c r="K36" i="11"/>
  <c r="E36" i="11"/>
  <c r="K35" i="11"/>
  <c r="E35" i="11"/>
  <c r="K34" i="11"/>
  <c r="E34" i="11"/>
  <c r="K33" i="11"/>
  <c r="E33" i="11"/>
  <c r="K32" i="11"/>
  <c r="E32" i="11"/>
  <c r="K31" i="11"/>
  <c r="E31" i="11"/>
  <c r="K30" i="11"/>
  <c r="E30" i="11"/>
  <c r="K29" i="11"/>
  <c r="E29" i="11"/>
  <c r="K28" i="11"/>
  <c r="E28" i="11"/>
  <c r="K27" i="11"/>
  <c r="E27" i="11"/>
  <c r="K26" i="11"/>
  <c r="E26" i="11"/>
  <c r="K25" i="11"/>
  <c r="E25" i="11"/>
  <c r="K24" i="11"/>
  <c r="E24" i="11"/>
  <c r="K23" i="11"/>
  <c r="E23" i="11"/>
  <c r="K22" i="11"/>
  <c r="E22" i="11"/>
  <c r="K21" i="11"/>
  <c r="E21" i="11"/>
  <c r="K20" i="11"/>
  <c r="E20" i="11"/>
  <c r="K19" i="11"/>
  <c r="E19" i="11"/>
  <c r="K18" i="11"/>
  <c r="E18" i="11"/>
  <c r="K17" i="11"/>
  <c r="E17" i="11"/>
  <c r="K16" i="11"/>
  <c r="E16" i="11"/>
  <c r="K15" i="11"/>
  <c r="E15" i="11"/>
  <c r="K14" i="11"/>
  <c r="E14" i="11"/>
  <c r="K13" i="11"/>
  <c r="E13" i="11"/>
  <c r="K12" i="11"/>
  <c r="E12" i="11"/>
  <c r="K11" i="11"/>
  <c r="E11" i="11"/>
  <c r="K10" i="11"/>
  <c r="E10" i="11"/>
  <c r="K9" i="11"/>
  <c r="E9" i="11"/>
  <c r="K8" i="11"/>
  <c r="E8" i="11"/>
  <c r="K7" i="11"/>
  <c r="E7" i="11"/>
  <c r="K6" i="11"/>
  <c r="E6" i="11"/>
  <c r="K5" i="11"/>
  <c r="E5" i="11"/>
  <c r="K4" i="11"/>
  <c r="E4" i="11"/>
  <c r="K3" i="11"/>
  <c r="E3" i="11"/>
  <c r="K53" i="11" l="1"/>
  <c r="L92" i="11"/>
  <c r="M92" i="11" s="1"/>
  <c r="L96" i="11"/>
  <c r="M96" i="11" s="1"/>
  <c r="L100" i="11"/>
  <c r="M100" i="11" s="1"/>
  <c r="L104" i="11"/>
  <c r="M104" i="11" s="1"/>
  <c r="L61" i="11"/>
  <c r="M61" i="11" s="1"/>
  <c r="L65" i="11"/>
  <c r="M65" i="11" s="1"/>
  <c r="L69" i="11"/>
  <c r="M69" i="11" s="1"/>
  <c r="L73" i="11"/>
  <c r="M73" i="11" s="1"/>
  <c r="L77" i="11"/>
  <c r="M77" i="11" s="1"/>
  <c r="L81" i="11"/>
  <c r="M81" i="11" s="1"/>
  <c r="L85" i="11"/>
  <c r="M85" i="11" s="1"/>
  <c r="L89" i="11"/>
  <c r="M89" i="11" s="1"/>
  <c r="L95" i="11"/>
  <c r="M95" i="11" s="1"/>
  <c r="L68" i="11"/>
  <c r="M68" i="11" s="1"/>
  <c r="L84" i="11"/>
  <c r="M84" i="11" s="1"/>
  <c r="L88" i="11"/>
  <c r="M88" i="11" s="1"/>
  <c r="L93" i="11"/>
  <c r="M93" i="11" s="1"/>
  <c r="L97" i="11"/>
  <c r="M97" i="11" s="1"/>
  <c r="L101" i="11"/>
  <c r="M101" i="11" s="1"/>
  <c r="L105" i="11"/>
  <c r="M105" i="11" s="1"/>
  <c r="L62" i="11"/>
  <c r="M62" i="11" s="1"/>
  <c r="L66" i="11"/>
  <c r="M66" i="11" s="1"/>
  <c r="L70" i="11"/>
  <c r="M70" i="11" s="1"/>
  <c r="L74" i="11"/>
  <c r="M74" i="11" s="1"/>
  <c r="L78" i="11"/>
  <c r="M78" i="11" s="1"/>
  <c r="L82" i="11"/>
  <c r="M82" i="11" s="1"/>
  <c r="L86" i="11"/>
  <c r="M86" i="11" s="1"/>
  <c r="L90" i="11"/>
  <c r="M90" i="11" s="1"/>
  <c r="L103" i="11"/>
  <c r="M103" i="11" s="1"/>
  <c r="L76" i="11"/>
  <c r="M76" i="11" s="1"/>
  <c r="L94" i="11"/>
  <c r="M94" i="11" s="1"/>
  <c r="L98" i="11"/>
  <c r="M98" i="11" s="1"/>
  <c r="L102" i="11"/>
  <c r="M102" i="11" s="1"/>
  <c r="L106" i="11"/>
  <c r="M106" i="11" s="1"/>
  <c r="L63" i="11"/>
  <c r="M63" i="11" s="1"/>
  <c r="L67" i="11"/>
  <c r="M67" i="11" s="1"/>
  <c r="L71" i="11"/>
  <c r="M71" i="11" s="1"/>
  <c r="L75" i="11"/>
  <c r="M75" i="11" s="1"/>
  <c r="L79" i="11"/>
  <c r="M79" i="11" s="1"/>
  <c r="L83" i="11"/>
  <c r="M83" i="11" s="1"/>
  <c r="L87" i="11"/>
  <c r="M87" i="11" s="1"/>
  <c r="L91" i="11"/>
  <c r="M91" i="11" s="1"/>
  <c r="L99" i="11"/>
  <c r="M99" i="11" s="1"/>
  <c r="L60" i="11"/>
  <c r="M60" i="11" s="1"/>
  <c r="L64" i="11"/>
  <c r="M64" i="11" s="1"/>
  <c r="L72" i="11"/>
  <c r="M72" i="11" s="1"/>
  <c r="L80" i="11"/>
  <c r="M80" i="11" s="1"/>
  <c r="L59" i="11"/>
  <c r="M59" i="11" s="1"/>
  <c r="F94" i="11"/>
  <c r="G94" i="11" s="1"/>
  <c r="F98" i="11"/>
  <c r="G98" i="11" s="1"/>
  <c r="F102" i="11"/>
  <c r="G102" i="11" s="1"/>
  <c r="N102" i="11" s="1"/>
  <c r="F106" i="11"/>
  <c r="G106" i="11" s="1"/>
  <c r="F84" i="11"/>
  <c r="G84" i="11" s="1"/>
  <c r="F88" i="11"/>
  <c r="G88" i="11" s="1"/>
  <c r="F92" i="11"/>
  <c r="G92" i="11" s="1"/>
  <c r="N92" i="11" s="1"/>
  <c r="F62" i="11"/>
  <c r="G62" i="11" s="1"/>
  <c r="N62" i="11" s="1"/>
  <c r="F66" i="11"/>
  <c r="G66" i="11" s="1"/>
  <c r="F70" i="11"/>
  <c r="G70" i="11" s="1"/>
  <c r="F74" i="11"/>
  <c r="G74" i="11" s="1"/>
  <c r="F78" i="11"/>
  <c r="G78" i="11" s="1"/>
  <c r="N78" i="11" s="1"/>
  <c r="F83" i="11"/>
  <c r="G83" i="11" s="1"/>
  <c r="F91" i="11"/>
  <c r="G91" i="11" s="1"/>
  <c r="N91" i="11" s="1"/>
  <c r="F69" i="11"/>
  <c r="G69" i="11" s="1"/>
  <c r="N69" i="11" s="1"/>
  <c r="F95" i="11"/>
  <c r="G95" i="11" s="1"/>
  <c r="N95" i="11" s="1"/>
  <c r="F99" i="11"/>
  <c r="G99" i="11" s="1"/>
  <c r="F103" i="11"/>
  <c r="G103" i="11" s="1"/>
  <c r="N103" i="11" s="1"/>
  <c r="F81" i="11"/>
  <c r="G81" i="11" s="1"/>
  <c r="N81" i="11" s="1"/>
  <c r="F85" i="11"/>
  <c r="G85" i="11" s="1"/>
  <c r="F89" i="11"/>
  <c r="G89" i="11" s="1"/>
  <c r="F93" i="11"/>
  <c r="G93" i="11" s="1"/>
  <c r="N93" i="11" s="1"/>
  <c r="F63" i="11"/>
  <c r="G63" i="11" s="1"/>
  <c r="N63" i="11" s="1"/>
  <c r="F67" i="11"/>
  <c r="G67" i="11" s="1"/>
  <c r="N67" i="11" s="1"/>
  <c r="F71" i="11"/>
  <c r="G71" i="11" s="1"/>
  <c r="N71" i="11" s="1"/>
  <c r="F75" i="11"/>
  <c r="G75" i="11" s="1"/>
  <c r="N75" i="11" s="1"/>
  <c r="F79" i="11"/>
  <c r="G79" i="11" s="1"/>
  <c r="N79" i="11" s="1"/>
  <c r="F105" i="11"/>
  <c r="G105" i="11" s="1"/>
  <c r="N105" i="11" s="1"/>
  <c r="F61" i="11"/>
  <c r="G61" i="11" s="1"/>
  <c r="N61" i="11" s="1"/>
  <c r="F77" i="11"/>
  <c r="G77" i="11" s="1"/>
  <c r="N77" i="11" s="1"/>
  <c r="F96" i="11"/>
  <c r="G96" i="11" s="1"/>
  <c r="N96" i="11" s="1"/>
  <c r="F100" i="11"/>
  <c r="G100" i="11" s="1"/>
  <c r="F104" i="11"/>
  <c r="G104" i="11" s="1"/>
  <c r="F82" i="11"/>
  <c r="G82" i="11" s="1"/>
  <c r="N82" i="11" s="1"/>
  <c r="F86" i="11"/>
  <c r="G86" i="11" s="1"/>
  <c r="N86" i="11" s="1"/>
  <c r="F90" i="11"/>
  <c r="G90" i="11" s="1"/>
  <c r="N90" i="11" s="1"/>
  <c r="F60" i="11"/>
  <c r="G60" i="11" s="1"/>
  <c r="F64" i="11"/>
  <c r="G64" i="11" s="1"/>
  <c r="N64" i="11" s="1"/>
  <c r="F68" i="11"/>
  <c r="G68" i="11" s="1"/>
  <c r="N68" i="11" s="1"/>
  <c r="F72" i="11"/>
  <c r="G72" i="11" s="1"/>
  <c r="F76" i="11"/>
  <c r="G76" i="11" s="1"/>
  <c r="F80" i="11"/>
  <c r="G80" i="11" s="1"/>
  <c r="F101" i="11"/>
  <c r="G101" i="11" s="1"/>
  <c r="N101" i="11" s="1"/>
  <c r="F87" i="11"/>
  <c r="G87" i="11" s="1"/>
  <c r="N87" i="11" s="1"/>
  <c r="F65" i="11"/>
  <c r="G65" i="11" s="1"/>
  <c r="F73" i="11"/>
  <c r="G73" i="11" s="1"/>
  <c r="N73" i="11" s="1"/>
  <c r="F59" i="11"/>
  <c r="G59" i="11" s="1"/>
  <c r="F97" i="11"/>
  <c r="G97" i="11" s="1"/>
  <c r="E53" i="11"/>
  <c r="N80" i="11" l="1"/>
  <c r="N70" i="11"/>
  <c r="N65" i="11"/>
  <c r="N76" i="11"/>
  <c r="N97" i="11"/>
  <c r="N72" i="11"/>
  <c r="N100" i="11"/>
  <c r="N85" i="11"/>
  <c r="N106" i="11"/>
  <c r="N59" i="11"/>
  <c r="N74" i="11"/>
  <c r="N88" i="11"/>
  <c r="N98" i="11"/>
  <c r="N60" i="11"/>
  <c r="N104" i="11"/>
  <c r="N89" i="11"/>
  <c r="N99" i="11"/>
  <c r="N83" i="11"/>
  <c r="N66" i="11"/>
  <c r="N84" i="11"/>
  <c r="N94" i="11"/>
  <c r="F47" i="11"/>
  <c r="G47" i="11" s="1"/>
  <c r="F43" i="11"/>
  <c r="G43" i="11" s="1"/>
  <c r="F39" i="11"/>
  <c r="G39" i="11" s="1"/>
  <c r="F35" i="11"/>
  <c r="G35" i="11" s="1"/>
  <c r="F31" i="11"/>
  <c r="G31" i="11" s="1"/>
  <c r="F27" i="11"/>
  <c r="G27" i="11" s="1"/>
  <c r="F23" i="11"/>
  <c r="G23" i="11" s="1"/>
  <c r="F19" i="11"/>
  <c r="G19" i="11" s="1"/>
  <c r="F48" i="11"/>
  <c r="G48" i="11" s="1"/>
  <c r="F44" i="11"/>
  <c r="G44" i="11" s="1"/>
  <c r="F40" i="11"/>
  <c r="G40" i="11" s="1"/>
  <c r="F36" i="11"/>
  <c r="G36" i="11" s="1"/>
  <c r="F32" i="11"/>
  <c r="G32" i="11" s="1"/>
  <c r="F28" i="11"/>
  <c r="G28" i="11" s="1"/>
  <c r="F24" i="11"/>
  <c r="G24" i="11" s="1"/>
  <c r="F20" i="11"/>
  <c r="G20" i="11" s="1"/>
  <c r="F49" i="11"/>
  <c r="G49" i="11" s="1"/>
  <c r="F45" i="11"/>
  <c r="G45" i="11" s="1"/>
  <c r="F41" i="11"/>
  <c r="G41" i="11" s="1"/>
  <c r="F37" i="11"/>
  <c r="G37" i="11" s="1"/>
  <c r="F33" i="11"/>
  <c r="G33" i="11" s="1"/>
  <c r="F29" i="11"/>
  <c r="G29" i="11" s="1"/>
  <c r="F25" i="11"/>
  <c r="G25" i="11" s="1"/>
  <c r="F21" i="11"/>
  <c r="G21" i="11" s="1"/>
  <c r="F17" i="11"/>
  <c r="G17" i="11" s="1"/>
  <c r="F13" i="11"/>
  <c r="G13" i="11" s="1"/>
  <c r="F9" i="11"/>
  <c r="G9" i="11" s="1"/>
  <c r="F5" i="11"/>
  <c r="G5" i="11" s="1"/>
  <c r="F50" i="11"/>
  <c r="G50" i="11" s="1"/>
  <c r="F34" i="11"/>
  <c r="G34" i="11" s="1"/>
  <c r="F18" i="11"/>
  <c r="G18" i="11" s="1"/>
  <c r="F7" i="11"/>
  <c r="G7" i="11" s="1"/>
  <c r="F4" i="11"/>
  <c r="G4" i="11" s="1"/>
  <c r="F30" i="11"/>
  <c r="G30" i="11" s="1"/>
  <c r="F11" i="11"/>
  <c r="G11" i="11" s="1"/>
  <c r="F8" i="11"/>
  <c r="G8" i="11" s="1"/>
  <c r="F42" i="11"/>
  <c r="G42" i="11" s="1"/>
  <c r="F12" i="11"/>
  <c r="G12" i="11" s="1"/>
  <c r="F46" i="11"/>
  <c r="G46" i="11" s="1"/>
  <c r="F6" i="11"/>
  <c r="G6" i="11" s="1"/>
  <c r="F15" i="11"/>
  <c r="G15" i="11" s="1"/>
  <c r="F10" i="11"/>
  <c r="G10" i="11" s="1"/>
  <c r="F38" i="11"/>
  <c r="G38" i="11" s="1"/>
  <c r="F16" i="11"/>
  <c r="G16" i="11" s="1"/>
  <c r="F14" i="11"/>
  <c r="G14" i="11" s="1"/>
  <c r="F3" i="11"/>
  <c r="G3" i="11" s="1"/>
  <c r="F26" i="11"/>
  <c r="G26" i="11" s="1"/>
  <c r="F22" i="11"/>
  <c r="G22" i="11" s="1"/>
  <c r="L50" i="11"/>
  <c r="M50" i="11" s="1"/>
  <c r="L46" i="11"/>
  <c r="M46" i="11" s="1"/>
  <c r="L42" i="11"/>
  <c r="M42" i="11" s="1"/>
  <c r="L38" i="11"/>
  <c r="M38" i="11" s="1"/>
  <c r="L34" i="11"/>
  <c r="M34" i="11" s="1"/>
  <c r="L30" i="11"/>
  <c r="M30" i="11" s="1"/>
  <c r="L26" i="11"/>
  <c r="M26" i="11" s="1"/>
  <c r="L22" i="11"/>
  <c r="M22" i="11" s="1"/>
  <c r="L18" i="11"/>
  <c r="M18" i="11" s="1"/>
  <c r="L47" i="11"/>
  <c r="M47" i="11" s="1"/>
  <c r="L43" i="11"/>
  <c r="M43" i="11" s="1"/>
  <c r="L39" i="11"/>
  <c r="M39" i="11" s="1"/>
  <c r="L35" i="11"/>
  <c r="M35" i="11" s="1"/>
  <c r="L31" i="11"/>
  <c r="M31" i="11" s="1"/>
  <c r="L27" i="11"/>
  <c r="M27" i="11" s="1"/>
  <c r="L23" i="11"/>
  <c r="M23" i="11" s="1"/>
  <c r="L19" i="11"/>
  <c r="M19" i="11" s="1"/>
  <c r="L48" i="11"/>
  <c r="M48" i="11" s="1"/>
  <c r="L44" i="11"/>
  <c r="M44" i="11" s="1"/>
  <c r="L40" i="11"/>
  <c r="M40" i="11" s="1"/>
  <c r="L36" i="11"/>
  <c r="M36" i="11" s="1"/>
  <c r="L32" i="11"/>
  <c r="M32" i="11" s="1"/>
  <c r="L28" i="11"/>
  <c r="M28" i="11" s="1"/>
  <c r="L24" i="11"/>
  <c r="M24" i="11" s="1"/>
  <c r="L20" i="11"/>
  <c r="M20" i="11" s="1"/>
  <c r="L16" i="11"/>
  <c r="M16" i="11" s="1"/>
  <c r="L12" i="11"/>
  <c r="M12" i="11" s="1"/>
  <c r="L8" i="11"/>
  <c r="M8" i="11" s="1"/>
  <c r="L4" i="11"/>
  <c r="M4" i="11" s="1"/>
  <c r="L49" i="11"/>
  <c r="M49" i="11" s="1"/>
  <c r="L41" i="11"/>
  <c r="M41" i="11" s="1"/>
  <c r="L25" i="11"/>
  <c r="M25" i="11" s="1"/>
  <c r="L10" i="11"/>
  <c r="M10" i="11" s="1"/>
  <c r="L5" i="11"/>
  <c r="M5" i="11" s="1"/>
  <c r="L3" i="11"/>
  <c r="M3" i="11" s="1"/>
  <c r="L21" i="11"/>
  <c r="M21" i="11" s="1"/>
  <c r="L14" i="11"/>
  <c r="M14" i="11" s="1"/>
  <c r="L9" i="11"/>
  <c r="M9" i="11" s="1"/>
  <c r="L7" i="11"/>
  <c r="M7" i="11" s="1"/>
  <c r="L33" i="11"/>
  <c r="M33" i="11" s="1"/>
  <c r="L13" i="11"/>
  <c r="M13" i="11" s="1"/>
  <c r="L29" i="11"/>
  <c r="M29" i="11" s="1"/>
  <c r="L15" i="11"/>
  <c r="M15" i="11" s="1"/>
  <c r="L6" i="11"/>
  <c r="M6" i="11" s="1"/>
  <c r="L37" i="11"/>
  <c r="M37" i="11" s="1"/>
  <c r="L11" i="11"/>
  <c r="M11" i="11" s="1"/>
  <c r="L17" i="11"/>
  <c r="M17" i="11" s="1"/>
  <c r="L45" i="11"/>
  <c r="M45" i="11" s="1"/>
  <c r="N11" i="11" l="1"/>
  <c r="N8" i="11"/>
  <c r="N7" i="11"/>
  <c r="N26" i="11"/>
  <c r="N13" i="11"/>
  <c r="N29" i="11"/>
  <c r="N22" i="11"/>
  <c r="N38" i="11"/>
  <c r="N45" i="11"/>
  <c r="N20" i="11"/>
  <c r="N36" i="11"/>
  <c r="N27" i="11"/>
  <c r="N43" i="11"/>
  <c r="N18" i="11"/>
  <c r="N17" i="11"/>
  <c r="N33" i="11"/>
  <c r="N49" i="11"/>
  <c r="N24" i="11"/>
  <c r="N40" i="11"/>
  <c r="N31" i="11"/>
  <c r="N47" i="11"/>
  <c r="N16" i="11"/>
  <c r="N3" i="11"/>
  <c r="N10" i="11"/>
  <c r="N12" i="11"/>
  <c r="N30" i="11"/>
  <c r="N34" i="11"/>
  <c r="N5" i="11"/>
  <c r="N21" i="11"/>
  <c r="N37" i="11"/>
  <c r="N28" i="11"/>
  <c r="N44" i="11"/>
  <c r="N19" i="11"/>
  <c r="N35" i="11"/>
  <c r="N6" i="11"/>
  <c r="N46" i="11"/>
  <c r="N14" i="11"/>
  <c r="N15" i="11"/>
  <c r="N42" i="11"/>
  <c r="N4" i="11"/>
  <c r="N50" i="11"/>
  <c r="N9" i="11"/>
  <c r="N25" i="11"/>
  <c r="N41" i="11"/>
  <c r="N32" i="11"/>
  <c r="N48" i="11"/>
  <c r="N23" i="11"/>
  <c r="N39" i="11"/>
</calcChain>
</file>

<file path=xl/sharedStrings.xml><?xml version="1.0" encoding="utf-8"?>
<sst xmlns="http://schemas.openxmlformats.org/spreadsheetml/2006/main" count="130" uniqueCount="26">
  <si>
    <t>Efficiency target</t>
    <phoneticPr fontId="0" type="noConversion"/>
  </si>
  <si>
    <t>Target Ct 1</t>
    <phoneticPr fontId="0" type="noConversion"/>
  </si>
  <si>
    <t>Target Ct 2</t>
    <phoneticPr fontId="0" type="noConversion"/>
  </si>
  <si>
    <t>Target Ct</t>
  </si>
  <si>
    <t>Delta Ct target</t>
    <phoneticPr fontId="0" type="noConversion"/>
  </si>
  <si>
    <t>Numerator</t>
    <phoneticPr fontId="0" type="noConversion"/>
  </si>
  <si>
    <t>Efficiency refer.</t>
  </si>
  <si>
    <t>Refer. Ct 1</t>
    <phoneticPr fontId="0" type="noConversion"/>
  </si>
  <si>
    <t>Refer. Ct 2</t>
  </si>
  <si>
    <t>Refer. Ct</t>
  </si>
  <si>
    <t xml:space="preserve">Delta Ct refer. </t>
    <phoneticPr fontId="0" type="noConversion"/>
  </si>
  <si>
    <t xml:space="preserve">Denominator </t>
  </si>
  <si>
    <t>Fold Induction</t>
  </si>
  <si>
    <t>FPN+/RPL 19</t>
  </si>
  <si>
    <t>Liver</t>
  </si>
  <si>
    <t>WT ND LPS</t>
  </si>
  <si>
    <t>WT CID LPS</t>
  </si>
  <si>
    <t>WT ND PBS</t>
  </si>
  <si>
    <t>WT CID PBS</t>
  </si>
  <si>
    <t>HJV ND PBS</t>
  </si>
  <si>
    <t>HJV IDD PBS</t>
  </si>
  <si>
    <t>HJV ND LPS</t>
  </si>
  <si>
    <t>HJV IDD LPS</t>
  </si>
  <si>
    <t>FPN-/RPL 19</t>
  </si>
  <si>
    <t>Fig. 7A</t>
  </si>
  <si>
    <t>Fig. 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</si>
</sst>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0"/>
      <name val="Verdan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2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4" fillId="0" borderId="0" xfId="0" applyFont="1"/>
    <xf numFmtId="2" fontId="0" fillId="0" borderId="0" xfId="0" applyNumberFormat="1"/>
  </cellXfs>
  <cellStyles count="2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0D1B9-3626-DB4B-B7AC-16DB8603551B}">
  <dimension ref="A1:O155"/>
  <sheetViews>
    <sheetView tabSelected="1" workbookViewId="0">
      <selection activeCell="O106" sqref="O106"/>
    </sheetView>
  </sheetViews>
  <sheetFormatPr baseColWidth="10" defaultRowHeight="16" x14ac:dyDescent="0.2"/>
  <sheetData>
    <row r="1" spans="1:15" x14ac:dyDescent="0.2">
      <c r="A1" s="2">
        <v>810</v>
      </c>
      <c r="B1" t="s">
        <v>14</v>
      </c>
      <c r="C1" t="s">
        <v>24</v>
      </c>
    </row>
    <row r="2" spans="1:15" x14ac:dyDescent="0.2">
      <c r="A2" s="1" t="s">
        <v>13</v>
      </c>
      <c r="B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s="1" t="s">
        <v>13</v>
      </c>
    </row>
    <row r="3" spans="1:15" x14ac:dyDescent="0.2">
      <c r="A3">
        <v>809.15</v>
      </c>
      <c r="B3">
        <v>2</v>
      </c>
      <c r="C3">
        <v>21.690822601318359</v>
      </c>
      <c r="D3">
        <v>21.647207260131836</v>
      </c>
      <c r="E3">
        <f t="shared" ref="E3:E50" si="0">AVERAGE(C3:D3)</f>
        <v>21.669014930725098</v>
      </c>
      <c r="F3">
        <f t="shared" ref="F3:F50" si="1">$E$53-E3</f>
        <v>-0.56515105565388879</v>
      </c>
      <c r="G3">
        <f t="shared" ref="G3:G50" si="2">B3^F3</f>
        <v>0.67588464511799906</v>
      </c>
      <c r="H3">
        <v>2</v>
      </c>
      <c r="I3">
        <v>21.904226303100586</v>
      </c>
      <c r="J3">
        <v>21.908754348754883</v>
      </c>
      <c r="K3">
        <f t="shared" ref="K3:K50" si="3">AVERAGE(I3:J3)</f>
        <v>21.906490325927734</v>
      </c>
      <c r="L3">
        <f t="shared" ref="L3:L50" si="4">$K$53-K3</f>
        <v>-0.14215071996052941</v>
      </c>
      <c r="M3">
        <f t="shared" ref="M3:M50" si="5">H3^L3</f>
        <v>0.90616726501692768</v>
      </c>
      <c r="N3">
        <f t="shared" ref="N3:N50" si="6">G3/M3</f>
        <v>0.74587183979259408</v>
      </c>
      <c r="O3" t="s">
        <v>17</v>
      </c>
    </row>
    <row r="4" spans="1:15" x14ac:dyDescent="0.2">
      <c r="A4">
        <v>809.16</v>
      </c>
      <c r="B4">
        <v>2</v>
      </c>
      <c r="C4">
        <v>20.97862434387207</v>
      </c>
      <c r="D4">
        <v>21.041341781616211</v>
      </c>
      <c r="E4">
        <f t="shared" si="0"/>
        <v>21.009983062744141</v>
      </c>
      <c r="F4">
        <f t="shared" si="1"/>
        <v>9.3880812327068242E-2</v>
      </c>
      <c r="G4">
        <f t="shared" si="2"/>
        <v>1.0672371650269141</v>
      </c>
      <c r="H4">
        <v>2</v>
      </c>
      <c r="I4">
        <v>21.498029708862305</v>
      </c>
      <c r="J4">
        <v>21.711269378662109</v>
      </c>
      <c r="K4">
        <f t="shared" si="3"/>
        <v>21.604649543762207</v>
      </c>
      <c r="L4">
        <f t="shared" si="4"/>
        <v>0.15969006220499793</v>
      </c>
      <c r="M4">
        <f t="shared" si="5"/>
        <v>1.1170471342545829</v>
      </c>
      <c r="N4">
        <f t="shared" si="6"/>
        <v>0.95540925024537349</v>
      </c>
      <c r="O4" t="s">
        <v>17</v>
      </c>
    </row>
    <row r="5" spans="1:15" x14ac:dyDescent="0.2">
      <c r="A5">
        <v>809.17</v>
      </c>
      <c r="B5">
        <v>2</v>
      </c>
      <c r="C5">
        <v>21.641559600830078</v>
      </c>
      <c r="D5">
        <v>21.715391159057617</v>
      </c>
      <c r="E5">
        <f t="shared" si="0"/>
        <v>21.678475379943848</v>
      </c>
      <c r="F5">
        <f t="shared" si="1"/>
        <v>-0.57461150487263879</v>
      </c>
      <c r="G5">
        <f t="shared" si="2"/>
        <v>0.67146704258093048</v>
      </c>
      <c r="H5">
        <v>2</v>
      </c>
      <c r="I5">
        <v>22.326494216918945</v>
      </c>
      <c r="J5">
        <v>22.465265274047852</v>
      </c>
      <c r="K5">
        <f t="shared" si="3"/>
        <v>22.395879745483398</v>
      </c>
      <c r="L5">
        <f t="shared" si="4"/>
        <v>-0.63154013951619348</v>
      </c>
      <c r="M5">
        <f t="shared" si="5"/>
        <v>0.64548696205114764</v>
      </c>
      <c r="N5">
        <f t="shared" si="6"/>
        <v>1.0402488075781215</v>
      </c>
      <c r="O5" t="s">
        <v>17</v>
      </c>
    </row>
    <row r="6" spans="1:15" x14ac:dyDescent="0.2">
      <c r="A6">
        <v>809.52</v>
      </c>
      <c r="B6">
        <v>2</v>
      </c>
      <c r="C6">
        <v>21.205879211425781</v>
      </c>
      <c r="D6">
        <v>21.111873626708984</v>
      </c>
      <c r="E6">
        <f t="shared" si="0"/>
        <v>21.158876419067383</v>
      </c>
      <c r="F6">
        <f t="shared" si="1"/>
        <v>-5.5012543996173946E-2</v>
      </c>
      <c r="G6">
        <f t="shared" si="2"/>
        <v>0.96258607353772352</v>
      </c>
      <c r="H6">
        <v>2</v>
      </c>
      <c r="I6">
        <v>22.053493499755859</v>
      </c>
      <c r="J6">
        <v>22.139190673828125</v>
      </c>
      <c r="K6">
        <f t="shared" si="3"/>
        <v>22.096342086791992</v>
      </c>
      <c r="L6">
        <f t="shared" si="4"/>
        <v>-0.33200248082478723</v>
      </c>
      <c r="M6">
        <f t="shared" si="5"/>
        <v>0.79443303400638987</v>
      </c>
      <c r="N6">
        <f t="shared" si="6"/>
        <v>1.2116642087292422</v>
      </c>
      <c r="O6" t="s">
        <v>17</v>
      </c>
    </row>
    <row r="7" spans="1:15" x14ac:dyDescent="0.2">
      <c r="A7">
        <v>809.53</v>
      </c>
      <c r="B7">
        <v>2</v>
      </c>
      <c r="C7">
        <v>21.85614013671875</v>
      </c>
      <c r="D7">
        <v>19.542877197265625</v>
      </c>
      <c r="E7">
        <f t="shared" si="0"/>
        <v>20.699508666992188</v>
      </c>
      <c r="F7">
        <f t="shared" si="1"/>
        <v>0.40435520807902137</v>
      </c>
      <c r="G7">
        <f t="shared" si="2"/>
        <v>1.323497260013309</v>
      </c>
      <c r="H7">
        <v>2</v>
      </c>
      <c r="I7">
        <v>20.726448059082031</v>
      </c>
      <c r="J7">
        <v>21.955287933349609</v>
      </c>
      <c r="K7">
        <f t="shared" si="3"/>
        <v>21.34086799621582</v>
      </c>
      <c r="L7">
        <f t="shared" si="4"/>
        <v>0.42347160975138465</v>
      </c>
      <c r="M7">
        <f t="shared" si="5"/>
        <v>1.3411509354243596</v>
      </c>
      <c r="N7">
        <f t="shared" si="6"/>
        <v>0.98683692122582412</v>
      </c>
      <c r="O7" t="s">
        <v>17</v>
      </c>
    </row>
    <row r="8" spans="1:15" x14ac:dyDescent="0.2">
      <c r="A8">
        <v>809.54</v>
      </c>
      <c r="B8">
        <v>2</v>
      </c>
      <c r="C8">
        <v>20.920078277587891</v>
      </c>
      <c r="D8">
        <v>19.894571304321289</v>
      </c>
      <c r="E8">
        <f t="shared" si="0"/>
        <v>20.40732479095459</v>
      </c>
      <c r="F8">
        <f t="shared" si="1"/>
        <v>0.69653908411661902</v>
      </c>
      <c r="G8">
        <f t="shared" si="2"/>
        <v>1.6206123996806132</v>
      </c>
      <c r="H8">
        <v>2</v>
      </c>
      <c r="I8">
        <v>20.978647232055664</v>
      </c>
      <c r="J8">
        <v>21.504968643188477</v>
      </c>
      <c r="K8">
        <f t="shared" si="3"/>
        <v>21.24180793762207</v>
      </c>
      <c r="L8">
        <f t="shared" si="4"/>
        <v>0.52253166834513465</v>
      </c>
      <c r="M8">
        <f t="shared" si="5"/>
        <v>1.4364737887533232</v>
      </c>
      <c r="N8">
        <f t="shared" si="6"/>
        <v>1.1281879365770391</v>
      </c>
      <c r="O8" t="s">
        <v>17</v>
      </c>
    </row>
    <row r="9" spans="1:15" x14ac:dyDescent="0.2">
      <c r="A9">
        <v>809.38</v>
      </c>
      <c r="B9">
        <v>2</v>
      </c>
      <c r="C9">
        <v>20.289894104003906</v>
      </c>
      <c r="D9">
        <v>20.258697509765625</v>
      </c>
      <c r="E9">
        <f t="shared" si="0"/>
        <v>20.274295806884766</v>
      </c>
      <c r="F9">
        <f t="shared" si="1"/>
        <v>0.82956806818644324</v>
      </c>
      <c r="G9">
        <f t="shared" si="2"/>
        <v>1.7771532166546233</v>
      </c>
      <c r="H9">
        <v>2</v>
      </c>
      <c r="I9">
        <v>19.286649703979492</v>
      </c>
      <c r="J9">
        <v>20.495565414428711</v>
      </c>
      <c r="K9">
        <f t="shared" si="3"/>
        <v>19.891107559204102</v>
      </c>
      <c r="L9">
        <f t="shared" si="4"/>
        <v>1.8732320467631034</v>
      </c>
      <c r="M9">
        <f t="shared" si="5"/>
        <v>3.6635239488558624</v>
      </c>
      <c r="N9">
        <f t="shared" si="6"/>
        <v>0.48509392635733622</v>
      </c>
      <c r="O9" t="s">
        <v>18</v>
      </c>
    </row>
    <row r="10" spans="1:15" x14ac:dyDescent="0.2">
      <c r="A10">
        <v>809.39</v>
      </c>
      <c r="B10">
        <v>2</v>
      </c>
      <c r="C10">
        <v>18.645721435546875</v>
      </c>
      <c r="D10">
        <v>18.890756607055664</v>
      </c>
      <c r="E10">
        <f t="shared" si="0"/>
        <v>18.76823902130127</v>
      </c>
      <c r="F10">
        <f t="shared" si="1"/>
        <v>2.3356248537699393</v>
      </c>
      <c r="G10">
        <f t="shared" si="2"/>
        <v>5.0476953977135581</v>
      </c>
      <c r="H10">
        <v>2</v>
      </c>
      <c r="I10">
        <v>20.854642868041992</v>
      </c>
      <c r="J10">
        <v>20.854642868041992</v>
      </c>
      <c r="K10">
        <f t="shared" si="3"/>
        <v>20.854642868041992</v>
      </c>
      <c r="L10">
        <f t="shared" si="4"/>
        <v>0.90969673792521277</v>
      </c>
      <c r="M10">
        <f t="shared" si="5"/>
        <v>1.8786505547063777</v>
      </c>
      <c r="N10">
        <f t="shared" si="6"/>
        <v>2.686872971169715</v>
      </c>
      <c r="O10" t="s">
        <v>18</v>
      </c>
    </row>
    <row r="11" spans="1:15" x14ac:dyDescent="0.2">
      <c r="A11" s="3">
        <v>809.4</v>
      </c>
      <c r="B11">
        <v>2</v>
      </c>
      <c r="C11">
        <v>18.491189956665039</v>
      </c>
      <c r="D11">
        <v>20.54292106628418</v>
      </c>
      <c r="E11">
        <f t="shared" si="0"/>
        <v>19.517055511474609</v>
      </c>
      <c r="F11">
        <f t="shared" si="1"/>
        <v>1.5868083635965995</v>
      </c>
      <c r="G11">
        <f t="shared" si="2"/>
        <v>3.0038408204973064</v>
      </c>
      <c r="H11">
        <v>2</v>
      </c>
      <c r="I11">
        <v>20.943962097167969</v>
      </c>
      <c r="J11">
        <v>21.51991081237793</v>
      </c>
      <c r="K11">
        <f t="shared" si="3"/>
        <v>21.231936454772949</v>
      </c>
      <c r="L11">
        <f t="shared" si="4"/>
        <v>0.53240315119425574</v>
      </c>
      <c r="M11">
        <f t="shared" si="5"/>
        <v>1.4463364068288123</v>
      </c>
      <c r="N11">
        <f t="shared" si="6"/>
        <v>2.0768617911537088</v>
      </c>
      <c r="O11" t="s">
        <v>18</v>
      </c>
    </row>
    <row r="12" spans="1:15" x14ac:dyDescent="0.2">
      <c r="A12">
        <v>809.41</v>
      </c>
      <c r="B12">
        <v>2</v>
      </c>
      <c r="C12">
        <v>19.955411911010742</v>
      </c>
      <c r="D12">
        <v>18.848958969116211</v>
      </c>
      <c r="E12">
        <f t="shared" si="0"/>
        <v>19.402185440063477</v>
      </c>
      <c r="F12">
        <f t="shared" si="1"/>
        <v>1.7016784350077323</v>
      </c>
      <c r="G12">
        <f t="shared" si="2"/>
        <v>3.2527916909064674</v>
      </c>
      <c r="H12">
        <v>2</v>
      </c>
      <c r="I12">
        <v>20.145839691162109</v>
      </c>
      <c r="J12">
        <v>20.104011535644531</v>
      </c>
      <c r="K12">
        <f t="shared" si="3"/>
        <v>20.12492561340332</v>
      </c>
      <c r="L12">
        <f t="shared" si="4"/>
        <v>1.6394139925638846</v>
      </c>
      <c r="M12">
        <f t="shared" si="5"/>
        <v>3.1153926221365609</v>
      </c>
      <c r="N12">
        <f t="shared" si="6"/>
        <v>1.0441032914418591</v>
      </c>
      <c r="O12" t="s">
        <v>18</v>
      </c>
    </row>
    <row r="13" spans="1:15" x14ac:dyDescent="0.2">
      <c r="A13">
        <v>809.42</v>
      </c>
      <c r="B13">
        <v>2</v>
      </c>
      <c r="C13">
        <v>18.440349578857422</v>
      </c>
      <c r="D13">
        <v>18.451000213623047</v>
      </c>
      <c r="E13">
        <f t="shared" si="0"/>
        <v>18.445674896240234</v>
      </c>
      <c r="F13">
        <f t="shared" si="1"/>
        <v>2.6581889788309745</v>
      </c>
      <c r="G13">
        <f t="shared" si="2"/>
        <v>6.3124015350519507</v>
      </c>
      <c r="H13">
        <v>2</v>
      </c>
      <c r="I13">
        <v>20.857250213623047</v>
      </c>
      <c r="J13">
        <v>20.972213745117188</v>
      </c>
      <c r="K13">
        <f t="shared" si="3"/>
        <v>20.914731979370117</v>
      </c>
      <c r="L13">
        <f t="shared" si="4"/>
        <v>0.84960762659708777</v>
      </c>
      <c r="M13">
        <f t="shared" si="5"/>
        <v>1.8020107611650089</v>
      </c>
      <c r="N13">
        <f t="shared" si="6"/>
        <v>3.5029766031868488</v>
      </c>
      <c r="O13" t="s">
        <v>18</v>
      </c>
    </row>
    <row r="14" spans="1:15" x14ac:dyDescent="0.2">
      <c r="A14">
        <v>809.43</v>
      </c>
      <c r="B14">
        <v>2</v>
      </c>
      <c r="C14">
        <v>18.534088134765625</v>
      </c>
      <c r="D14">
        <v>17.621208190917969</v>
      </c>
      <c r="E14">
        <f t="shared" si="0"/>
        <v>18.077648162841797</v>
      </c>
      <c r="F14">
        <f t="shared" si="1"/>
        <v>3.026215712229412</v>
      </c>
      <c r="G14">
        <f t="shared" si="2"/>
        <v>8.146699604217698</v>
      </c>
      <c r="H14">
        <v>2</v>
      </c>
      <c r="I14">
        <v>20.32805061340332</v>
      </c>
      <c r="J14">
        <v>21.322362899780273</v>
      </c>
      <c r="K14">
        <f t="shared" si="3"/>
        <v>20.825206756591797</v>
      </c>
      <c r="L14">
        <f t="shared" si="4"/>
        <v>0.93913284937540809</v>
      </c>
      <c r="M14">
        <f t="shared" si="5"/>
        <v>1.9173754287819595</v>
      </c>
      <c r="N14">
        <f t="shared" si="6"/>
        <v>4.2488807783424063</v>
      </c>
      <c r="O14" t="s">
        <v>18</v>
      </c>
    </row>
    <row r="15" spans="1:15" x14ac:dyDescent="0.2">
      <c r="A15">
        <v>809.1</v>
      </c>
      <c r="B15">
        <v>2</v>
      </c>
      <c r="C15">
        <v>18.283798217773438</v>
      </c>
      <c r="D15">
        <v>18.918142318725586</v>
      </c>
      <c r="E15">
        <f t="shared" si="0"/>
        <v>18.600970268249512</v>
      </c>
      <c r="F15">
        <f t="shared" si="1"/>
        <v>2.5028936068216971</v>
      </c>
      <c r="G15">
        <f t="shared" si="2"/>
        <v>5.668211561943604</v>
      </c>
      <c r="H15">
        <v>2</v>
      </c>
      <c r="I15">
        <v>20.438383102416992</v>
      </c>
      <c r="J15">
        <v>20.609153747558594</v>
      </c>
      <c r="K15">
        <f t="shared" si="3"/>
        <v>20.523768424987793</v>
      </c>
      <c r="L15">
        <f t="shared" si="4"/>
        <v>1.240571180979412</v>
      </c>
      <c r="M15">
        <f t="shared" si="5"/>
        <v>2.3629206474800051</v>
      </c>
      <c r="N15">
        <f t="shared" si="6"/>
        <v>2.3988158755938791</v>
      </c>
      <c r="O15" t="s">
        <v>19</v>
      </c>
    </row>
    <row r="16" spans="1:15" x14ac:dyDescent="0.2">
      <c r="A16">
        <v>809.2</v>
      </c>
      <c r="B16">
        <v>2</v>
      </c>
      <c r="C16">
        <v>19.170682907104492</v>
      </c>
      <c r="D16">
        <v>19.908578872680664</v>
      </c>
      <c r="E16">
        <f t="shared" si="0"/>
        <v>19.539630889892578</v>
      </c>
      <c r="F16">
        <f t="shared" si="1"/>
        <v>1.5642329851786307</v>
      </c>
      <c r="G16">
        <f t="shared" si="2"/>
        <v>2.9572023915318608</v>
      </c>
      <c r="H16">
        <v>2</v>
      </c>
      <c r="I16">
        <v>21.241189956665039</v>
      </c>
      <c r="J16">
        <v>21.241189956665039</v>
      </c>
      <c r="K16">
        <f t="shared" si="3"/>
        <v>21.241189956665039</v>
      </c>
      <c r="L16">
        <f t="shared" si="4"/>
        <v>0.5231496493021659</v>
      </c>
      <c r="M16">
        <f t="shared" si="5"/>
        <v>1.4370892366307448</v>
      </c>
      <c r="N16">
        <f t="shared" si="6"/>
        <v>2.0577722775692209</v>
      </c>
      <c r="O16" t="s">
        <v>19</v>
      </c>
    </row>
    <row r="17" spans="1:15" x14ac:dyDescent="0.2">
      <c r="A17">
        <v>809.3</v>
      </c>
      <c r="B17">
        <v>2</v>
      </c>
      <c r="C17">
        <v>20.864542007446289</v>
      </c>
      <c r="D17">
        <v>18.188056945800781</v>
      </c>
      <c r="E17">
        <f t="shared" si="0"/>
        <v>19.526299476623535</v>
      </c>
      <c r="F17">
        <f t="shared" si="1"/>
        <v>1.5775643984476737</v>
      </c>
      <c r="G17">
        <f t="shared" si="2"/>
        <v>2.9846554556382787</v>
      </c>
      <c r="H17">
        <v>2</v>
      </c>
      <c r="I17">
        <v>19.972080230712891</v>
      </c>
      <c r="J17">
        <v>20.475732803344727</v>
      </c>
      <c r="K17">
        <f t="shared" si="3"/>
        <v>20.223906517028809</v>
      </c>
      <c r="L17">
        <f t="shared" si="4"/>
        <v>1.5404330889383964</v>
      </c>
      <c r="M17">
        <f t="shared" si="5"/>
        <v>2.9088181144276919</v>
      </c>
      <c r="N17">
        <f t="shared" si="6"/>
        <v>1.0260715308511161</v>
      </c>
      <c r="O17" t="s">
        <v>19</v>
      </c>
    </row>
    <row r="18" spans="1:15" x14ac:dyDescent="0.2">
      <c r="A18">
        <v>809.9</v>
      </c>
      <c r="B18">
        <v>2</v>
      </c>
      <c r="C18">
        <v>18.750473022460938</v>
      </c>
      <c r="D18">
        <v>19.344455718994141</v>
      </c>
      <c r="E18">
        <f t="shared" si="0"/>
        <v>19.047464370727539</v>
      </c>
      <c r="F18">
        <f t="shared" si="1"/>
        <v>2.0563995043436698</v>
      </c>
      <c r="G18">
        <f t="shared" si="2"/>
        <v>4.1594694019939773</v>
      </c>
      <c r="H18">
        <v>2</v>
      </c>
      <c r="I18">
        <v>20.428945541381836</v>
      </c>
      <c r="J18">
        <v>20.150983810424805</v>
      </c>
      <c r="K18">
        <f t="shared" si="3"/>
        <v>20.28996467590332</v>
      </c>
      <c r="L18">
        <f t="shared" si="4"/>
        <v>1.4743749300638846</v>
      </c>
      <c r="M18">
        <f t="shared" si="5"/>
        <v>2.7786322934364764</v>
      </c>
      <c r="N18">
        <f t="shared" si="6"/>
        <v>1.4969484849863848</v>
      </c>
      <c r="O18" t="s">
        <v>19</v>
      </c>
    </row>
    <row r="19" spans="1:15" x14ac:dyDescent="0.2">
      <c r="A19" s="3">
        <v>809.1</v>
      </c>
      <c r="B19">
        <v>2</v>
      </c>
      <c r="C19">
        <v>18.839193344116211</v>
      </c>
      <c r="D19">
        <v>18.848403930664062</v>
      </c>
      <c r="E19">
        <f t="shared" si="0"/>
        <v>18.843798637390137</v>
      </c>
      <c r="F19">
        <f t="shared" si="1"/>
        <v>2.2600652376810721</v>
      </c>
      <c r="G19">
        <f t="shared" si="2"/>
        <v>4.7901314200385343</v>
      </c>
      <c r="H19">
        <v>2</v>
      </c>
      <c r="I19">
        <v>21.11793327331543</v>
      </c>
      <c r="J19">
        <v>20.399280548095703</v>
      </c>
      <c r="K19">
        <f t="shared" si="3"/>
        <v>20.758606910705566</v>
      </c>
      <c r="L19">
        <f t="shared" si="4"/>
        <v>1.0057326952616386</v>
      </c>
      <c r="M19">
        <f t="shared" si="5"/>
        <v>2.0079630135590989</v>
      </c>
      <c r="N19">
        <f t="shared" si="6"/>
        <v>2.3855675566195131</v>
      </c>
      <c r="O19" t="s">
        <v>19</v>
      </c>
    </row>
    <row r="20" spans="1:15" x14ac:dyDescent="0.2">
      <c r="A20">
        <v>809.11</v>
      </c>
      <c r="B20">
        <v>2</v>
      </c>
      <c r="C20">
        <v>19.509563446044922</v>
      </c>
      <c r="D20">
        <v>20.773773193359375</v>
      </c>
      <c r="E20">
        <f t="shared" si="0"/>
        <v>20.141668319702148</v>
      </c>
      <c r="F20">
        <f t="shared" si="1"/>
        <v>0.96219555536906043</v>
      </c>
      <c r="G20">
        <f t="shared" si="2"/>
        <v>1.9482726049157617</v>
      </c>
      <c r="H20">
        <v>2</v>
      </c>
      <c r="I20">
        <v>21.247114181518555</v>
      </c>
      <c r="J20">
        <v>22.712602615356445</v>
      </c>
      <c r="K20">
        <f t="shared" si="3"/>
        <v>21.9798583984375</v>
      </c>
      <c r="L20">
        <f t="shared" si="4"/>
        <v>-0.21551879247029504</v>
      </c>
      <c r="M20">
        <f t="shared" si="5"/>
        <v>0.86123640380832744</v>
      </c>
      <c r="N20">
        <f t="shared" si="6"/>
        <v>2.2621809717989576</v>
      </c>
      <c r="O20" t="s">
        <v>19</v>
      </c>
    </row>
    <row r="21" spans="1:15" x14ac:dyDescent="0.2">
      <c r="A21">
        <v>809.23</v>
      </c>
      <c r="B21">
        <v>2</v>
      </c>
      <c r="C21">
        <v>18.726343154907227</v>
      </c>
      <c r="D21">
        <v>19.757394790649414</v>
      </c>
      <c r="E21">
        <f t="shared" si="0"/>
        <v>19.24186897277832</v>
      </c>
      <c r="F21">
        <f t="shared" si="1"/>
        <v>1.8619949022928886</v>
      </c>
      <c r="G21">
        <f t="shared" si="2"/>
        <v>3.635099621287512</v>
      </c>
      <c r="H21">
        <v>2</v>
      </c>
      <c r="I21">
        <v>21.035058975219727</v>
      </c>
      <c r="J21">
        <v>20.494838714599609</v>
      </c>
      <c r="K21">
        <f t="shared" si="3"/>
        <v>20.764948844909668</v>
      </c>
      <c r="L21">
        <f t="shared" si="4"/>
        <v>0.99939076105753699</v>
      </c>
      <c r="M21">
        <f t="shared" si="5"/>
        <v>1.9991555937951377</v>
      </c>
      <c r="N21">
        <f t="shared" si="6"/>
        <v>1.8183175099376565</v>
      </c>
      <c r="O21" t="s">
        <v>20</v>
      </c>
    </row>
    <row r="22" spans="1:15" x14ac:dyDescent="0.2">
      <c r="A22">
        <v>809.24</v>
      </c>
      <c r="B22">
        <v>2</v>
      </c>
      <c r="C22">
        <v>21.29716682434082</v>
      </c>
      <c r="D22">
        <v>20.933193206787109</v>
      </c>
      <c r="E22">
        <f t="shared" si="0"/>
        <v>21.115180015563965</v>
      </c>
      <c r="F22">
        <f t="shared" si="1"/>
        <v>-1.1316140492755977E-2</v>
      </c>
      <c r="G22">
        <f t="shared" si="2"/>
        <v>0.99218693106363021</v>
      </c>
      <c r="H22">
        <v>2</v>
      </c>
      <c r="I22">
        <v>20.903936386108398</v>
      </c>
      <c r="J22">
        <v>20.384714126586914</v>
      </c>
      <c r="K22">
        <f t="shared" si="3"/>
        <v>20.644325256347656</v>
      </c>
      <c r="L22">
        <f t="shared" si="4"/>
        <v>1.1200143496195487</v>
      </c>
      <c r="M22">
        <f t="shared" si="5"/>
        <v>2.1734913433552765</v>
      </c>
      <c r="N22">
        <f t="shared" si="6"/>
        <v>0.45649454003896089</v>
      </c>
      <c r="O22" t="s">
        <v>20</v>
      </c>
    </row>
    <row r="23" spans="1:15" x14ac:dyDescent="0.2">
      <c r="A23">
        <v>809.25</v>
      </c>
      <c r="B23">
        <v>2</v>
      </c>
      <c r="C23">
        <v>19.978578567504883</v>
      </c>
      <c r="D23">
        <v>20.256032943725586</v>
      </c>
      <c r="E23">
        <f t="shared" si="0"/>
        <v>20.117305755615234</v>
      </c>
      <c r="F23">
        <f t="shared" si="1"/>
        <v>0.98655811945597449</v>
      </c>
      <c r="G23">
        <f t="shared" si="2"/>
        <v>1.9814521380619481</v>
      </c>
      <c r="H23">
        <v>2</v>
      </c>
      <c r="I23">
        <v>20.012428283691406</v>
      </c>
      <c r="J23">
        <v>19.936174392700195</v>
      </c>
      <c r="K23">
        <f t="shared" si="3"/>
        <v>19.974301338195801</v>
      </c>
      <c r="L23">
        <f t="shared" si="4"/>
        <v>1.7900382677714042</v>
      </c>
      <c r="M23">
        <f t="shared" si="5"/>
        <v>3.4582406545324789</v>
      </c>
      <c r="N23">
        <f t="shared" si="6"/>
        <v>0.57296537054614594</v>
      </c>
      <c r="O23" t="s">
        <v>20</v>
      </c>
    </row>
    <row r="24" spans="1:15" x14ac:dyDescent="0.2">
      <c r="A24">
        <v>809.26</v>
      </c>
      <c r="B24">
        <v>2</v>
      </c>
      <c r="C24">
        <v>20.853275299072266</v>
      </c>
      <c r="D24">
        <v>21.425512313842773</v>
      </c>
      <c r="E24">
        <f t="shared" si="0"/>
        <v>21.13939380645752</v>
      </c>
      <c r="F24">
        <f t="shared" si="1"/>
        <v>-3.5529931386310665E-2</v>
      </c>
      <c r="G24">
        <f t="shared" si="2"/>
        <v>0.97567331019138681</v>
      </c>
      <c r="H24">
        <v>2</v>
      </c>
      <c r="I24">
        <v>20.862550735473633</v>
      </c>
      <c r="J24">
        <v>21.191003799438477</v>
      </c>
      <c r="K24">
        <f t="shared" si="3"/>
        <v>21.026777267456055</v>
      </c>
      <c r="L24">
        <f t="shared" si="4"/>
        <v>0.73756233851115027</v>
      </c>
      <c r="M24">
        <f t="shared" si="5"/>
        <v>1.6673561953626403</v>
      </c>
      <c r="N24">
        <f t="shared" si="6"/>
        <v>0.58516189456397683</v>
      </c>
      <c r="O24" t="s">
        <v>20</v>
      </c>
    </row>
    <row r="25" spans="1:15" x14ac:dyDescent="0.2">
      <c r="A25">
        <v>809.27</v>
      </c>
      <c r="B25">
        <v>2</v>
      </c>
      <c r="C25">
        <v>18.905025482177734</v>
      </c>
      <c r="D25">
        <v>18.386867523193359</v>
      </c>
      <c r="E25">
        <f t="shared" si="0"/>
        <v>18.645946502685547</v>
      </c>
      <c r="F25">
        <f t="shared" si="1"/>
        <v>2.457917372385662</v>
      </c>
      <c r="G25">
        <f t="shared" si="2"/>
        <v>5.4942302531199561</v>
      </c>
      <c r="H25">
        <v>2</v>
      </c>
      <c r="I25">
        <v>19.460765838623047</v>
      </c>
      <c r="J25">
        <v>19.818496704101562</v>
      </c>
      <c r="K25">
        <f t="shared" si="3"/>
        <v>19.639631271362305</v>
      </c>
      <c r="L25">
        <f t="shared" si="4"/>
        <v>2.1247083346049003</v>
      </c>
      <c r="M25">
        <f t="shared" si="5"/>
        <v>4.3611491608873934</v>
      </c>
      <c r="N25">
        <f t="shared" si="6"/>
        <v>1.2598125059318097</v>
      </c>
      <c r="O25" t="s">
        <v>20</v>
      </c>
    </row>
    <row r="26" spans="1:15" x14ac:dyDescent="0.2">
      <c r="A26">
        <v>809.28</v>
      </c>
      <c r="B26">
        <v>2</v>
      </c>
      <c r="C26">
        <v>19.600017547607422</v>
      </c>
      <c r="D26">
        <v>19.600017547607422</v>
      </c>
      <c r="E26">
        <f t="shared" si="0"/>
        <v>19.600017547607422</v>
      </c>
      <c r="F26">
        <f t="shared" si="1"/>
        <v>1.503846327463787</v>
      </c>
      <c r="G26">
        <f t="shared" si="2"/>
        <v>2.8359779734607917</v>
      </c>
      <c r="H26">
        <v>2</v>
      </c>
      <c r="I26">
        <v>19.405872344970703</v>
      </c>
      <c r="J26">
        <v>19.405872344970703</v>
      </c>
      <c r="K26">
        <f t="shared" si="3"/>
        <v>19.405872344970703</v>
      </c>
      <c r="L26">
        <f t="shared" si="4"/>
        <v>2.3584672609965018</v>
      </c>
      <c r="M26">
        <f t="shared" si="5"/>
        <v>5.1282523693677025</v>
      </c>
      <c r="N26">
        <f t="shared" si="6"/>
        <v>0.55301061047634426</v>
      </c>
      <c r="O26" t="s">
        <v>20</v>
      </c>
    </row>
    <row r="27" spans="1:15" x14ac:dyDescent="0.2">
      <c r="A27">
        <v>810.46</v>
      </c>
      <c r="B27">
        <v>2</v>
      </c>
      <c r="C27">
        <v>24.837318420410156</v>
      </c>
      <c r="D27">
        <v>24.789163589477539</v>
      </c>
      <c r="E27">
        <f t="shared" si="0"/>
        <v>24.813241004943848</v>
      </c>
      <c r="F27">
        <f t="shared" si="1"/>
        <v>-3.7093771298726388</v>
      </c>
      <c r="G27">
        <f t="shared" si="2"/>
        <v>7.6448015949651893E-2</v>
      </c>
      <c r="H27">
        <v>2</v>
      </c>
      <c r="I27">
        <v>21.322483062744141</v>
      </c>
      <c r="J27">
        <v>21.371129989624023</v>
      </c>
      <c r="K27">
        <f t="shared" si="3"/>
        <v>21.346806526184082</v>
      </c>
      <c r="L27">
        <f t="shared" si="4"/>
        <v>0.41753307978312293</v>
      </c>
      <c r="M27">
        <f t="shared" si="5"/>
        <v>1.3356417354205274</v>
      </c>
      <c r="N27">
        <f t="shared" si="6"/>
        <v>5.7236917597204465E-2</v>
      </c>
      <c r="O27" t="s">
        <v>15</v>
      </c>
    </row>
    <row r="28" spans="1:15" x14ac:dyDescent="0.2">
      <c r="A28">
        <v>810.47</v>
      </c>
      <c r="B28">
        <v>2</v>
      </c>
      <c r="C28">
        <v>27.323312759399414</v>
      </c>
      <c r="D28">
        <v>27.141687393188477</v>
      </c>
      <c r="E28">
        <f t="shared" si="0"/>
        <v>27.232500076293945</v>
      </c>
      <c r="F28">
        <f t="shared" si="1"/>
        <v>-6.1286362012227364</v>
      </c>
      <c r="G28">
        <f t="shared" si="2"/>
        <v>1.4292120557327577E-2</v>
      </c>
      <c r="H28">
        <v>2</v>
      </c>
      <c r="I28">
        <v>21.752185821533203</v>
      </c>
      <c r="J28">
        <v>21.717044830322266</v>
      </c>
      <c r="K28">
        <f t="shared" si="3"/>
        <v>21.734615325927734</v>
      </c>
      <c r="L28">
        <f t="shared" si="4"/>
        <v>2.9724280039470585E-2</v>
      </c>
      <c r="M28">
        <f t="shared" si="5"/>
        <v>1.0208170141166732</v>
      </c>
      <c r="N28">
        <f t="shared" si="6"/>
        <v>1.4000668444671979E-2</v>
      </c>
      <c r="O28" t="s">
        <v>15</v>
      </c>
    </row>
    <row r="29" spans="1:15" x14ac:dyDescent="0.2">
      <c r="A29">
        <v>810.48</v>
      </c>
      <c r="B29">
        <v>2</v>
      </c>
      <c r="C29">
        <v>25.89872932434082</v>
      </c>
      <c r="D29">
        <v>25.834903717041016</v>
      </c>
      <c r="E29">
        <f t="shared" si="0"/>
        <v>25.866816520690918</v>
      </c>
      <c r="F29">
        <f t="shared" si="1"/>
        <v>-4.7629526456197091</v>
      </c>
      <c r="G29">
        <f t="shared" si="2"/>
        <v>3.6830565384370351E-2</v>
      </c>
      <c r="H29">
        <v>2</v>
      </c>
      <c r="I29">
        <v>21.165821075439453</v>
      </c>
      <c r="J29">
        <v>21.239450454711914</v>
      </c>
      <c r="K29">
        <f t="shared" si="3"/>
        <v>21.202635765075684</v>
      </c>
      <c r="L29">
        <f t="shared" si="4"/>
        <v>0.56170384089152137</v>
      </c>
      <c r="M29">
        <f t="shared" si="5"/>
        <v>1.4760113762332061</v>
      </c>
      <c r="N29">
        <f t="shared" si="6"/>
        <v>2.4952765254670512E-2</v>
      </c>
      <c r="O29" t="s">
        <v>15</v>
      </c>
    </row>
    <row r="30" spans="1:15" x14ac:dyDescent="0.2">
      <c r="A30">
        <v>810.49</v>
      </c>
      <c r="B30">
        <v>2</v>
      </c>
      <c r="C30">
        <v>26.436643600463867</v>
      </c>
      <c r="D30">
        <v>26.239683151245117</v>
      </c>
      <c r="E30">
        <f t="shared" si="0"/>
        <v>26.338163375854492</v>
      </c>
      <c r="F30">
        <f t="shared" si="1"/>
        <v>-5.2342995007832833</v>
      </c>
      <c r="G30">
        <f t="shared" si="2"/>
        <v>2.6565551970779862E-2</v>
      </c>
      <c r="H30">
        <v>2</v>
      </c>
      <c r="I30">
        <v>21.35444450378418</v>
      </c>
      <c r="J30">
        <v>21.388032913208008</v>
      </c>
      <c r="K30">
        <f t="shared" si="3"/>
        <v>21.371238708496094</v>
      </c>
      <c r="L30">
        <f t="shared" si="4"/>
        <v>0.39310089747111121</v>
      </c>
      <c r="M30">
        <f t="shared" si="5"/>
        <v>1.3132129641219745</v>
      </c>
      <c r="N30">
        <f t="shared" si="6"/>
        <v>2.0229431704203299E-2</v>
      </c>
      <c r="O30" t="s">
        <v>15</v>
      </c>
    </row>
    <row r="31" spans="1:15" x14ac:dyDescent="0.2">
      <c r="A31" s="3">
        <v>810.5</v>
      </c>
      <c r="B31">
        <v>2</v>
      </c>
      <c r="C31">
        <v>25.843347549438477</v>
      </c>
      <c r="D31">
        <v>25.886180877685547</v>
      </c>
      <c r="E31">
        <f t="shared" si="0"/>
        <v>25.864764213562012</v>
      </c>
      <c r="F31">
        <f t="shared" si="1"/>
        <v>-4.7609003384908029</v>
      </c>
      <c r="G31">
        <f t="shared" si="2"/>
        <v>3.6882996022090699E-2</v>
      </c>
      <c r="H31">
        <v>2</v>
      </c>
      <c r="I31">
        <v>21.58734130859375</v>
      </c>
      <c r="J31">
        <v>21.330474853515625</v>
      </c>
      <c r="K31">
        <f t="shared" si="3"/>
        <v>21.458908081054688</v>
      </c>
      <c r="L31">
        <f t="shared" si="4"/>
        <v>0.30543152491251746</v>
      </c>
      <c r="M31">
        <f t="shared" si="5"/>
        <v>1.235788218807099</v>
      </c>
      <c r="N31">
        <f t="shared" si="6"/>
        <v>2.9845725554572527E-2</v>
      </c>
      <c r="O31" t="s">
        <v>15</v>
      </c>
    </row>
    <row r="32" spans="1:15" x14ac:dyDescent="0.2">
      <c r="A32">
        <v>810.51</v>
      </c>
      <c r="B32">
        <v>2</v>
      </c>
      <c r="C32">
        <v>26.347616195678711</v>
      </c>
      <c r="D32">
        <v>26.029718399047852</v>
      </c>
      <c r="E32">
        <f t="shared" si="0"/>
        <v>26.188667297363281</v>
      </c>
      <c r="F32">
        <f t="shared" si="1"/>
        <v>-5.0848034222920724</v>
      </c>
      <c r="G32">
        <f t="shared" si="2"/>
        <v>2.9466031435337513E-2</v>
      </c>
      <c r="H32">
        <v>2</v>
      </c>
      <c r="I32">
        <v>21.630361557006836</v>
      </c>
      <c r="J32">
        <v>21.958566665649414</v>
      </c>
      <c r="K32">
        <f t="shared" si="3"/>
        <v>21.794464111328125</v>
      </c>
      <c r="L32">
        <f t="shared" si="4"/>
        <v>-3.012450536092004E-2</v>
      </c>
      <c r="M32">
        <f t="shared" si="5"/>
        <v>0.9793357767336196</v>
      </c>
      <c r="N32">
        <f t="shared" si="6"/>
        <v>3.0087771870864987E-2</v>
      </c>
      <c r="O32" t="s">
        <v>15</v>
      </c>
    </row>
    <row r="33" spans="1:15" x14ac:dyDescent="0.2">
      <c r="A33">
        <v>810.52</v>
      </c>
      <c r="B33">
        <v>2</v>
      </c>
      <c r="C33">
        <v>24.840538024902344</v>
      </c>
      <c r="D33">
        <v>24.596414566040039</v>
      </c>
      <c r="E33">
        <f t="shared" si="0"/>
        <v>24.718476295471191</v>
      </c>
      <c r="F33">
        <f t="shared" si="1"/>
        <v>-3.6146124203999825</v>
      </c>
      <c r="G33">
        <f t="shared" si="2"/>
        <v>8.1638165816625377E-2</v>
      </c>
      <c r="H33">
        <v>2</v>
      </c>
      <c r="I33">
        <v>21.617946624755859</v>
      </c>
      <c r="J33">
        <v>21.404489517211914</v>
      </c>
      <c r="K33">
        <f t="shared" si="3"/>
        <v>21.511218070983887</v>
      </c>
      <c r="L33">
        <f t="shared" si="4"/>
        <v>0.25312153498331824</v>
      </c>
      <c r="M33">
        <f t="shared" si="5"/>
        <v>1.1917829680863914</v>
      </c>
      <c r="N33">
        <f t="shared" si="6"/>
        <v>6.8500866351286452E-2</v>
      </c>
      <c r="O33" t="s">
        <v>15</v>
      </c>
    </row>
    <row r="34" spans="1:15" x14ac:dyDescent="0.2">
      <c r="A34">
        <v>810.36</v>
      </c>
      <c r="B34">
        <v>2</v>
      </c>
      <c r="C34">
        <v>25.871843338012695</v>
      </c>
      <c r="D34">
        <v>25.75578498840332</v>
      </c>
      <c r="E34">
        <f t="shared" si="0"/>
        <v>25.813814163208008</v>
      </c>
      <c r="F34">
        <f t="shared" si="1"/>
        <v>-4.7099502881367989</v>
      </c>
      <c r="G34">
        <f t="shared" si="2"/>
        <v>3.8208825241055809E-2</v>
      </c>
      <c r="H34">
        <v>2</v>
      </c>
      <c r="I34">
        <v>21.666141510009766</v>
      </c>
      <c r="J34">
        <v>21.68055534362793</v>
      </c>
      <c r="K34">
        <f t="shared" si="3"/>
        <v>21.673348426818848</v>
      </c>
      <c r="L34">
        <f t="shared" si="4"/>
        <v>9.0991179148357304E-2</v>
      </c>
      <c r="M34">
        <f t="shared" si="5"/>
        <v>1.065101691183659</v>
      </c>
      <c r="N34">
        <f t="shared" si="6"/>
        <v>3.5873405851598948E-2</v>
      </c>
      <c r="O34" t="s">
        <v>16</v>
      </c>
    </row>
    <row r="35" spans="1:15" x14ac:dyDescent="0.2">
      <c r="A35">
        <v>810.37</v>
      </c>
      <c r="B35">
        <v>2</v>
      </c>
      <c r="C35">
        <v>25.438440322875977</v>
      </c>
      <c r="D35">
        <v>25.55021858215332</v>
      </c>
      <c r="E35">
        <f t="shared" si="0"/>
        <v>25.494329452514648</v>
      </c>
      <c r="F35">
        <f t="shared" si="1"/>
        <v>-4.3904655774434396</v>
      </c>
      <c r="G35">
        <f t="shared" si="2"/>
        <v>4.768021074008811E-2</v>
      </c>
      <c r="H35">
        <v>2</v>
      </c>
      <c r="I35">
        <v>21.885374069213867</v>
      </c>
      <c r="J35">
        <v>21.837993621826172</v>
      </c>
      <c r="K35">
        <f t="shared" si="3"/>
        <v>21.86168384552002</v>
      </c>
      <c r="L35">
        <f t="shared" si="4"/>
        <v>-9.7344239552814571E-2</v>
      </c>
      <c r="M35">
        <f t="shared" si="5"/>
        <v>0.9347521311717909</v>
      </c>
      <c r="N35">
        <f t="shared" si="6"/>
        <v>5.1008400141668499E-2</v>
      </c>
      <c r="O35" t="s">
        <v>16</v>
      </c>
    </row>
    <row r="36" spans="1:15" x14ac:dyDescent="0.2">
      <c r="A36">
        <v>810.38</v>
      </c>
      <c r="B36">
        <v>2</v>
      </c>
      <c r="C36">
        <v>25.788536071777344</v>
      </c>
      <c r="D36">
        <v>25.805854797363281</v>
      </c>
      <c r="E36">
        <f t="shared" si="0"/>
        <v>25.797195434570312</v>
      </c>
      <c r="F36">
        <f t="shared" si="1"/>
        <v>-4.6933315594991036</v>
      </c>
      <c r="G36">
        <f t="shared" si="2"/>
        <v>3.8651506067132205E-2</v>
      </c>
      <c r="H36">
        <v>2</v>
      </c>
      <c r="I36">
        <v>21.898777008056641</v>
      </c>
      <c r="J36">
        <v>21.963808059692383</v>
      </c>
      <c r="K36">
        <f t="shared" si="3"/>
        <v>21.931292533874512</v>
      </c>
      <c r="L36">
        <f t="shared" si="4"/>
        <v>-0.16695292790730676</v>
      </c>
      <c r="M36">
        <f t="shared" si="5"/>
        <v>0.89072196250929303</v>
      </c>
      <c r="N36">
        <f t="shared" si="6"/>
        <v>4.339345799697731E-2</v>
      </c>
      <c r="O36" t="s">
        <v>16</v>
      </c>
    </row>
    <row r="37" spans="1:15" x14ac:dyDescent="0.2">
      <c r="A37">
        <v>810.39</v>
      </c>
      <c r="B37">
        <v>2</v>
      </c>
      <c r="C37">
        <v>24.226217269897461</v>
      </c>
      <c r="D37">
        <v>24.171215057373047</v>
      </c>
      <c r="E37">
        <f t="shared" si="0"/>
        <v>24.198716163635254</v>
      </c>
      <c r="F37">
        <f t="shared" si="1"/>
        <v>-3.094852288564045</v>
      </c>
      <c r="G37">
        <f t="shared" si="2"/>
        <v>0.11704601416158818</v>
      </c>
      <c r="H37">
        <v>2</v>
      </c>
      <c r="I37">
        <v>21.216779708862305</v>
      </c>
      <c r="J37">
        <v>21.20817756652832</v>
      </c>
      <c r="K37">
        <f t="shared" si="3"/>
        <v>21.212478637695312</v>
      </c>
      <c r="L37">
        <f t="shared" si="4"/>
        <v>0.55186096827189246</v>
      </c>
      <c r="M37">
        <f t="shared" si="5"/>
        <v>1.4659754751309222</v>
      </c>
      <c r="N37">
        <f t="shared" si="6"/>
        <v>7.9841727332536125E-2</v>
      </c>
      <c r="O37" t="s">
        <v>16</v>
      </c>
    </row>
    <row r="38" spans="1:15" x14ac:dyDescent="0.2">
      <c r="A38" s="3">
        <v>810.4</v>
      </c>
      <c r="B38">
        <v>2</v>
      </c>
      <c r="C38">
        <v>25.276695251464844</v>
      </c>
      <c r="D38">
        <v>24.896306991577148</v>
      </c>
      <c r="E38">
        <f t="shared" si="0"/>
        <v>25.086501121520996</v>
      </c>
      <c r="F38">
        <f t="shared" si="1"/>
        <v>-3.9826372464497872</v>
      </c>
      <c r="G38">
        <f t="shared" si="2"/>
        <v>6.3256728437759507E-2</v>
      </c>
      <c r="H38">
        <v>2</v>
      </c>
      <c r="I38">
        <v>21.738636016845703</v>
      </c>
      <c r="J38">
        <v>21.846384048461914</v>
      </c>
      <c r="K38">
        <f t="shared" si="3"/>
        <v>21.792510032653809</v>
      </c>
      <c r="L38">
        <f t="shared" si="4"/>
        <v>-2.8170426686603633E-2</v>
      </c>
      <c r="M38">
        <f t="shared" si="5"/>
        <v>0.98066315064549681</v>
      </c>
      <c r="N38">
        <f t="shared" si="6"/>
        <v>6.4504033210712935E-2</v>
      </c>
      <c r="O38" t="s">
        <v>16</v>
      </c>
    </row>
    <row r="39" spans="1:15" x14ac:dyDescent="0.2">
      <c r="A39">
        <v>810.41</v>
      </c>
      <c r="B39">
        <v>2</v>
      </c>
      <c r="C39">
        <v>25.712865829467773</v>
      </c>
      <c r="D39">
        <v>25.637214660644531</v>
      </c>
      <c r="E39">
        <f t="shared" si="0"/>
        <v>25.675040245056152</v>
      </c>
      <c r="F39">
        <f t="shared" si="1"/>
        <v>-4.5711763699849435</v>
      </c>
      <c r="G39">
        <f t="shared" si="2"/>
        <v>4.2066734177235207E-2</v>
      </c>
      <c r="H39">
        <v>2</v>
      </c>
      <c r="I39">
        <v>21.265399932861328</v>
      </c>
      <c r="J39">
        <v>21.258449554443359</v>
      </c>
      <c r="K39">
        <f t="shared" si="3"/>
        <v>21.261924743652344</v>
      </c>
      <c r="L39">
        <f t="shared" si="4"/>
        <v>0.50241486231486121</v>
      </c>
      <c r="M39">
        <f t="shared" si="5"/>
        <v>1.4165827330935672</v>
      </c>
      <c r="N39">
        <f t="shared" si="6"/>
        <v>2.9695924702801416E-2</v>
      </c>
      <c r="O39" t="s">
        <v>16</v>
      </c>
    </row>
    <row r="40" spans="1:15" x14ac:dyDescent="0.2">
      <c r="A40">
        <v>810.26</v>
      </c>
      <c r="B40">
        <v>2</v>
      </c>
      <c r="C40">
        <v>25.391124725341797</v>
      </c>
      <c r="D40">
        <v>25.557357788085938</v>
      </c>
      <c r="E40">
        <f t="shared" si="0"/>
        <v>25.474241256713867</v>
      </c>
      <c r="F40">
        <f t="shared" si="1"/>
        <v>-4.3703773816426583</v>
      </c>
      <c r="G40">
        <f t="shared" si="2"/>
        <v>4.8348757276610824E-2</v>
      </c>
      <c r="H40">
        <v>2</v>
      </c>
      <c r="I40">
        <v>21.563632965087891</v>
      </c>
      <c r="J40">
        <v>21.52617073059082</v>
      </c>
      <c r="K40">
        <f t="shared" si="3"/>
        <v>21.544901847839355</v>
      </c>
      <c r="L40">
        <f t="shared" si="4"/>
        <v>0.21943775812784949</v>
      </c>
      <c r="M40">
        <f t="shared" si="5"/>
        <v>1.1642797591626064</v>
      </c>
      <c r="N40">
        <f t="shared" si="6"/>
        <v>4.1526752394446038E-2</v>
      </c>
      <c r="O40" t="s">
        <v>21</v>
      </c>
    </row>
    <row r="41" spans="1:15" x14ac:dyDescent="0.2">
      <c r="A41">
        <v>810.27</v>
      </c>
      <c r="B41">
        <v>2</v>
      </c>
      <c r="C41">
        <v>24.540195465087891</v>
      </c>
      <c r="D41">
        <v>24.682649612426758</v>
      </c>
      <c r="E41">
        <f t="shared" si="0"/>
        <v>24.611422538757324</v>
      </c>
      <c r="F41">
        <f t="shared" si="1"/>
        <v>-3.5075586636861154</v>
      </c>
      <c r="G41">
        <f t="shared" si="2"/>
        <v>8.7926468556667761E-2</v>
      </c>
      <c r="H41">
        <v>2</v>
      </c>
      <c r="I41">
        <v>21.172964096069336</v>
      </c>
      <c r="J41">
        <v>20.898344039916992</v>
      </c>
      <c r="K41">
        <f t="shared" si="3"/>
        <v>21.035654067993164</v>
      </c>
      <c r="L41">
        <f t="shared" si="4"/>
        <v>0.7286855379740409</v>
      </c>
      <c r="M41">
        <f t="shared" si="5"/>
        <v>1.657128567834792</v>
      </c>
      <c r="N41">
        <f t="shared" si="6"/>
        <v>5.3059533378000165E-2</v>
      </c>
      <c r="O41" t="s">
        <v>21</v>
      </c>
    </row>
    <row r="42" spans="1:15" x14ac:dyDescent="0.2">
      <c r="A42">
        <v>810.28</v>
      </c>
      <c r="B42">
        <v>2</v>
      </c>
      <c r="C42">
        <v>24.802371978759766</v>
      </c>
      <c r="D42">
        <v>24.873825073242188</v>
      </c>
      <c r="E42">
        <f t="shared" si="0"/>
        <v>24.838098526000977</v>
      </c>
      <c r="F42">
        <f t="shared" si="1"/>
        <v>-3.7342346509297677</v>
      </c>
      <c r="G42">
        <f t="shared" si="2"/>
        <v>7.5142105376786519E-2</v>
      </c>
      <c r="H42">
        <v>2</v>
      </c>
      <c r="I42">
        <v>21.186065673828125</v>
      </c>
      <c r="J42">
        <v>21.160934448242188</v>
      </c>
      <c r="K42">
        <f t="shared" si="3"/>
        <v>21.173500061035156</v>
      </c>
      <c r="L42">
        <f t="shared" si="4"/>
        <v>0.59083954493204871</v>
      </c>
      <c r="M42">
        <f t="shared" si="5"/>
        <v>1.5061229478634128</v>
      </c>
      <c r="N42">
        <f t="shared" si="6"/>
        <v>4.9891083250131182E-2</v>
      </c>
      <c r="O42" t="s">
        <v>21</v>
      </c>
    </row>
    <row r="43" spans="1:15" x14ac:dyDescent="0.2">
      <c r="A43">
        <v>810.29</v>
      </c>
      <c r="B43">
        <v>2</v>
      </c>
      <c r="C43">
        <v>23.971063613891602</v>
      </c>
      <c r="D43">
        <v>24.112947463989258</v>
      </c>
      <c r="E43">
        <f t="shared" si="0"/>
        <v>24.04200553894043</v>
      </c>
      <c r="F43">
        <f t="shared" si="1"/>
        <v>-2.9381416638692208</v>
      </c>
      <c r="G43">
        <f t="shared" si="2"/>
        <v>0.13047617833235278</v>
      </c>
      <c r="H43">
        <v>2</v>
      </c>
      <c r="I43">
        <v>20.935314178466797</v>
      </c>
      <c r="J43">
        <v>20.967578887939453</v>
      </c>
      <c r="K43">
        <f t="shared" si="3"/>
        <v>20.951446533203125</v>
      </c>
      <c r="L43">
        <f t="shared" si="4"/>
        <v>0.81289307276407996</v>
      </c>
      <c r="M43">
        <f t="shared" si="5"/>
        <v>1.7567307292485332</v>
      </c>
      <c r="N43">
        <f t="shared" si="6"/>
        <v>7.4272155749313867E-2</v>
      </c>
      <c r="O43" t="s">
        <v>21</v>
      </c>
    </row>
    <row r="44" spans="1:15" x14ac:dyDescent="0.2">
      <c r="A44" s="3">
        <v>810.3</v>
      </c>
      <c r="B44">
        <v>2</v>
      </c>
      <c r="C44">
        <v>24.222089767456055</v>
      </c>
      <c r="D44">
        <v>24.317901611328125</v>
      </c>
      <c r="E44">
        <f t="shared" si="0"/>
        <v>24.26999568939209</v>
      </c>
      <c r="F44">
        <f t="shared" si="1"/>
        <v>-3.166131814320881</v>
      </c>
      <c r="G44">
        <f t="shared" si="2"/>
        <v>0.11140363293703448</v>
      </c>
      <c r="H44">
        <v>2</v>
      </c>
      <c r="I44">
        <v>20.911983489990234</v>
      </c>
      <c r="J44">
        <v>20.928716659545898</v>
      </c>
      <c r="K44">
        <f t="shared" si="3"/>
        <v>20.920350074768066</v>
      </c>
      <c r="L44">
        <f t="shared" si="4"/>
        <v>0.84398953119913855</v>
      </c>
      <c r="M44">
        <f t="shared" si="5"/>
        <v>1.7950070759623753</v>
      </c>
      <c r="N44">
        <f t="shared" si="6"/>
        <v>6.2063060602313515E-2</v>
      </c>
      <c r="O44" t="s">
        <v>21</v>
      </c>
    </row>
    <row r="45" spans="1:15" x14ac:dyDescent="0.2">
      <c r="A45">
        <v>810.31</v>
      </c>
      <c r="B45">
        <v>2</v>
      </c>
      <c r="C45">
        <v>23.795749664306641</v>
      </c>
      <c r="D45">
        <v>23.572635650634766</v>
      </c>
      <c r="E45">
        <f t="shared" si="0"/>
        <v>23.684192657470703</v>
      </c>
      <c r="F45">
        <f t="shared" si="1"/>
        <v>-2.5803287823994943</v>
      </c>
      <c r="G45">
        <f t="shared" si="2"/>
        <v>0.16720283538385924</v>
      </c>
      <c r="H45">
        <v>2</v>
      </c>
      <c r="I45">
        <v>20.221609115600586</v>
      </c>
      <c r="J45">
        <v>20.146623611450195</v>
      </c>
      <c r="K45">
        <f t="shared" si="3"/>
        <v>20.184116363525391</v>
      </c>
      <c r="L45">
        <f t="shared" si="4"/>
        <v>1.5802232424418143</v>
      </c>
      <c r="M45">
        <f t="shared" si="5"/>
        <v>2.9901611586192223</v>
      </c>
      <c r="N45">
        <f t="shared" si="6"/>
        <v>5.5917666812670762E-2</v>
      </c>
      <c r="O45" t="s">
        <v>21</v>
      </c>
    </row>
    <row r="46" spans="1:15" x14ac:dyDescent="0.2">
      <c r="A46">
        <v>810.21</v>
      </c>
      <c r="B46">
        <v>2</v>
      </c>
      <c r="C46">
        <v>25.486122131347656</v>
      </c>
      <c r="D46">
        <v>25.541141510009766</v>
      </c>
      <c r="E46">
        <f t="shared" si="0"/>
        <v>25.513631820678711</v>
      </c>
      <c r="F46">
        <f t="shared" si="1"/>
        <v>-4.4097679456075021</v>
      </c>
      <c r="G46">
        <f t="shared" si="2"/>
        <v>4.7046527580746268E-2</v>
      </c>
      <c r="H46">
        <v>2</v>
      </c>
      <c r="I46">
        <v>20.463861465454102</v>
      </c>
      <c r="J46">
        <v>20.635416030883789</v>
      </c>
      <c r="K46">
        <f t="shared" si="3"/>
        <v>20.549638748168945</v>
      </c>
      <c r="L46">
        <f t="shared" si="4"/>
        <v>1.2147008577982596</v>
      </c>
      <c r="M46">
        <f t="shared" si="5"/>
        <v>2.3209265357433844</v>
      </c>
      <c r="N46">
        <f t="shared" si="6"/>
        <v>2.0270580242936227E-2</v>
      </c>
      <c r="O46" t="s">
        <v>22</v>
      </c>
    </row>
    <row r="47" spans="1:15" x14ac:dyDescent="0.2">
      <c r="A47">
        <v>810.22</v>
      </c>
      <c r="B47">
        <v>2</v>
      </c>
      <c r="C47">
        <v>25.479658126831055</v>
      </c>
      <c r="D47">
        <v>25.350700378417969</v>
      </c>
      <c r="E47">
        <f t="shared" si="0"/>
        <v>25.415179252624512</v>
      </c>
      <c r="F47">
        <f t="shared" si="1"/>
        <v>-4.3113153775533029</v>
      </c>
      <c r="G47">
        <f t="shared" si="2"/>
        <v>5.0369164911045518E-2</v>
      </c>
      <c r="H47">
        <v>2</v>
      </c>
      <c r="I47">
        <v>20.554916381835938</v>
      </c>
      <c r="J47">
        <v>20.654092788696289</v>
      </c>
      <c r="K47">
        <f t="shared" si="3"/>
        <v>20.604504585266113</v>
      </c>
      <c r="L47">
        <f t="shared" si="4"/>
        <v>1.1598350207010917</v>
      </c>
      <c r="M47">
        <f t="shared" si="5"/>
        <v>2.2343187561566165</v>
      </c>
      <c r="N47">
        <f t="shared" si="6"/>
        <v>2.2543410501413189E-2</v>
      </c>
      <c r="O47" t="s">
        <v>22</v>
      </c>
    </row>
    <row r="48" spans="1:15" x14ac:dyDescent="0.2">
      <c r="A48">
        <v>810.23</v>
      </c>
      <c r="B48">
        <v>2</v>
      </c>
      <c r="C48">
        <v>25.020750045776367</v>
      </c>
      <c r="D48">
        <v>25.290664672851562</v>
      </c>
      <c r="E48">
        <f t="shared" si="0"/>
        <v>25.155707359313965</v>
      </c>
      <c r="F48">
        <f t="shared" si="1"/>
        <v>-4.051843484242756</v>
      </c>
      <c r="G48">
        <f t="shared" si="2"/>
        <v>6.0293927376777447E-2</v>
      </c>
      <c r="H48">
        <v>2</v>
      </c>
      <c r="I48">
        <v>20.720190048217773</v>
      </c>
      <c r="J48">
        <v>20.596212387084961</v>
      </c>
      <c r="K48">
        <f t="shared" si="3"/>
        <v>20.658201217651367</v>
      </c>
      <c r="L48">
        <f t="shared" si="4"/>
        <v>1.1061383883158378</v>
      </c>
      <c r="M48">
        <f t="shared" si="5"/>
        <v>2.1526867328474122</v>
      </c>
      <c r="N48">
        <f t="shared" si="6"/>
        <v>2.8008686288053242E-2</v>
      </c>
      <c r="O48" t="s">
        <v>22</v>
      </c>
    </row>
    <row r="49" spans="1:15" x14ac:dyDescent="0.2">
      <c r="A49">
        <v>810.24</v>
      </c>
      <c r="B49">
        <v>2</v>
      </c>
      <c r="C49">
        <v>24.236373901367188</v>
      </c>
      <c r="D49">
        <v>23.970510482788086</v>
      </c>
      <c r="E49">
        <f t="shared" si="0"/>
        <v>24.103442192077637</v>
      </c>
      <c r="F49">
        <f t="shared" si="1"/>
        <v>-2.9995783170064279</v>
      </c>
      <c r="G49">
        <f t="shared" si="2"/>
        <v>0.12503654138731185</v>
      </c>
      <c r="H49">
        <v>2</v>
      </c>
      <c r="I49">
        <v>21.066383361816406</v>
      </c>
      <c r="J49">
        <v>21.113786697387695</v>
      </c>
      <c r="K49">
        <f t="shared" si="3"/>
        <v>21.090085029602051</v>
      </c>
      <c r="L49">
        <f t="shared" si="4"/>
        <v>0.67425457636515418</v>
      </c>
      <c r="M49">
        <f t="shared" si="5"/>
        <v>1.595772042938141</v>
      </c>
      <c r="N49">
        <f t="shared" si="6"/>
        <v>7.8354889058649096E-2</v>
      </c>
      <c r="O49" t="s">
        <v>22</v>
      </c>
    </row>
    <row r="50" spans="1:15" x14ac:dyDescent="0.2">
      <c r="A50">
        <v>810.25</v>
      </c>
      <c r="B50">
        <v>2</v>
      </c>
      <c r="C50">
        <v>24.588024139404297</v>
      </c>
      <c r="D50">
        <v>24.794534683227539</v>
      </c>
      <c r="E50">
        <f t="shared" si="0"/>
        <v>24.691279411315918</v>
      </c>
      <c r="F50">
        <f t="shared" si="1"/>
        <v>-3.5874155362447091</v>
      </c>
      <c r="G50">
        <f t="shared" si="2"/>
        <v>8.3191760838255191E-2</v>
      </c>
      <c r="H50">
        <v>2</v>
      </c>
      <c r="I50">
        <v>20.375900268554688</v>
      </c>
      <c r="J50">
        <v>20.432243347167969</v>
      </c>
      <c r="K50">
        <f t="shared" si="3"/>
        <v>20.404071807861328</v>
      </c>
      <c r="L50">
        <f t="shared" si="4"/>
        <v>1.3602677981058768</v>
      </c>
      <c r="M50">
        <f t="shared" si="5"/>
        <v>2.567328307369825</v>
      </c>
      <c r="N50">
        <f t="shared" si="6"/>
        <v>3.2404021176194425E-2</v>
      </c>
      <c r="O50" t="s">
        <v>22</v>
      </c>
    </row>
    <row r="53" spans="1:15" x14ac:dyDescent="0.2">
      <c r="C53">
        <v>37.113361358642578</v>
      </c>
      <c r="E53">
        <f>AVERAGE(E3:E8)</f>
        <v>21.103863875071209</v>
      </c>
      <c r="I53">
        <v>34.896232604980469</v>
      </c>
      <c r="K53">
        <f>AVERAGE(K3:K8)</f>
        <v>21.764339605967205</v>
      </c>
    </row>
    <row r="57" spans="1:15" x14ac:dyDescent="0.2">
      <c r="A57" s="2">
        <v>810</v>
      </c>
      <c r="B57" t="s">
        <v>14</v>
      </c>
      <c r="C57" t="s">
        <v>25</v>
      </c>
    </row>
    <row r="58" spans="1:15" x14ac:dyDescent="0.2">
      <c r="A58" s="1" t="s">
        <v>23</v>
      </c>
      <c r="B58" t="s">
        <v>0</v>
      </c>
      <c r="C58" t="s">
        <v>1</v>
      </c>
      <c r="D58" t="s">
        <v>2</v>
      </c>
      <c r="E58" t="s">
        <v>3</v>
      </c>
      <c r="F58" t="s">
        <v>4</v>
      </c>
      <c r="G58" t="s">
        <v>5</v>
      </c>
      <c r="H58" t="s">
        <v>6</v>
      </c>
      <c r="I58" t="s">
        <v>7</v>
      </c>
      <c r="J58" t="s">
        <v>8</v>
      </c>
      <c r="K58" t="s">
        <v>9</v>
      </c>
      <c r="L58" t="s">
        <v>10</v>
      </c>
      <c r="M58" t="s">
        <v>11</v>
      </c>
      <c r="N58" t="s">
        <v>12</v>
      </c>
      <c r="O58" s="1" t="s">
        <v>23</v>
      </c>
    </row>
    <row r="59" spans="1:15" x14ac:dyDescent="0.2">
      <c r="A59">
        <v>809.15</v>
      </c>
      <c r="B59">
        <v>2</v>
      </c>
      <c r="C59">
        <v>29.751420974731445</v>
      </c>
      <c r="D59">
        <v>29.894435882568359</v>
      </c>
      <c r="E59">
        <f t="shared" ref="E59:E106" si="7">AVERAGE(C59:D59)</f>
        <v>29.822928428649902</v>
      </c>
      <c r="F59">
        <f>$E$109-E59</f>
        <v>-0.5423731803894043</v>
      </c>
      <c r="G59">
        <f t="shared" ref="G59:G106" si="8">B59^F59</f>
        <v>0.68664048117957743</v>
      </c>
      <c r="H59">
        <v>2</v>
      </c>
      <c r="I59">
        <v>21.904226303100586</v>
      </c>
      <c r="J59">
        <v>21.908754348754883</v>
      </c>
      <c r="K59">
        <f t="shared" ref="K59:K106" si="9">AVERAGE(I59:J59)</f>
        <v>21.906490325927734</v>
      </c>
      <c r="L59">
        <f>$K$109-K59</f>
        <v>-0.14215071996052941</v>
      </c>
      <c r="M59">
        <f t="shared" ref="M59:M106" si="10">H59^L59</f>
        <v>0.90616726501692768</v>
      </c>
      <c r="N59">
        <f t="shared" ref="N59:N106" si="11">G59/M59</f>
        <v>0.75774143217008683</v>
      </c>
      <c r="O59" t="s">
        <v>17</v>
      </c>
    </row>
    <row r="60" spans="1:15" x14ac:dyDescent="0.2">
      <c r="A60">
        <v>809.16</v>
      </c>
      <c r="B60">
        <v>2</v>
      </c>
      <c r="C60">
        <v>28.643821716308594</v>
      </c>
      <c r="D60">
        <v>28.86897087097168</v>
      </c>
      <c r="E60">
        <f t="shared" si="7"/>
        <v>28.756396293640137</v>
      </c>
      <c r="F60">
        <f t="shared" ref="F60:F106" si="12">$E$109-E60</f>
        <v>0.52415895462036133</v>
      </c>
      <c r="G60">
        <f t="shared" si="8"/>
        <v>1.4380949719080778</v>
      </c>
      <c r="H60">
        <v>2</v>
      </c>
      <c r="I60">
        <v>21.498029708862305</v>
      </c>
      <c r="J60">
        <v>21.711269378662109</v>
      </c>
      <c r="K60">
        <f t="shared" si="9"/>
        <v>21.604649543762207</v>
      </c>
      <c r="L60">
        <f t="shared" ref="L60:L106" si="13">$K$109-K60</f>
        <v>0.15969006220499793</v>
      </c>
      <c r="M60">
        <f t="shared" si="10"/>
        <v>1.1170471342545829</v>
      </c>
      <c r="N60">
        <f t="shared" si="11"/>
        <v>1.2874076015312759</v>
      </c>
      <c r="O60" t="s">
        <v>17</v>
      </c>
    </row>
    <row r="61" spans="1:15" x14ac:dyDescent="0.2">
      <c r="A61">
        <v>809.17</v>
      </c>
      <c r="B61">
        <v>2</v>
      </c>
      <c r="C61">
        <v>29.491716384887695</v>
      </c>
      <c r="D61">
        <v>29.493553161621094</v>
      </c>
      <c r="E61">
        <f t="shared" si="7"/>
        <v>29.492634773254395</v>
      </c>
      <c r="F61">
        <f t="shared" si="12"/>
        <v>-0.21207952499389648</v>
      </c>
      <c r="G61">
        <f t="shared" si="8"/>
        <v>0.86329197042935024</v>
      </c>
      <c r="H61">
        <v>2</v>
      </c>
      <c r="I61">
        <v>22.326494216918945</v>
      </c>
      <c r="J61">
        <v>22.465265274047852</v>
      </c>
      <c r="K61">
        <f t="shared" si="9"/>
        <v>22.395879745483398</v>
      </c>
      <c r="L61">
        <f t="shared" si="13"/>
        <v>-0.63154013951619348</v>
      </c>
      <c r="M61">
        <f t="shared" si="10"/>
        <v>0.64548696205114764</v>
      </c>
      <c r="N61">
        <f t="shared" si="11"/>
        <v>1.3374274325945936</v>
      </c>
      <c r="O61" t="s">
        <v>17</v>
      </c>
    </row>
    <row r="62" spans="1:15" x14ac:dyDescent="0.2">
      <c r="A62">
        <v>809.52</v>
      </c>
      <c r="B62">
        <v>2</v>
      </c>
      <c r="C62">
        <v>28.799045562744141</v>
      </c>
      <c r="D62">
        <v>28.835834503173828</v>
      </c>
      <c r="E62">
        <f t="shared" si="7"/>
        <v>28.817440032958984</v>
      </c>
      <c r="F62">
        <f t="shared" si="12"/>
        <v>0.46311521530151367</v>
      </c>
      <c r="G62">
        <f t="shared" si="8"/>
        <v>1.3785152384077459</v>
      </c>
      <c r="H62">
        <v>2</v>
      </c>
      <c r="I62">
        <v>22.053493499755859</v>
      </c>
      <c r="J62">
        <v>22.139190673828125</v>
      </c>
      <c r="K62">
        <f t="shared" si="9"/>
        <v>22.096342086791992</v>
      </c>
      <c r="L62">
        <f t="shared" si="13"/>
        <v>-0.33200248082478723</v>
      </c>
      <c r="M62">
        <f t="shared" si="10"/>
        <v>0.79443303400638987</v>
      </c>
      <c r="N62">
        <f t="shared" si="11"/>
        <v>1.7352189289709949</v>
      </c>
      <c r="O62" t="s">
        <v>17</v>
      </c>
    </row>
    <row r="63" spans="1:15" x14ac:dyDescent="0.2">
      <c r="A63">
        <v>809.53</v>
      </c>
      <c r="B63">
        <v>2</v>
      </c>
      <c r="C63">
        <v>29.44110107421875</v>
      </c>
      <c r="D63">
        <v>29.536952972412109</v>
      </c>
      <c r="E63">
        <f t="shared" si="7"/>
        <v>29.48902702331543</v>
      </c>
      <c r="F63">
        <f t="shared" si="12"/>
        <v>-0.20847177505493164</v>
      </c>
      <c r="G63">
        <f t="shared" si="8"/>
        <v>0.86545350767948603</v>
      </c>
      <c r="H63">
        <v>2</v>
      </c>
      <c r="I63">
        <v>20.726448059082031</v>
      </c>
      <c r="J63">
        <v>21.955287933349609</v>
      </c>
      <c r="K63">
        <f t="shared" si="9"/>
        <v>21.34086799621582</v>
      </c>
      <c r="L63">
        <f t="shared" si="13"/>
        <v>0.42347160975138465</v>
      </c>
      <c r="M63">
        <f t="shared" si="10"/>
        <v>1.3411509354243596</v>
      </c>
      <c r="N63">
        <f t="shared" si="11"/>
        <v>0.64530656827648114</v>
      </c>
      <c r="O63" t="s">
        <v>17</v>
      </c>
    </row>
    <row r="64" spans="1:15" x14ac:dyDescent="0.2">
      <c r="A64">
        <v>809.54</v>
      </c>
      <c r="B64">
        <v>2</v>
      </c>
      <c r="C64">
        <v>29.376792907714844</v>
      </c>
      <c r="D64">
        <v>29.233016967773438</v>
      </c>
      <c r="E64">
        <f t="shared" si="7"/>
        <v>29.304904937744141</v>
      </c>
      <c r="F64">
        <f t="shared" si="12"/>
        <v>-2.4349689483642578E-2</v>
      </c>
      <c r="G64">
        <f t="shared" si="8"/>
        <v>0.98326371550607328</v>
      </c>
      <c r="H64">
        <v>2</v>
      </c>
      <c r="I64">
        <v>20.978647232055664</v>
      </c>
      <c r="J64">
        <v>21.504968643188477</v>
      </c>
      <c r="K64">
        <f t="shared" si="9"/>
        <v>21.24180793762207</v>
      </c>
      <c r="L64">
        <f t="shared" si="13"/>
        <v>0.52253166834513465</v>
      </c>
      <c r="M64">
        <f t="shared" si="10"/>
        <v>1.4364737887533232</v>
      </c>
      <c r="N64">
        <f t="shared" si="11"/>
        <v>0.68449819495796116</v>
      </c>
      <c r="O64" t="s">
        <v>17</v>
      </c>
    </row>
    <row r="65" spans="1:15" x14ac:dyDescent="0.2">
      <c r="A65">
        <v>809.38</v>
      </c>
      <c r="B65">
        <v>2</v>
      </c>
      <c r="C65">
        <v>27.825920104980469</v>
      </c>
      <c r="D65">
        <v>27.85883903503418</v>
      </c>
      <c r="E65">
        <f t="shared" si="7"/>
        <v>27.842379570007324</v>
      </c>
      <c r="F65">
        <f t="shared" si="12"/>
        <v>1.4381756782531738</v>
      </c>
      <c r="G65">
        <f t="shared" si="8"/>
        <v>2.7097799071808599</v>
      </c>
      <c r="H65">
        <v>2</v>
      </c>
      <c r="I65">
        <v>19.286649703979492</v>
      </c>
      <c r="J65">
        <v>20.495565414428711</v>
      </c>
      <c r="K65">
        <f t="shared" si="9"/>
        <v>19.891107559204102</v>
      </c>
      <c r="L65">
        <f t="shared" si="13"/>
        <v>1.8732320467631034</v>
      </c>
      <c r="M65">
        <f t="shared" si="10"/>
        <v>3.6635239488558624</v>
      </c>
      <c r="N65">
        <f t="shared" si="11"/>
        <v>0.73966485411597716</v>
      </c>
      <c r="O65" t="s">
        <v>18</v>
      </c>
    </row>
    <row r="66" spans="1:15" x14ac:dyDescent="0.2">
      <c r="A66">
        <v>809.39</v>
      </c>
      <c r="B66">
        <v>2</v>
      </c>
      <c r="C66">
        <v>28.901418685913086</v>
      </c>
      <c r="D66">
        <v>28.759098052978516</v>
      </c>
      <c r="E66">
        <f t="shared" si="7"/>
        <v>28.830258369445801</v>
      </c>
      <c r="F66">
        <f t="shared" si="12"/>
        <v>0.45029687881469727</v>
      </c>
      <c r="G66">
        <f t="shared" si="8"/>
        <v>1.3663213904178808</v>
      </c>
      <c r="H66">
        <v>2</v>
      </c>
      <c r="I66">
        <v>20.854642868041992</v>
      </c>
      <c r="J66">
        <v>20.854642868041992</v>
      </c>
      <c r="K66">
        <f t="shared" si="9"/>
        <v>20.854642868041992</v>
      </c>
      <c r="L66">
        <f t="shared" si="13"/>
        <v>0.90969673792521277</v>
      </c>
      <c r="M66">
        <f t="shared" si="10"/>
        <v>1.8786505547063777</v>
      </c>
      <c r="N66">
        <f t="shared" si="11"/>
        <v>0.72728873765000379</v>
      </c>
      <c r="O66" t="s">
        <v>18</v>
      </c>
    </row>
    <row r="67" spans="1:15" x14ac:dyDescent="0.2">
      <c r="A67" s="3">
        <v>809.4</v>
      </c>
      <c r="B67">
        <v>2</v>
      </c>
      <c r="C67">
        <v>28.600934982299805</v>
      </c>
      <c r="D67">
        <v>28.815690994262695</v>
      </c>
      <c r="E67">
        <f t="shared" si="7"/>
        <v>28.70831298828125</v>
      </c>
      <c r="F67">
        <f t="shared" si="12"/>
        <v>0.57224225997924805</v>
      </c>
      <c r="G67">
        <f t="shared" si="8"/>
        <v>1.486832635114</v>
      </c>
      <c r="H67">
        <v>2</v>
      </c>
      <c r="I67">
        <v>20.943962097167969</v>
      </c>
      <c r="J67">
        <v>21.51991081237793</v>
      </c>
      <c r="K67">
        <f t="shared" si="9"/>
        <v>21.231936454772949</v>
      </c>
      <c r="L67">
        <f t="shared" si="13"/>
        <v>0.53240315119425574</v>
      </c>
      <c r="M67">
        <f t="shared" si="10"/>
        <v>1.4463364068288123</v>
      </c>
      <c r="N67">
        <f t="shared" si="11"/>
        <v>1.027999176466821</v>
      </c>
      <c r="O67" t="s">
        <v>18</v>
      </c>
    </row>
    <row r="68" spans="1:15" x14ac:dyDescent="0.2">
      <c r="A68">
        <v>809.41</v>
      </c>
      <c r="B68">
        <v>2</v>
      </c>
      <c r="C68">
        <v>27.927841186523438</v>
      </c>
      <c r="D68">
        <v>27.980010986328125</v>
      </c>
      <c r="E68">
        <f t="shared" si="7"/>
        <v>27.953926086425781</v>
      </c>
      <c r="F68">
        <f t="shared" si="12"/>
        <v>1.3266291618347168</v>
      </c>
      <c r="G68">
        <f t="shared" si="8"/>
        <v>2.508159615211321</v>
      </c>
      <c r="H68">
        <v>2</v>
      </c>
      <c r="I68">
        <v>20.145839691162109</v>
      </c>
      <c r="J68">
        <v>20.104011535644531</v>
      </c>
      <c r="K68">
        <f t="shared" si="9"/>
        <v>20.12492561340332</v>
      </c>
      <c r="L68">
        <f t="shared" si="13"/>
        <v>1.6394139925638846</v>
      </c>
      <c r="M68">
        <f t="shared" si="10"/>
        <v>3.1153926221365609</v>
      </c>
      <c r="N68">
        <f t="shared" si="11"/>
        <v>0.80508620242260354</v>
      </c>
      <c r="O68" t="s">
        <v>18</v>
      </c>
    </row>
    <row r="69" spans="1:15" x14ac:dyDescent="0.2">
      <c r="A69">
        <v>809.42</v>
      </c>
      <c r="B69">
        <v>2</v>
      </c>
      <c r="C69">
        <v>28.492147445678711</v>
      </c>
      <c r="D69">
        <v>28.481916427612305</v>
      </c>
      <c r="E69">
        <f t="shared" si="7"/>
        <v>28.487031936645508</v>
      </c>
      <c r="F69">
        <f t="shared" si="12"/>
        <v>0.79352331161499023</v>
      </c>
      <c r="G69">
        <f t="shared" si="8"/>
        <v>1.733302322951833</v>
      </c>
      <c r="H69">
        <v>2</v>
      </c>
      <c r="I69">
        <v>20.857250213623047</v>
      </c>
      <c r="J69">
        <v>20.972213745117188</v>
      </c>
      <c r="K69">
        <f t="shared" si="9"/>
        <v>20.914731979370117</v>
      </c>
      <c r="L69">
        <f t="shared" si="13"/>
        <v>0.84960762659708777</v>
      </c>
      <c r="M69">
        <f t="shared" si="10"/>
        <v>1.8020107611650089</v>
      </c>
      <c r="N69">
        <f t="shared" si="11"/>
        <v>0.96187123867742297</v>
      </c>
      <c r="O69" t="s">
        <v>18</v>
      </c>
    </row>
    <row r="70" spans="1:15" x14ac:dyDescent="0.2">
      <c r="A70">
        <v>809.43</v>
      </c>
      <c r="B70">
        <v>2</v>
      </c>
      <c r="C70">
        <v>28.270471572875977</v>
      </c>
      <c r="D70">
        <v>28.114961624145508</v>
      </c>
      <c r="E70">
        <f t="shared" si="7"/>
        <v>28.192716598510742</v>
      </c>
      <c r="F70">
        <f t="shared" si="12"/>
        <v>1.0878386497497559</v>
      </c>
      <c r="G70">
        <f t="shared" si="8"/>
        <v>2.1255536146314009</v>
      </c>
      <c r="H70">
        <v>2</v>
      </c>
      <c r="I70">
        <v>20.32805061340332</v>
      </c>
      <c r="J70">
        <v>21.322362899780273</v>
      </c>
      <c r="K70">
        <f t="shared" si="9"/>
        <v>20.825206756591797</v>
      </c>
      <c r="L70">
        <f t="shared" si="13"/>
        <v>0.93913284937540809</v>
      </c>
      <c r="M70">
        <f t="shared" si="10"/>
        <v>1.9173754287819595</v>
      </c>
      <c r="N70">
        <f t="shared" si="11"/>
        <v>1.1085745559917233</v>
      </c>
      <c r="O70" t="s">
        <v>18</v>
      </c>
    </row>
    <row r="71" spans="1:15" x14ac:dyDescent="0.2">
      <c r="A71">
        <v>809.1</v>
      </c>
      <c r="B71">
        <v>2</v>
      </c>
      <c r="C71">
        <v>28.770969390869141</v>
      </c>
      <c r="D71">
        <v>29.134998321533203</v>
      </c>
      <c r="E71">
        <f t="shared" si="7"/>
        <v>28.952983856201172</v>
      </c>
      <c r="F71">
        <f t="shared" si="12"/>
        <v>0.32757139205932617</v>
      </c>
      <c r="G71">
        <f t="shared" si="8"/>
        <v>1.254899119943824</v>
      </c>
      <c r="H71">
        <v>2</v>
      </c>
      <c r="I71">
        <v>20.438383102416992</v>
      </c>
      <c r="J71">
        <v>20.609153747558594</v>
      </c>
      <c r="K71">
        <f t="shared" si="9"/>
        <v>20.523768424987793</v>
      </c>
      <c r="L71">
        <f t="shared" si="13"/>
        <v>1.240571180979412</v>
      </c>
      <c r="M71">
        <f t="shared" si="10"/>
        <v>2.3629206474800051</v>
      </c>
      <c r="N71">
        <f t="shared" si="11"/>
        <v>0.5310796709496538</v>
      </c>
      <c r="O71" t="s">
        <v>19</v>
      </c>
    </row>
    <row r="72" spans="1:15" x14ac:dyDescent="0.2">
      <c r="A72">
        <v>809.2</v>
      </c>
      <c r="B72">
        <v>2</v>
      </c>
      <c r="C72">
        <v>28.837312698364258</v>
      </c>
      <c r="D72">
        <v>28.796798706054688</v>
      </c>
      <c r="E72">
        <f t="shared" si="7"/>
        <v>28.817055702209473</v>
      </c>
      <c r="F72">
        <f t="shared" si="12"/>
        <v>0.46349954605102539</v>
      </c>
      <c r="G72">
        <f t="shared" si="8"/>
        <v>1.3788825207200728</v>
      </c>
      <c r="H72">
        <v>2</v>
      </c>
      <c r="I72">
        <v>21.241189956665039</v>
      </c>
      <c r="J72">
        <v>21.241189956665039</v>
      </c>
      <c r="K72">
        <f t="shared" si="9"/>
        <v>21.241189956665039</v>
      </c>
      <c r="L72">
        <f t="shared" si="13"/>
        <v>0.5231496493021659</v>
      </c>
      <c r="M72">
        <f t="shared" si="10"/>
        <v>1.4370892366307448</v>
      </c>
      <c r="N72">
        <f t="shared" si="11"/>
        <v>0.9594967978139356</v>
      </c>
      <c r="O72" t="s">
        <v>19</v>
      </c>
    </row>
    <row r="73" spans="1:15" x14ac:dyDescent="0.2">
      <c r="A73">
        <v>809.3</v>
      </c>
      <c r="B73">
        <v>2</v>
      </c>
      <c r="C73">
        <v>28.401515960693359</v>
      </c>
      <c r="D73">
        <v>28.311258316040039</v>
      </c>
      <c r="E73">
        <f t="shared" si="7"/>
        <v>28.356387138366699</v>
      </c>
      <c r="F73">
        <f t="shared" si="12"/>
        <v>0.92416810989379883</v>
      </c>
      <c r="G73">
        <f t="shared" si="8"/>
        <v>1.8975897338505334</v>
      </c>
      <c r="H73">
        <v>2</v>
      </c>
      <c r="I73">
        <v>19.972080230712891</v>
      </c>
      <c r="J73">
        <v>20.475732803344727</v>
      </c>
      <c r="K73">
        <f t="shared" si="9"/>
        <v>20.223906517028809</v>
      </c>
      <c r="L73">
        <f t="shared" si="13"/>
        <v>1.5404330889383964</v>
      </c>
      <c r="M73">
        <f t="shared" si="10"/>
        <v>2.9088181144276919</v>
      </c>
      <c r="N73">
        <f t="shared" si="11"/>
        <v>0.65235764465248558</v>
      </c>
      <c r="O73" t="s">
        <v>19</v>
      </c>
    </row>
    <row r="74" spans="1:15" x14ac:dyDescent="0.2">
      <c r="A74">
        <v>809.9</v>
      </c>
      <c r="B74">
        <v>2</v>
      </c>
      <c r="C74">
        <v>28.445613861083984</v>
      </c>
      <c r="D74">
        <v>28.743972778320312</v>
      </c>
      <c r="E74">
        <f t="shared" si="7"/>
        <v>28.594793319702148</v>
      </c>
      <c r="F74">
        <f t="shared" si="12"/>
        <v>0.68576192855834961</v>
      </c>
      <c r="G74">
        <f t="shared" si="8"/>
        <v>1.6085512791839371</v>
      </c>
      <c r="H74">
        <v>2</v>
      </c>
      <c r="I74">
        <v>20.428945541381836</v>
      </c>
      <c r="J74">
        <v>20.150983810424805</v>
      </c>
      <c r="K74">
        <f t="shared" si="9"/>
        <v>20.28996467590332</v>
      </c>
      <c r="L74">
        <f t="shared" si="13"/>
        <v>1.4743749300638846</v>
      </c>
      <c r="M74">
        <f t="shared" si="10"/>
        <v>2.7786322934364764</v>
      </c>
      <c r="N74">
        <f t="shared" si="11"/>
        <v>0.57890037590924259</v>
      </c>
      <c r="O74" t="s">
        <v>19</v>
      </c>
    </row>
    <row r="75" spans="1:15" x14ac:dyDescent="0.2">
      <c r="A75" s="3">
        <v>809.1</v>
      </c>
      <c r="B75">
        <v>2</v>
      </c>
      <c r="C75">
        <v>27.936309814453125</v>
      </c>
      <c r="D75">
        <v>28.234062194824219</v>
      </c>
      <c r="E75">
        <f t="shared" si="7"/>
        <v>28.085186004638672</v>
      </c>
      <c r="F75">
        <f t="shared" si="12"/>
        <v>1.1953692436218262</v>
      </c>
      <c r="G75">
        <f t="shared" si="8"/>
        <v>2.2900343579942666</v>
      </c>
      <c r="H75">
        <v>2</v>
      </c>
      <c r="I75">
        <v>21.11793327331543</v>
      </c>
      <c r="J75">
        <v>20.399280548095703</v>
      </c>
      <c r="K75">
        <f t="shared" si="9"/>
        <v>20.758606910705566</v>
      </c>
      <c r="L75">
        <f t="shared" si="13"/>
        <v>1.0057326952616386</v>
      </c>
      <c r="M75">
        <f t="shared" si="10"/>
        <v>2.0079630135590989</v>
      </c>
      <c r="N75">
        <f t="shared" si="11"/>
        <v>1.1404763646194849</v>
      </c>
      <c r="O75" t="s">
        <v>19</v>
      </c>
    </row>
    <row r="76" spans="1:15" x14ac:dyDescent="0.2">
      <c r="A76">
        <v>809.11</v>
      </c>
      <c r="B76">
        <v>2</v>
      </c>
      <c r="C76">
        <v>27.971027374267578</v>
      </c>
      <c r="D76">
        <v>28.225385665893555</v>
      </c>
      <c r="E76">
        <f t="shared" si="7"/>
        <v>28.098206520080566</v>
      </c>
      <c r="F76">
        <f t="shared" si="12"/>
        <v>1.1823487281799316</v>
      </c>
      <c r="G76">
        <f t="shared" si="8"/>
        <v>2.2694594772186818</v>
      </c>
      <c r="H76">
        <v>2</v>
      </c>
      <c r="I76">
        <v>21.247114181518555</v>
      </c>
      <c r="J76">
        <v>22.712602615356445</v>
      </c>
      <c r="K76">
        <f t="shared" si="9"/>
        <v>21.9798583984375</v>
      </c>
      <c r="L76">
        <f t="shared" si="13"/>
        <v>-0.21551879247029504</v>
      </c>
      <c r="M76">
        <f t="shared" si="10"/>
        <v>0.86123640380832744</v>
      </c>
      <c r="N76">
        <f t="shared" si="11"/>
        <v>2.6351179155726463</v>
      </c>
      <c r="O76" t="s">
        <v>19</v>
      </c>
    </row>
    <row r="77" spans="1:15" x14ac:dyDescent="0.2">
      <c r="A77">
        <v>809.23</v>
      </c>
      <c r="B77">
        <v>2</v>
      </c>
      <c r="C77">
        <v>28.611942291259766</v>
      </c>
      <c r="D77">
        <v>28.706218719482422</v>
      </c>
      <c r="E77">
        <f t="shared" si="7"/>
        <v>28.659080505371094</v>
      </c>
      <c r="F77">
        <f t="shared" si="12"/>
        <v>0.6214747428894043</v>
      </c>
      <c r="G77">
        <f t="shared" si="8"/>
        <v>1.5384469996541645</v>
      </c>
      <c r="H77">
        <v>2</v>
      </c>
      <c r="I77">
        <v>21.035058975219727</v>
      </c>
      <c r="J77">
        <v>20.494838714599609</v>
      </c>
      <c r="K77">
        <f t="shared" si="9"/>
        <v>20.764948844909668</v>
      </c>
      <c r="L77">
        <f t="shared" si="13"/>
        <v>0.99939076105753699</v>
      </c>
      <c r="M77">
        <f t="shared" si="10"/>
        <v>1.9991555937951377</v>
      </c>
      <c r="N77">
        <f t="shared" si="11"/>
        <v>0.76954840555137694</v>
      </c>
      <c r="O77" t="s">
        <v>20</v>
      </c>
    </row>
    <row r="78" spans="1:15" x14ac:dyDescent="0.2">
      <c r="A78">
        <v>809.24</v>
      </c>
      <c r="B78">
        <v>2</v>
      </c>
      <c r="C78">
        <v>28.869443893432617</v>
      </c>
      <c r="D78">
        <v>28.945034027099609</v>
      </c>
      <c r="E78">
        <f t="shared" si="7"/>
        <v>28.907238960266113</v>
      </c>
      <c r="F78">
        <f t="shared" si="12"/>
        <v>0.37331628799438477</v>
      </c>
      <c r="G78">
        <f t="shared" si="8"/>
        <v>1.295326947606094</v>
      </c>
      <c r="H78">
        <v>2</v>
      </c>
      <c r="I78">
        <v>20.903936386108398</v>
      </c>
      <c r="J78">
        <v>20.384714126586914</v>
      </c>
      <c r="K78">
        <f t="shared" si="9"/>
        <v>20.644325256347656</v>
      </c>
      <c r="L78">
        <f t="shared" si="13"/>
        <v>1.1200143496195487</v>
      </c>
      <c r="M78">
        <f t="shared" si="10"/>
        <v>2.1734913433552765</v>
      </c>
      <c r="N78">
        <f t="shared" si="11"/>
        <v>0.59596600260963695</v>
      </c>
      <c r="O78" t="s">
        <v>20</v>
      </c>
    </row>
    <row r="79" spans="1:15" x14ac:dyDescent="0.2">
      <c r="A79">
        <v>809.25</v>
      </c>
      <c r="B79">
        <v>2</v>
      </c>
      <c r="C79">
        <v>29.97260856628418</v>
      </c>
      <c r="D79">
        <v>29.963216781616211</v>
      </c>
      <c r="E79">
        <f t="shared" si="7"/>
        <v>29.967912673950195</v>
      </c>
      <c r="F79">
        <f t="shared" si="12"/>
        <v>-0.68735742568969727</v>
      </c>
      <c r="G79">
        <f t="shared" si="8"/>
        <v>0.62099027235642446</v>
      </c>
      <c r="H79">
        <v>2</v>
      </c>
      <c r="I79">
        <v>20.012428283691406</v>
      </c>
      <c r="J79">
        <v>19.936174392700195</v>
      </c>
      <c r="K79">
        <f t="shared" si="9"/>
        <v>19.974301338195801</v>
      </c>
      <c r="L79">
        <f t="shared" si="13"/>
        <v>1.7900382677714042</v>
      </c>
      <c r="M79">
        <f t="shared" si="10"/>
        <v>3.4582406545324789</v>
      </c>
      <c r="N79">
        <f t="shared" si="11"/>
        <v>0.17956826444178633</v>
      </c>
      <c r="O79" t="s">
        <v>20</v>
      </c>
    </row>
    <row r="80" spans="1:15" x14ac:dyDescent="0.2">
      <c r="A80">
        <v>809.26</v>
      </c>
      <c r="B80">
        <v>2</v>
      </c>
      <c r="C80">
        <v>29.672508239746094</v>
      </c>
      <c r="D80">
        <v>30.256450653076172</v>
      </c>
      <c r="E80">
        <f t="shared" si="7"/>
        <v>29.964479446411133</v>
      </c>
      <c r="F80">
        <f t="shared" si="12"/>
        <v>-0.68392419815063477</v>
      </c>
      <c r="G80">
        <f t="shared" si="8"/>
        <v>0.62246982254057193</v>
      </c>
      <c r="H80">
        <v>2</v>
      </c>
      <c r="I80">
        <v>20.862550735473633</v>
      </c>
      <c r="J80">
        <v>21.191003799438477</v>
      </c>
      <c r="K80">
        <f t="shared" si="9"/>
        <v>21.026777267456055</v>
      </c>
      <c r="L80">
        <f t="shared" si="13"/>
        <v>0.73756233851115027</v>
      </c>
      <c r="M80">
        <f t="shared" si="10"/>
        <v>1.6673561953626403</v>
      </c>
      <c r="N80">
        <f t="shared" si="11"/>
        <v>0.37332744153398389</v>
      </c>
      <c r="O80" t="s">
        <v>20</v>
      </c>
    </row>
    <row r="81" spans="1:15" x14ac:dyDescent="0.2">
      <c r="A81">
        <v>809.27</v>
      </c>
      <c r="B81">
        <v>2</v>
      </c>
      <c r="C81">
        <v>29.061429977416992</v>
      </c>
      <c r="D81">
        <v>29.104547500610352</v>
      </c>
      <c r="E81">
        <f t="shared" si="7"/>
        <v>29.082988739013672</v>
      </c>
      <c r="F81">
        <f>$E$109-E81</f>
        <v>0.19756650924682617</v>
      </c>
      <c r="G81">
        <f t="shared" si="8"/>
        <v>1.1467624014370972</v>
      </c>
      <c r="H81">
        <v>2</v>
      </c>
      <c r="I81">
        <v>19.460765838623047</v>
      </c>
      <c r="J81">
        <v>19.818496704101562</v>
      </c>
      <c r="K81">
        <f t="shared" si="9"/>
        <v>19.639631271362305</v>
      </c>
      <c r="L81">
        <f t="shared" si="13"/>
        <v>2.1247083346049003</v>
      </c>
      <c r="M81">
        <f t="shared" si="10"/>
        <v>4.3611491608873934</v>
      </c>
      <c r="N81">
        <f t="shared" si="11"/>
        <v>0.26294959404776641</v>
      </c>
      <c r="O81" t="s">
        <v>20</v>
      </c>
    </row>
    <row r="82" spans="1:15" x14ac:dyDescent="0.2">
      <c r="A82">
        <v>809.28</v>
      </c>
      <c r="B82">
        <v>2</v>
      </c>
      <c r="C82">
        <v>27.933425903320312</v>
      </c>
      <c r="D82">
        <v>27.933425903320312</v>
      </c>
      <c r="E82">
        <f t="shared" si="7"/>
        <v>27.933425903320312</v>
      </c>
      <c r="F82">
        <f t="shared" si="12"/>
        <v>1.3471293449401855</v>
      </c>
      <c r="G82">
        <f t="shared" si="8"/>
        <v>2.5440540906374274</v>
      </c>
      <c r="H82">
        <v>2</v>
      </c>
      <c r="I82">
        <v>19.405872344970703</v>
      </c>
      <c r="J82">
        <v>19.405872344970703</v>
      </c>
      <c r="K82">
        <f t="shared" si="9"/>
        <v>19.405872344970703</v>
      </c>
      <c r="L82">
        <f t="shared" si="13"/>
        <v>2.3584672609965018</v>
      </c>
      <c r="M82">
        <f t="shared" si="10"/>
        <v>5.1282523693677025</v>
      </c>
      <c r="N82">
        <f t="shared" si="11"/>
        <v>0.49608597771702512</v>
      </c>
      <c r="O82" t="s">
        <v>20</v>
      </c>
    </row>
    <row r="83" spans="1:15" x14ac:dyDescent="0.2">
      <c r="A83">
        <v>810.46</v>
      </c>
      <c r="B83">
        <v>2</v>
      </c>
      <c r="C83">
        <v>33.157222747802734</v>
      </c>
      <c r="D83">
        <v>32.770172119140625</v>
      </c>
      <c r="E83">
        <f t="shared" si="7"/>
        <v>32.96369743347168</v>
      </c>
      <c r="F83">
        <f t="shared" si="12"/>
        <v>-3.6831421852111816</v>
      </c>
      <c r="G83">
        <f t="shared" si="8"/>
        <v>7.7850915476354532E-2</v>
      </c>
      <c r="H83">
        <v>2</v>
      </c>
      <c r="I83">
        <v>21.322483062744141</v>
      </c>
      <c r="J83">
        <v>21.371129989624023</v>
      </c>
      <c r="K83">
        <f t="shared" si="9"/>
        <v>21.346806526184082</v>
      </c>
      <c r="L83">
        <f t="shared" si="13"/>
        <v>0.41753307978312293</v>
      </c>
      <c r="M83">
        <f t="shared" si="10"/>
        <v>1.3356417354205274</v>
      </c>
      <c r="N83">
        <f t="shared" si="11"/>
        <v>5.8287273758964364E-2</v>
      </c>
      <c r="O83" t="s">
        <v>15</v>
      </c>
    </row>
    <row r="84" spans="1:15" x14ac:dyDescent="0.2">
      <c r="A84">
        <v>810.47</v>
      </c>
      <c r="B84">
        <v>2</v>
      </c>
      <c r="C84">
        <v>34.892856597900391</v>
      </c>
      <c r="D84">
        <v>33.840610504150391</v>
      </c>
      <c r="E84">
        <f t="shared" si="7"/>
        <v>34.366733551025391</v>
      </c>
      <c r="F84">
        <f t="shared" si="12"/>
        <v>-5.0861783027648926</v>
      </c>
      <c r="G84">
        <f t="shared" si="8"/>
        <v>2.9437963845009168E-2</v>
      </c>
      <c r="H84">
        <v>2</v>
      </c>
      <c r="I84">
        <v>21.752185821533203</v>
      </c>
      <c r="J84">
        <v>21.717044830322266</v>
      </c>
      <c r="K84">
        <f t="shared" si="9"/>
        <v>21.734615325927734</v>
      </c>
      <c r="L84">
        <f t="shared" si="13"/>
        <v>2.9724280039470585E-2</v>
      </c>
      <c r="M84">
        <f t="shared" si="10"/>
        <v>1.0208170141166732</v>
      </c>
      <c r="N84">
        <f t="shared" si="11"/>
        <v>2.8837650076279572E-2</v>
      </c>
      <c r="O84" t="s">
        <v>15</v>
      </c>
    </row>
    <row r="85" spans="1:15" x14ac:dyDescent="0.2">
      <c r="A85">
        <v>810.48</v>
      </c>
      <c r="B85">
        <v>2</v>
      </c>
      <c r="C85">
        <v>33.568424224853516</v>
      </c>
      <c r="D85">
        <v>33.847347259521484</v>
      </c>
      <c r="E85">
        <f t="shared" si="7"/>
        <v>33.7078857421875</v>
      </c>
      <c r="F85">
        <f t="shared" si="12"/>
        <v>-4.427330493927002</v>
      </c>
      <c r="G85">
        <f t="shared" si="8"/>
        <v>4.6477281797356371E-2</v>
      </c>
      <c r="H85">
        <v>2</v>
      </c>
      <c r="I85">
        <v>21.165821075439453</v>
      </c>
      <c r="J85">
        <v>21.239450454711914</v>
      </c>
      <c r="K85">
        <f t="shared" si="9"/>
        <v>21.202635765075684</v>
      </c>
      <c r="L85">
        <f t="shared" si="13"/>
        <v>0.56170384089152137</v>
      </c>
      <c r="M85">
        <f t="shared" si="10"/>
        <v>1.4760113762332061</v>
      </c>
      <c r="N85">
        <f t="shared" si="11"/>
        <v>3.1488430608148023E-2</v>
      </c>
      <c r="O85" t="s">
        <v>15</v>
      </c>
    </row>
    <row r="86" spans="1:15" x14ac:dyDescent="0.2">
      <c r="A86">
        <v>810.49</v>
      </c>
      <c r="B86">
        <v>2</v>
      </c>
      <c r="C86">
        <v>33.926612854003906</v>
      </c>
      <c r="D86">
        <v>33.979339599609375</v>
      </c>
      <c r="E86">
        <f t="shared" si="7"/>
        <v>33.952976226806641</v>
      </c>
      <c r="F86">
        <f t="shared" si="12"/>
        <v>-4.6724209785461426</v>
      </c>
      <c r="G86">
        <f t="shared" si="8"/>
        <v>3.9215804882374715E-2</v>
      </c>
      <c r="H86">
        <v>2</v>
      </c>
      <c r="I86">
        <v>21.35444450378418</v>
      </c>
      <c r="J86">
        <v>21.388032913208008</v>
      </c>
      <c r="K86">
        <f t="shared" si="9"/>
        <v>21.371238708496094</v>
      </c>
      <c r="L86">
        <f t="shared" si="13"/>
        <v>0.39310089747111121</v>
      </c>
      <c r="M86">
        <f t="shared" si="10"/>
        <v>1.3132129641219745</v>
      </c>
      <c r="N86">
        <f t="shared" si="11"/>
        <v>2.9862486857639835E-2</v>
      </c>
      <c r="O86" t="s">
        <v>15</v>
      </c>
    </row>
    <row r="87" spans="1:15" x14ac:dyDescent="0.2">
      <c r="A87" s="3">
        <v>810.5</v>
      </c>
      <c r="B87">
        <v>2</v>
      </c>
      <c r="C87">
        <v>33.909130096435547</v>
      </c>
      <c r="D87">
        <v>33.500900268554688</v>
      </c>
      <c r="E87">
        <f t="shared" si="7"/>
        <v>33.705015182495117</v>
      </c>
      <c r="F87">
        <f t="shared" si="12"/>
        <v>-4.4244599342346191</v>
      </c>
      <c r="G87">
        <f t="shared" si="8"/>
        <v>4.6569850653634358E-2</v>
      </c>
      <c r="H87">
        <v>2</v>
      </c>
      <c r="I87">
        <v>21.58734130859375</v>
      </c>
      <c r="J87">
        <v>21.330474853515625</v>
      </c>
      <c r="K87">
        <f t="shared" si="9"/>
        <v>21.458908081054688</v>
      </c>
      <c r="L87">
        <f t="shared" si="13"/>
        <v>0.30543152491251746</v>
      </c>
      <c r="M87">
        <f t="shared" si="10"/>
        <v>1.235788218807099</v>
      </c>
      <c r="N87">
        <f t="shared" si="11"/>
        <v>3.7684329681171448E-2</v>
      </c>
      <c r="O87" t="s">
        <v>15</v>
      </c>
    </row>
    <row r="88" spans="1:15" x14ac:dyDescent="0.2">
      <c r="A88">
        <v>810.51</v>
      </c>
      <c r="B88">
        <v>2</v>
      </c>
      <c r="C88">
        <v>33.817821502685547</v>
      </c>
      <c r="D88">
        <v>33.677494049072266</v>
      </c>
      <c r="E88">
        <f t="shared" si="7"/>
        <v>33.747657775878906</v>
      </c>
      <c r="F88">
        <f t="shared" si="12"/>
        <v>-4.4671025276184082</v>
      </c>
      <c r="G88">
        <f t="shared" si="8"/>
        <v>4.5213501893561624E-2</v>
      </c>
      <c r="H88">
        <v>2</v>
      </c>
      <c r="I88">
        <v>21.630361557006836</v>
      </c>
      <c r="J88">
        <v>21.958566665649414</v>
      </c>
      <c r="K88">
        <f t="shared" si="9"/>
        <v>21.794464111328125</v>
      </c>
      <c r="L88">
        <f t="shared" si="13"/>
        <v>-3.012450536092004E-2</v>
      </c>
      <c r="M88">
        <f t="shared" si="10"/>
        <v>0.9793357767336196</v>
      </c>
      <c r="N88">
        <f t="shared" si="11"/>
        <v>4.6167517788804062E-2</v>
      </c>
      <c r="O88" t="s">
        <v>15</v>
      </c>
    </row>
    <row r="89" spans="1:15" x14ac:dyDescent="0.2">
      <c r="A89">
        <v>810.52</v>
      </c>
      <c r="B89">
        <v>2</v>
      </c>
      <c r="C89">
        <v>33.230648040771484</v>
      </c>
      <c r="D89">
        <v>32.901821136474609</v>
      </c>
      <c r="E89">
        <f t="shared" si="7"/>
        <v>33.066234588623047</v>
      </c>
      <c r="F89">
        <f t="shared" si="12"/>
        <v>-3.7856793403625488</v>
      </c>
      <c r="G89">
        <f t="shared" si="8"/>
        <v>7.2509842966880123E-2</v>
      </c>
      <c r="H89">
        <v>2</v>
      </c>
      <c r="I89">
        <v>21.617946624755859</v>
      </c>
      <c r="J89">
        <v>21.404489517211914</v>
      </c>
      <c r="K89">
        <f t="shared" si="9"/>
        <v>21.511218070983887</v>
      </c>
      <c r="L89">
        <f t="shared" si="13"/>
        <v>0.25312153498331824</v>
      </c>
      <c r="M89">
        <f t="shared" si="10"/>
        <v>1.1917829680863914</v>
      </c>
      <c r="N89">
        <f t="shared" si="11"/>
        <v>6.084148281067224E-2</v>
      </c>
      <c r="O89" t="s">
        <v>15</v>
      </c>
    </row>
    <row r="90" spans="1:15" x14ac:dyDescent="0.2">
      <c r="A90">
        <v>810.36</v>
      </c>
      <c r="B90">
        <v>2</v>
      </c>
      <c r="C90">
        <v>34.594211578369141</v>
      </c>
      <c r="D90">
        <v>34.123489379882812</v>
      </c>
      <c r="E90">
        <f t="shared" si="7"/>
        <v>34.358850479125977</v>
      </c>
      <c r="F90">
        <f t="shared" si="12"/>
        <v>-5.0782952308654785</v>
      </c>
      <c r="G90">
        <f t="shared" si="8"/>
        <v>2.9599256940597111E-2</v>
      </c>
      <c r="H90">
        <v>2</v>
      </c>
      <c r="I90">
        <v>21.666141510009766</v>
      </c>
      <c r="J90">
        <v>21.68055534362793</v>
      </c>
      <c r="K90">
        <f t="shared" si="9"/>
        <v>21.673348426818848</v>
      </c>
      <c r="L90">
        <f t="shared" si="13"/>
        <v>9.0991179148357304E-2</v>
      </c>
      <c r="M90">
        <f t="shared" si="10"/>
        <v>1.065101691183659</v>
      </c>
      <c r="N90">
        <f t="shared" si="11"/>
        <v>2.7790075995187968E-2</v>
      </c>
      <c r="O90" t="s">
        <v>16</v>
      </c>
    </row>
    <row r="91" spans="1:15" x14ac:dyDescent="0.2">
      <c r="A91">
        <v>810.37</v>
      </c>
      <c r="B91">
        <v>2</v>
      </c>
      <c r="C91">
        <v>33.668376922607422</v>
      </c>
      <c r="D91">
        <v>32.949848175048828</v>
      </c>
      <c r="E91">
        <f t="shared" si="7"/>
        <v>33.309112548828125</v>
      </c>
      <c r="F91">
        <f t="shared" si="12"/>
        <v>-4.028557300567627</v>
      </c>
      <c r="G91">
        <f t="shared" si="8"/>
        <v>6.1275013171389003E-2</v>
      </c>
      <c r="H91">
        <v>2</v>
      </c>
      <c r="I91">
        <v>21.885374069213867</v>
      </c>
      <c r="J91">
        <v>21.837993621826172</v>
      </c>
      <c r="K91">
        <f t="shared" si="9"/>
        <v>21.86168384552002</v>
      </c>
      <c r="L91">
        <f t="shared" si="13"/>
        <v>-9.7344239552814571E-2</v>
      </c>
      <c r="M91">
        <f t="shared" si="10"/>
        <v>0.9347521311717909</v>
      </c>
      <c r="N91">
        <f t="shared" si="11"/>
        <v>6.5552151343667528E-2</v>
      </c>
      <c r="O91" t="s">
        <v>16</v>
      </c>
    </row>
    <row r="92" spans="1:15" x14ac:dyDescent="0.2">
      <c r="A92">
        <v>810.38</v>
      </c>
      <c r="B92">
        <v>2</v>
      </c>
      <c r="C92">
        <v>34.052333831787109</v>
      </c>
      <c r="D92">
        <v>33.637477874755859</v>
      </c>
      <c r="E92">
        <f t="shared" si="7"/>
        <v>33.844905853271484</v>
      </c>
      <c r="F92">
        <f t="shared" si="12"/>
        <v>-4.5643506050109863</v>
      </c>
      <c r="G92">
        <f t="shared" si="8"/>
        <v>4.2266234394856633E-2</v>
      </c>
      <c r="H92">
        <v>2</v>
      </c>
      <c r="I92">
        <v>21.898777008056641</v>
      </c>
      <c r="J92">
        <v>21.963808059692383</v>
      </c>
      <c r="K92">
        <f t="shared" si="9"/>
        <v>21.931292533874512</v>
      </c>
      <c r="L92">
        <f>$K$109-K92</f>
        <v>-0.16695292790730676</v>
      </c>
      <c r="M92">
        <f t="shared" si="10"/>
        <v>0.89072196250929303</v>
      </c>
      <c r="N92">
        <f t="shared" si="11"/>
        <v>4.7451658512816408E-2</v>
      </c>
      <c r="O92" t="s">
        <v>16</v>
      </c>
    </row>
    <row r="93" spans="1:15" x14ac:dyDescent="0.2">
      <c r="A93">
        <v>810.39</v>
      </c>
      <c r="B93">
        <v>2</v>
      </c>
      <c r="C93">
        <v>32.466388702392578</v>
      </c>
      <c r="D93">
        <v>32.591693878173828</v>
      </c>
      <c r="E93">
        <f t="shared" si="7"/>
        <v>32.529041290283203</v>
      </c>
      <c r="F93">
        <f t="shared" si="12"/>
        <v>-3.2484860420227051</v>
      </c>
      <c r="G93">
        <f t="shared" si="8"/>
        <v>0.10522241393895926</v>
      </c>
      <c r="H93">
        <v>2</v>
      </c>
      <c r="I93">
        <v>21.216779708862305</v>
      </c>
      <c r="J93">
        <v>21.20817756652832</v>
      </c>
      <c r="K93">
        <f t="shared" si="9"/>
        <v>21.212478637695312</v>
      </c>
      <c r="L93">
        <f t="shared" si="13"/>
        <v>0.55186096827189246</v>
      </c>
      <c r="M93">
        <f t="shared" si="10"/>
        <v>1.4659754751309222</v>
      </c>
      <c r="N93">
        <f t="shared" si="11"/>
        <v>7.1776380794884811E-2</v>
      </c>
      <c r="O93" t="s">
        <v>16</v>
      </c>
    </row>
    <row r="94" spans="1:15" x14ac:dyDescent="0.2">
      <c r="A94" s="3">
        <v>810.4</v>
      </c>
      <c r="B94">
        <v>2</v>
      </c>
      <c r="C94">
        <v>32.391750335693359</v>
      </c>
      <c r="D94">
        <v>32.476585388183594</v>
      </c>
      <c r="E94">
        <f t="shared" si="7"/>
        <v>32.434167861938477</v>
      </c>
      <c r="F94">
        <f>$E$109-E94</f>
        <v>-3.1536126136779785</v>
      </c>
      <c r="G94">
        <f t="shared" si="8"/>
        <v>0.11237456111368486</v>
      </c>
      <c r="H94">
        <v>2</v>
      </c>
      <c r="I94">
        <v>21.738636016845703</v>
      </c>
      <c r="J94">
        <v>21.846384048461914</v>
      </c>
      <c r="K94">
        <f t="shared" si="9"/>
        <v>21.792510032653809</v>
      </c>
      <c r="L94">
        <f t="shared" si="13"/>
        <v>-2.8170426686603633E-2</v>
      </c>
      <c r="M94">
        <f t="shared" si="10"/>
        <v>0.98066315064549681</v>
      </c>
      <c r="N94">
        <f t="shared" si="11"/>
        <v>0.11459037799036004</v>
      </c>
      <c r="O94" t="s">
        <v>16</v>
      </c>
    </row>
    <row r="95" spans="1:15" x14ac:dyDescent="0.2">
      <c r="A95">
        <v>810.41</v>
      </c>
      <c r="B95">
        <v>2</v>
      </c>
      <c r="C95">
        <v>32.948863983154297</v>
      </c>
      <c r="D95">
        <v>32.730209350585938</v>
      </c>
      <c r="E95">
        <f t="shared" si="7"/>
        <v>32.839536666870117</v>
      </c>
      <c r="F95">
        <f t="shared" si="12"/>
        <v>-3.5589814186096191</v>
      </c>
      <c r="G95">
        <f t="shared" si="8"/>
        <v>8.4847654042562171E-2</v>
      </c>
      <c r="H95">
        <v>2</v>
      </c>
      <c r="I95">
        <v>21.265399932861328</v>
      </c>
      <c r="J95">
        <v>21.258449554443359</v>
      </c>
      <c r="K95">
        <f t="shared" si="9"/>
        <v>21.261924743652344</v>
      </c>
      <c r="L95">
        <f t="shared" si="13"/>
        <v>0.50241486231486121</v>
      </c>
      <c r="M95">
        <f t="shared" si="10"/>
        <v>1.4165827330935672</v>
      </c>
      <c r="N95">
        <f t="shared" si="11"/>
        <v>5.9896010349688396E-2</v>
      </c>
      <c r="O95" t="s">
        <v>16</v>
      </c>
    </row>
    <row r="96" spans="1:15" x14ac:dyDescent="0.2">
      <c r="A96">
        <v>810.26</v>
      </c>
      <c r="B96">
        <v>2</v>
      </c>
      <c r="C96">
        <v>33.243938446044922</v>
      </c>
      <c r="D96">
        <v>33.510757446289062</v>
      </c>
      <c r="E96">
        <f t="shared" si="7"/>
        <v>33.377347946166992</v>
      </c>
      <c r="F96">
        <f t="shared" si="12"/>
        <v>-4.0967926979064941</v>
      </c>
      <c r="G96">
        <f t="shared" si="8"/>
        <v>5.844434717474617E-2</v>
      </c>
      <c r="H96">
        <v>2</v>
      </c>
      <c r="I96">
        <v>21.563632965087891</v>
      </c>
      <c r="J96">
        <v>21.52617073059082</v>
      </c>
      <c r="K96">
        <f t="shared" si="9"/>
        <v>21.544901847839355</v>
      </c>
      <c r="L96">
        <f t="shared" si="13"/>
        <v>0.21943775812784949</v>
      </c>
      <c r="M96">
        <f t="shared" si="10"/>
        <v>1.1642797591626064</v>
      </c>
      <c r="N96">
        <f t="shared" si="11"/>
        <v>5.0197855553876097E-2</v>
      </c>
      <c r="O96" t="s">
        <v>21</v>
      </c>
    </row>
    <row r="97" spans="1:15" x14ac:dyDescent="0.2">
      <c r="A97">
        <v>810.27</v>
      </c>
      <c r="B97">
        <v>2</v>
      </c>
      <c r="C97">
        <v>33.290515899658203</v>
      </c>
      <c r="D97">
        <v>32.95147705078125</v>
      </c>
      <c r="E97">
        <f t="shared" si="7"/>
        <v>33.120996475219727</v>
      </c>
      <c r="F97">
        <f t="shared" si="12"/>
        <v>-3.8404412269592285</v>
      </c>
      <c r="G97">
        <f t="shared" si="8"/>
        <v>6.9809092784934051E-2</v>
      </c>
      <c r="H97">
        <v>2</v>
      </c>
      <c r="I97">
        <v>21.172964096069336</v>
      </c>
      <c r="J97">
        <v>20.898344039916992</v>
      </c>
      <c r="K97">
        <f t="shared" si="9"/>
        <v>21.035654067993164</v>
      </c>
      <c r="L97">
        <f t="shared" si="13"/>
        <v>0.7286855379740409</v>
      </c>
      <c r="M97">
        <f t="shared" si="10"/>
        <v>1.657128567834792</v>
      </c>
      <c r="N97">
        <f t="shared" si="11"/>
        <v>4.2126539931748794E-2</v>
      </c>
      <c r="O97" t="s">
        <v>21</v>
      </c>
    </row>
    <row r="98" spans="1:15" x14ac:dyDescent="0.2">
      <c r="A98">
        <v>810.28</v>
      </c>
      <c r="B98">
        <v>2</v>
      </c>
      <c r="C98">
        <v>33.817653656005859</v>
      </c>
      <c r="D98">
        <v>33.479381561279297</v>
      </c>
      <c r="E98">
        <f t="shared" si="7"/>
        <v>33.648517608642578</v>
      </c>
      <c r="F98">
        <f t="shared" si="12"/>
        <v>-4.3679623603820801</v>
      </c>
      <c r="G98">
        <f t="shared" si="8"/>
        <v>4.8429759190956906E-2</v>
      </c>
      <c r="H98">
        <v>2</v>
      </c>
      <c r="I98">
        <v>21.186065673828125</v>
      </c>
      <c r="J98">
        <v>21.160934448242188</v>
      </c>
      <c r="K98">
        <f t="shared" si="9"/>
        <v>21.173500061035156</v>
      </c>
      <c r="L98">
        <f t="shared" si="13"/>
        <v>0.59083954493204871</v>
      </c>
      <c r="M98">
        <f t="shared" si="10"/>
        <v>1.5061229478634128</v>
      </c>
      <c r="N98">
        <f t="shared" si="11"/>
        <v>3.2155249516421881E-2</v>
      </c>
      <c r="O98" t="s">
        <v>21</v>
      </c>
    </row>
    <row r="99" spans="1:15" x14ac:dyDescent="0.2">
      <c r="A99">
        <v>810.29</v>
      </c>
      <c r="B99">
        <v>2</v>
      </c>
      <c r="C99">
        <v>32.477100372314453</v>
      </c>
      <c r="D99">
        <v>32.243305206298828</v>
      </c>
      <c r="E99">
        <f t="shared" si="7"/>
        <v>32.360202789306641</v>
      </c>
      <c r="F99">
        <f t="shared" si="12"/>
        <v>-3.0796475410461426</v>
      </c>
      <c r="G99">
        <f t="shared" si="8"/>
        <v>0.11828610030676788</v>
      </c>
      <c r="H99">
        <v>2</v>
      </c>
      <c r="I99">
        <v>20.935314178466797</v>
      </c>
      <c r="J99">
        <v>20.967578887939453</v>
      </c>
      <c r="K99">
        <f t="shared" si="9"/>
        <v>20.951446533203125</v>
      </c>
      <c r="L99">
        <f t="shared" si="13"/>
        <v>0.81289307276407996</v>
      </c>
      <c r="M99">
        <f t="shared" si="10"/>
        <v>1.7567307292485332</v>
      </c>
      <c r="N99">
        <f t="shared" si="11"/>
        <v>6.7333085450931029E-2</v>
      </c>
      <c r="O99" t="s">
        <v>21</v>
      </c>
    </row>
    <row r="100" spans="1:15" x14ac:dyDescent="0.2">
      <c r="A100" s="3">
        <v>810.3</v>
      </c>
      <c r="B100">
        <v>2</v>
      </c>
      <c r="C100">
        <v>32.061641693115234</v>
      </c>
      <c r="D100">
        <v>32.353569030761719</v>
      </c>
      <c r="E100">
        <f t="shared" si="7"/>
        <v>32.207605361938477</v>
      </c>
      <c r="F100">
        <f t="shared" si="12"/>
        <v>-2.9270501136779785</v>
      </c>
      <c r="G100">
        <f t="shared" si="8"/>
        <v>0.13148315510195663</v>
      </c>
      <c r="H100">
        <v>2</v>
      </c>
      <c r="I100">
        <v>20.911983489990234</v>
      </c>
      <c r="J100">
        <v>20.928716659545898</v>
      </c>
      <c r="K100">
        <f t="shared" si="9"/>
        <v>20.920350074768066</v>
      </c>
      <c r="L100">
        <f t="shared" si="13"/>
        <v>0.84398953119913855</v>
      </c>
      <c r="M100">
        <f t="shared" si="10"/>
        <v>1.7950070759623753</v>
      </c>
      <c r="N100">
        <f t="shared" si="11"/>
        <v>7.3249379828468492E-2</v>
      </c>
      <c r="O100" t="s">
        <v>21</v>
      </c>
    </row>
    <row r="101" spans="1:15" x14ac:dyDescent="0.2">
      <c r="A101">
        <v>810.31</v>
      </c>
      <c r="B101">
        <v>2</v>
      </c>
      <c r="C101">
        <v>32.009510040283203</v>
      </c>
      <c r="D101">
        <v>32.221633911132812</v>
      </c>
      <c r="E101">
        <f t="shared" si="7"/>
        <v>32.115571975708008</v>
      </c>
      <c r="F101">
        <f t="shared" si="12"/>
        <v>-2.8350167274475098</v>
      </c>
      <c r="G101">
        <f t="shared" si="8"/>
        <v>0.14014413483132909</v>
      </c>
      <c r="H101">
        <v>2</v>
      </c>
      <c r="I101">
        <v>20.221609115600586</v>
      </c>
      <c r="J101">
        <v>20.146623611450195</v>
      </c>
      <c r="K101">
        <f t="shared" si="9"/>
        <v>20.184116363525391</v>
      </c>
      <c r="L101">
        <f t="shared" si="13"/>
        <v>1.5802232424418143</v>
      </c>
      <c r="M101">
        <f t="shared" si="10"/>
        <v>2.9901611586192223</v>
      </c>
      <c r="N101">
        <f t="shared" si="11"/>
        <v>4.6868421933500055E-2</v>
      </c>
      <c r="O101" t="s">
        <v>21</v>
      </c>
    </row>
    <row r="102" spans="1:15" x14ac:dyDescent="0.2">
      <c r="A102">
        <v>810.21</v>
      </c>
      <c r="B102">
        <v>2</v>
      </c>
      <c r="C102">
        <v>32.769279479980469</v>
      </c>
      <c r="D102">
        <v>32.348880767822266</v>
      </c>
      <c r="E102">
        <f t="shared" si="7"/>
        <v>32.559080123901367</v>
      </c>
      <c r="F102">
        <f t="shared" si="12"/>
        <v>-3.2785248756408691</v>
      </c>
      <c r="G102">
        <f t="shared" si="8"/>
        <v>0.10305419398328133</v>
      </c>
      <c r="H102">
        <v>2</v>
      </c>
      <c r="I102">
        <v>20.463861465454102</v>
      </c>
      <c r="J102">
        <v>20.635416030883789</v>
      </c>
      <c r="K102">
        <f t="shared" si="9"/>
        <v>20.549638748168945</v>
      </c>
      <c r="L102">
        <f t="shared" si="13"/>
        <v>1.2147008577982596</v>
      </c>
      <c r="M102">
        <f t="shared" si="10"/>
        <v>2.3209265357433844</v>
      </c>
      <c r="N102">
        <f t="shared" si="11"/>
        <v>4.4402178352566185E-2</v>
      </c>
      <c r="O102" t="s">
        <v>22</v>
      </c>
    </row>
    <row r="103" spans="1:15" x14ac:dyDescent="0.2">
      <c r="A103">
        <v>810.22</v>
      </c>
      <c r="B103">
        <v>2</v>
      </c>
      <c r="C103">
        <v>32.701828002929688</v>
      </c>
      <c r="D103">
        <v>32.600013732910156</v>
      </c>
      <c r="E103">
        <f t="shared" si="7"/>
        <v>32.650920867919922</v>
      </c>
      <c r="F103">
        <f t="shared" si="12"/>
        <v>-3.3703656196594238</v>
      </c>
      <c r="G103">
        <f t="shared" si="8"/>
        <v>9.669830291053147E-2</v>
      </c>
      <c r="H103">
        <v>2</v>
      </c>
      <c r="I103">
        <v>20.554916381835938</v>
      </c>
      <c r="J103">
        <v>20.654092788696289</v>
      </c>
      <c r="K103">
        <f t="shared" si="9"/>
        <v>20.604504585266113</v>
      </c>
      <c r="L103">
        <f t="shared" si="13"/>
        <v>1.1598350207010917</v>
      </c>
      <c r="M103">
        <f t="shared" si="10"/>
        <v>2.2343187561566165</v>
      </c>
      <c r="N103">
        <f t="shared" si="11"/>
        <v>4.3278651555012648E-2</v>
      </c>
      <c r="O103" t="s">
        <v>22</v>
      </c>
    </row>
    <row r="104" spans="1:15" x14ac:dyDescent="0.2">
      <c r="A104">
        <v>810.23</v>
      </c>
      <c r="B104">
        <v>2</v>
      </c>
      <c r="C104">
        <v>33.003978729248047</v>
      </c>
      <c r="D104">
        <v>32.791229248046875</v>
      </c>
      <c r="E104">
        <f t="shared" si="7"/>
        <v>32.897603988647461</v>
      </c>
      <c r="F104">
        <f t="shared" si="12"/>
        <v>-3.6170487403869629</v>
      </c>
      <c r="G104">
        <f t="shared" si="8"/>
        <v>8.1500417475707146E-2</v>
      </c>
      <c r="H104">
        <v>2</v>
      </c>
      <c r="I104">
        <v>20.720190048217773</v>
      </c>
      <c r="J104">
        <v>20.596212387084961</v>
      </c>
      <c r="K104">
        <f t="shared" si="9"/>
        <v>20.658201217651367</v>
      </c>
      <c r="L104">
        <f t="shared" si="13"/>
        <v>1.1061383883158378</v>
      </c>
      <c r="M104">
        <f t="shared" si="10"/>
        <v>2.1526867328474122</v>
      </c>
      <c r="N104">
        <f t="shared" si="11"/>
        <v>3.7859859603401061E-2</v>
      </c>
      <c r="O104" t="s">
        <v>22</v>
      </c>
    </row>
    <row r="105" spans="1:15" x14ac:dyDescent="0.2">
      <c r="A105">
        <v>810.24</v>
      </c>
      <c r="B105">
        <v>2</v>
      </c>
      <c r="C105">
        <v>33.064807891845703</v>
      </c>
      <c r="D105">
        <v>32.437751770019531</v>
      </c>
      <c r="E105">
        <f t="shared" si="7"/>
        <v>32.751279830932617</v>
      </c>
      <c r="F105">
        <f t="shared" si="12"/>
        <v>-3.4707245826721191</v>
      </c>
      <c r="G105">
        <f t="shared" si="8"/>
        <v>9.0200260943050156E-2</v>
      </c>
      <c r="H105">
        <v>2</v>
      </c>
      <c r="I105">
        <v>21.066383361816406</v>
      </c>
      <c r="J105">
        <v>21.113786697387695</v>
      </c>
      <c r="K105">
        <f t="shared" si="9"/>
        <v>21.090085029602051</v>
      </c>
      <c r="L105">
        <f t="shared" si="13"/>
        <v>0.67425457636515418</v>
      </c>
      <c r="M105">
        <f t="shared" si="10"/>
        <v>1.595772042938141</v>
      </c>
      <c r="N105">
        <f t="shared" si="11"/>
        <v>5.6524527636775193E-2</v>
      </c>
      <c r="O105" t="s">
        <v>22</v>
      </c>
    </row>
    <row r="106" spans="1:15" x14ac:dyDescent="0.2">
      <c r="A106">
        <v>810.25</v>
      </c>
      <c r="B106">
        <v>2</v>
      </c>
      <c r="C106">
        <v>33.265525817871094</v>
      </c>
      <c r="D106">
        <v>33.485057830810547</v>
      </c>
      <c r="E106">
        <f t="shared" si="7"/>
        <v>33.37529182434082</v>
      </c>
      <c r="F106">
        <f t="shared" si="12"/>
        <v>-4.0947365760803223</v>
      </c>
      <c r="G106">
        <f t="shared" si="8"/>
        <v>5.8527701152576425E-2</v>
      </c>
      <c r="H106">
        <v>2</v>
      </c>
      <c r="I106">
        <v>20.375900268554688</v>
      </c>
      <c r="J106">
        <v>20.432243347167969</v>
      </c>
      <c r="K106">
        <f t="shared" si="9"/>
        <v>20.404071807861328</v>
      </c>
      <c r="L106">
        <f t="shared" si="13"/>
        <v>1.3602677981058768</v>
      </c>
      <c r="M106">
        <f t="shared" si="10"/>
        <v>2.567328307369825</v>
      </c>
      <c r="N106">
        <f t="shared" si="11"/>
        <v>2.2797123758798443E-2</v>
      </c>
      <c r="O106" t="s">
        <v>22</v>
      </c>
    </row>
    <row r="109" spans="1:15" x14ac:dyDescent="0.2">
      <c r="C109">
        <v>35.867382049560547</v>
      </c>
      <c r="E109">
        <f>AVERAGE(E59:E64)</f>
        <v>29.280555248260498</v>
      </c>
      <c r="I109">
        <v>34.896232604980469</v>
      </c>
      <c r="K109">
        <f>AVERAGE(K59:K64)</f>
        <v>21.764339605967205</v>
      </c>
    </row>
    <row r="112" spans="1:15" x14ac:dyDescent="0.2">
      <c r="A112" s="2"/>
    </row>
    <row r="113" spans="1:15" x14ac:dyDescent="0.2">
      <c r="A113" s="1"/>
      <c r="O113" s="1"/>
    </row>
    <row r="122" spans="1:15" x14ac:dyDescent="0.2">
      <c r="A122" s="3"/>
    </row>
    <row r="130" spans="1:1" x14ac:dyDescent="0.2">
      <c r="A130" s="3"/>
    </row>
    <row r="142" spans="1:1" x14ac:dyDescent="0.2">
      <c r="A142" s="3"/>
    </row>
    <row r="149" spans="1:1" x14ac:dyDescent="0.2">
      <c r="A149" s="3"/>
    </row>
    <row r="155" spans="1:1" x14ac:dyDescent="0.2">
      <c r="A15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2019-08-28T16:39:55Z</cp:lastPrinted>
  <dcterms:created xsi:type="dcterms:W3CDTF">2017-05-16T13:10:14Z</dcterms:created>
  <dcterms:modified xsi:type="dcterms:W3CDTF">2022-08-22T15:33:40Z</dcterms:modified>
</cp:coreProperties>
</file>