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Lab\biochem\drafts\elife\revised\revised-2\source data\"/>
    </mc:Choice>
  </mc:AlternateContent>
  <xr:revisionPtr revIDLastSave="0" documentId="8_{D867465C-C137-4287-A002-585158D86B14}" xr6:coauthVersionLast="47" xr6:coauthVersionMax="47" xr10:uidLastSave="{00000000-0000-0000-0000-000000000000}"/>
  <bookViews>
    <workbookView xWindow="384" yWindow="384" windowWidth="17280" windowHeight="8880" activeTab="1" xr2:uid="{A4CEB8E4-729E-4795-82EC-E96E3CBDB834}"/>
  </bookViews>
  <sheets>
    <sheet name="raw" sheetId="1" r:id="rId1"/>
    <sheet name="to grap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K35" i="1"/>
  <c r="J35" i="1"/>
  <c r="L35" i="1" s="1"/>
  <c r="M35" i="1" s="1"/>
  <c r="E35" i="1"/>
  <c r="L34" i="1"/>
  <c r="M34" i="1" s="1"/>
  <c r="K34" i="1"/>
  <c r="J34" i="1"/>
  <c r="E34" i="1"/>
  <c r="K33" i="1"/>
  <c r="J33" i="1"/>
  <c r="L33" i="1" s="1"/>
  <c r="M33" i="1" s="1"/>
  <c r="E33" i="1"/>
  <c r="J32" i="1"/>
  <c r="L32" i="1" s="1"/>
  <c r="E32" i="1"/>
  <c r="E31" i="1"/>
  <c r="E24" i="1"/>
  <c r="E23" i="1"/>
  <c r="E22" i="1"/>
  <c r="K21" i="1"/>
  <c r="J21" i="1"/>
  <c r="L21" i="1" s="1"/>
  <c r="M21" i="1" s="1"/>
  <c r="E21" i="1"/>
  <c r="L20" i="1"/>
  <c r="M20" i="1" s="1"/>
  <c r="K20" i="1"/>
  <c r="J20" i="1"/>
  <c r="E20" i="1"/>
  <c r="K19" i="1"/>
  <c r="J19" i="1"/>
  <c r="L19" i="1" s="1"/>
  <c r="M19" i="1" s="1"/>
  <c r="E19" i="1"/>
  <c r="J18" i="1"/>
  <c r="L18" i="1" s="1"/>
  <c r="E18" i="1"/>
  <c r="E17" i="1"/>
  <c r="E10" i="1"/>
  <c r="E9" i="1"/>
  <c r="E8" i="1"/>
  <c r="K7" i="1"/>
  <c r="J7" i="1"/>
  <c r="L7" i="1" s="1"/>
  <c r="M7" i="1" s="1"/>
  <c r="E7" i="1"/>
  <c r="L6" i="1"/>
  <c r="M6" i="1" s="1"/>
  <c r="K6" i="1"/>
  <c r="J6" i="1"/>
  <c r="E6" i="1"/>
  <c r="K5" i="1"/>
  <c r="J5" i="1"/>
  <c r="L5" i="1" s="1"/>
  <c r="M5" i="1" s="1"/>
  <c r="E5" i="1"/>
  <c r="J4" i="1"/>
  <c r="L4" i="1" s="1"/>
  <c r="E4" i="1"/>
  <c r="E3" i="1"/>
  <c r="M4" i="1" l="1"/>
  <c r="M18" i="1"/>
  <c r="M32" i="1"/>
  <c r="K4" i="1"/>
  <c r="K18" i="1"/>
  <c r="K32" i="1"/>
</calcChain>
</file>

<file path=xl/sharedStrings.xml><?xml version="1.0" encoding="utf-8"?>
<sst xmlns="http://schemas.openxmlformats.org/spreadsheetml/2006/main" count="76" uniqueCount="30">
  <si>
    <t>Q muts - 50 uM</t>
  </si>
  <si>
    <t>raw</t>
  </si>
  <si>
    <t>sub.bak</t>
  </si>
  <si>
    <t>P1</t>
  </si>
  <si>
    <t>p</t>
  </si>
  <si>
    <t>s</t>
  </si>
  <si>
    <t>sum</t>
  </si>
  <si>
    <t>pr</t>
  </si>
  <si>
    <t>sr</t>
  </si>
  <si>
    <t>S1</t>
  </si>
  <si>
    <t>wt</t>
  </si>
  <si>
    <t>P2</t>
  </si>
  <si>
    <t>q31</t>
  </si>
  <si>
    <t>S2</t>
  </si>
  <si>
    <t>q32</t>
  </si>
  <si>
    <t>P3</t>
  </si>
  <si>
    <t>qa</t>
  </si>
  <si>
    <t>S3</t>
  </si>
  <si>
    <t>P4</t>
  </si>
  <si>
    <t>S4</t>
  </si>
  <si>
    <t>B1</t>
  </si>
  <si>
    <t>B2</t>
  </si>
  <si>
    <t>B3</t>
  </si>
  <si>
    <t>B4</t>
  </si>
  <si>
    <t>P</t>
  </si>
  <si>
    <t>S</t>
  </si>
  <si>
    <t>WT</t>
  </si>
  <si>
    <t>3Q1</t>
  </si>
  <si>
    <t>3Q2</t>
  </si>
  <si>
    <t>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</si>
</sst>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8DF5-EF16-466C-9472-F873D70065AF}">
  <dimension ref="A1:M42"/>
  <sheetViews>
    <sheetView zoomScale="70" zoomScaleNormal="70" workbookViewId="0">
      <selection sqref="A1:M42"/>
    </sheetView>
  </sheetViews>
  <sheetFormatPr defaultRowHeight="14.4" x14ac:dyDescent="0.3"/>
  <sheetData>
    <row r="1" spans="1:13" x14ac:dyDescent="0.3">
      <c r="B1" s="1" t="s">
        <v>0</v>
      </c>
    </row>
    <row r="2" spans="1:13" x14ac:dyDescent="0.3">
      <c r="A2">
        <v>1</v>
      </c>
      <c r="D2" t="s">
        <v>1</v>
      </c>
      <c r="E2" t="s">
        <v>2</v>
      </c>
    </row>
    <row r="3" spans="1:13" x14ac:dyDescent="0.3">
      <c r="B3" s="2" t="s">
        <v>3</v>
      </c>
      <c r="C3">
        <v>1</v>
      </c>
      <c r="D3">
        <v>50191.896000000001</v>
      </c>
      <c r="E3">
        <f>D3-D11</f>
        <v>35340.86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</row>
    <row r="4" spans="1:13" x14ac:dyDescent="0.3">
      <c r="B4" s="2" t="s">
        <v>9</v>
      </c>
      <c r="C4">
        <v>2</v>
      </c>
      <c r="D4">
        <v>55716.62</v>
      </c>
      <c r="E4">
        <f>D4-D11</f>
        <v>40865.584000000003</v>
      </c>
      <c r="G4" s="3" t="s">
        <v>10</v>
      </c>
      <c r="H4">
        <v>35340.86</v>
      </c>
      <c r="I4">
        <v>40865.584000000003</v>
      </c>
      <c r="J4">
        <f>I4+H4</f>
        <v>76206.444000000003</v>
      </c>
      <c r="K4">
        <f>H4/J4</f>
        <v>0.46375159559997314</v>
      </c>
      <c r="L4">
        <f>I4/J4</f>
        <v>0.53624840440002686</v>
      </c>
      <c r="M4">
        <f>SUM(L4,K4)</f>
        <v>1</v>
      </c>
    </row>
    <row r="5" spans="1:13" x14ac:dyDescent="0.3">
      <c r="B5" s="2" t="s">
        <v>11</v>
      </c>
      <c r="C5">
        <v>3</v>
      </c>
      <c r="D5">
        <v>36745.453000000001</v>
      </c>
      <c r="E5">
        <f>D5-D12</f>
        <v>21796.743000000002</v>
      </c>
      <c r="G5" s="3" t="s">
        <v>12</v>
      </c>
      <c r="H5">
        <v>21796.743000000002</v>
      </c>
      <c r="I5">
        <v>42223.825000000004</v>
      </c>
      <c r="J5">
        <f t="shared" ref="J5:J7" si="0">I5+H5</f>
        <v>64020.568000000007</v>
      </c>
      <c r="K5">
        <f t="shared" ref="K5:K7" si="1">H5/J5</f>
        <v>0.34046469253443673</v>
      </c>
      <c r="L5">
        <f t="shared" ref="L5:L7" si="2">I5/J5</f>
        <v>0.65953530746556321</v>
      </c>
      <c r="M5">
        <f t="shared" ref="M5:M7" si="3">SUM(L5,K5)</f>
        <v>1</v>
      </c>
    </row>
    <row r="6" spans="1:13" x14ac:dyDescent="0.3">
      <c r="B6" s="2" t="s">
        <v>13</v>
      </c>
      <c r="C6">
        <v>4</v>
      </c>
      <c r="D6">
        <v>57172.535000000003</v>
      </c>
      <c r="E6">
        <f>D6-D12</f>
        <v>42223.825000000004</v>
      </c>
      <c r="G6" s="3" t="s">
        <v>14</v>
      </c>
      <c r="H6">
        <v>21419.384999999998</v>
      </c>
      <c r="I6">
        <v>41314.672999999995</v>
      </c>
      <c r="J6">
        <f t="shared" si="0"/>
        <v>62734.05799999999</v>
      </c>
      <c r="K6">
        <f t="shared" si="1"/>
        <v>0.34143152352745937</v>
      </c>
      <c r="L6">
        <f t="shared" si="2"/>
        <v>0.65856847647254069</v>
      </c>
      <c r="M6">
        <f t="shared" si="3"/>
        <v>1</v>
      </c>
    </row>
    <row r="7" spans="1:13" x14ac:dyDescent="0.3">
      <c r="B7" s="2" t="s">
        <v>15</v>
      </c>
      <c r="C7">
        <v>5</v>
      </c>
      <c r="D7">
        <v>36436.898999999998</v>
      </c>
      <c r="E7">
        <f>D7-D13</f>
        <v>21419.384999999998</v>
      </c>
      <c r="G7" s="3" t="s">
        <v>16</v>
      </c>
      <c r="H7">
        <v>10617.349</v>
      </c>
      <c r="I7">
        <v>38689.993999999999</v>
      </c>
      <c r="J7">
        <f t="shared" si="0"/>
        <v>49307.343000000001</v>
      </c>
      <c r="K7">
        <f t="shared" si="1"/>
        <v>0.21532997630799128</v>
      </c>
      <c r="L7">
        <f t="shared" si="2"/>
        <v>0.78467002369200867</v>
      </c>
      <c r="M7">
        <f t="shared" si="3"/>
        <v>1</v>
      </c>
    </row>
    <row r="8" spans="1:13" x14ac:dyDescent="0.3">
      <c r="B8" s="2" t="s">
        <v>17</v>
      </c>
      <c r="C8">
        <v>6</v>
      </c>
      <c r="D8">
        <v>56332.186999999998</v>
      </c>
      <c r="E8">
        <f>D8-D13</f>
        <v>41314.672999999995</v>
      </c>
    </row>
    <row r="9" spans="1:13" x14ac:dyDescent="0.3">
      <c r="B9" s="2" t="s">
        <v>18</v>
      </c>
      <c r="C9">
        <v>7</v>
      </c>
      <c r="D9">
        <v>26240.876</v>
      </c>
      <c r="E9">
        <f>D9-D14</f>
        <v>10617.349</v>
      </c>
    </row>
    <row r="10" spans="1:13" x14ac:dyDescent="0.3">
      <c r="B10" s="2" t="s">
        <v>19</v>
      </c>
      <c r="C10">
        <v>8</v>
      </c>
      <c r="D10">
        <v>54313.521000000001</v>
      </c>
      <c r="E10">
        <f>D10-D14</f>
        <v>38689.993999999999</v>
      </c>
    </row>
    <row r="11" spans="1:13" x14ac:dyDescent="0.3">
      <c r="B11" s="2" t="s">
        <v>20</v>
      </c>
      <c r="C11">
        <v>15</v>
      </c>
      <c r="D11">
        <v>14851.036</v>
      </c>
    </row>
    <row r="12" spans="1:13" x14ac:dyDescent="0.3">
      <c r="B12" s="2" t="s">
        <v>21</v>
      </c>
      <c r="C12">
        <v>16</v>
      </c>
      <c r="D12">
        <v>14948.71</v>
      </c>
    </row>
    <row r="13" spans="1:13" x14ac:dyDescent="0.3">
      <c r="B13" s="2" t="s">
        <v>22</v>
      </c>
      <c r="C13">
        <v>17</v>
      </c>
      <c r="D13">
        <v>15017.513999999999</v>
      </c>
    </row>
    <row r="14" spans="1:13" x14ac:dyDescent="0.3">
      <c r="B14" s="2" t="s">
        <v>23</v>
      </c>
      <c r="C14">
        <v>18</v>
      </c>
      <c r="D14">
        <v>15623.527</v>
      </c>
    </row>
    <row r="16" spans="1:13" x14ac:dyDescent="0.3">
      <c r="A16">
        <v>2</v>
      </c>
      <c r="D16" t="s">
        <v>1</v>
      </c>
      <c r="E16" t="s">
        <v>2</v>
      </c>
    </row>
    <row r="17" spans="1:13" x14ac:dyDescent="0.3">
      <c r="B17" s="2" t="s">
        <v>3</v>
      </c>
      <c r="C17">
        <v>1</v>
      </c>
      <c r="D17">
        <v>45612.294000000002</v>
      </c>
      <c r="E17">
        <f>D17-D25</f>
        <v>25035.496000000003</v>
      </c>
      <c r="H17" s="1" t="s">
        <v>4</v>
      </c>
      <c r="I17" s="1" t="s">
        <v>5</v>
      </c>
      <c r="J17" s="1" t="s">
        <v>6</v>
      </c>
      <c r="K17" s="1" t="s">
        <v>7</v>
      </c>
      <c r="L17" s="1" t="s">
        <v>8</v>
      </c>
    </row>
    <row r="18" spans="1:13" x14ac:dyDescent="0.3">
      <c r="B18" s="2" t="s">
        <v>9</v>
      </c>
      <c r="C18">
        <v>2</v>
      </c>
      <c r="D18">
        <v>53603.360999999997</v>
      </c>
      <c r="E18">
        <f>D18-D25</f>
        <v>33026.562999999995</v>
      </c>
      <c r="G18" s="3" t="s">
        <v>10</v>
      </c>
      <c r="H18">
        <v>25035.496000000003</v>
      </c>
      <c r="I18">
        <v>33026.562999999995</v>
      </c>
      <c r="J18">
        <f>I18+H18</f>
        <v>58062.058999999994</v>
      </c>
      <c r="K18">
        <f>H18/J18</f>
        <v>0.43118512211218701</v>
      </c>
      <c r="L18">
        <f>I18/J18</f>
        <v>0.56881487788781304</v>
      </c>
      <c r="M18">
        <f>SUM(L18,K18)</f>
        <v>1</v>
      </c>
    </row>
    <row r="19" spans="1:13" x14ac:dyDescent="0.3">
      <c r="B19" s="2" t="s">
        <v>11</v>
      </c>
      <c r="C19">
        <v>3</v>
      </c>
      <c r="D19">
        <v>33013.154999999999</v>
      </c>
      <c r="E19">
        <f>D19-D26</f>
        <v>13175.395</v>
      </c>
      <c r="G19" s="3" t="s">
        <v>12</v>
      </c>
      <c r="H19">
        <v>13175.395</v>
      </c>
      <c r="I19">
        <v>34323.831999999995</v>
      </c>
      <c r="J19">
        <f t="shared" ref="J19:J21" si="4">I19+H19</f>
        <v>47499.226999999999</v>
      </c>
      <c r="K19">
        <f t="shared" ref="K19:K21" si="5">H19/J19</f>
        <v>0.27738125085698767</v>
      </c>
      <c r="L19">
        <f t="shared" ref="L19:L21" si="6">I19/J19</f>
        <v>0.72261874914301227</v>
      </c>
      <c r="M19">
        <f t="shared" ref="M19:M21" si="7">SUM(L19,K19)</f>
        <v>1</v>
      </c>
    </row>
    <row r="20" spans="1:13" x14ac:dyDescent="0.3">
      <c r="B20" s="2" t="s">
        <v>13</v>
      </c>
      <c r="C20">
        <v>4</v>
      </c>
      <c r="D20">
        <v>54161.591999999997</v>
      </c>
      <c r="E20">
        <f>D20-D26</f>
        <v>34323.831999999995</v>
      </c>
      <c r="G20" s="3" t="s">
        <v>14</v>
      </c>
      <c r="H20">
        <v>10956.671000000002</v>
      </c>
      <c r="I20">
        <v>33419.455000000002</v>
      </c>
      <c r="J20">
        <f t="shared" si="4"/>
        <v>44376.126000000004</v>
      </c>
      <c r="K20">
        <f t="shared" si="5"/>
        <v>0.24690463065658325</v>
      </c>
      <c r="L20">
        <f t="shared" si="6"/>
        <v>0.7530953693434167</v>
      </c>
      <c r="M20">
        <f t="shared" si="7"/>
        <v>1</v>
      </c>
    </row>
    <row r="21" spans="1:13" x14ac:dyDescent="0.3">
      <c r="B21" s="2" t="s">
        <v>15</v>
      </c>
      <c r="C21">
        <v>5</v>
      </c>
      <c r="D21">
        <v>30982.133000000002</v>
      </c>
      <c r="E21">
        <f>D21-D27</f>
        <v>10956.671000000002</v>
      </c>
      <c r="G21" s="3" t="s">
        <v>16</v>
      </c>
      <c r="H21">
        <v>4640.1180000000022</v>
      </c>
      <c r="I21">
        <v>32977.777000000002</v>
      </c>
      <c r="J21">
        <f t="shared" si="4"/>
        <v>37617.895000000004</v>
      </c>
      <c r="K21">
        <f t="shared" si="5"/>
        <v>0.12334868817088254</v>
      </c>
      <c r="L21">
        <f t="shared" si="6"/>
        <v>0.87665131182911749</v>
      </c>
      <c r="M21">
        <f t="shared" si="7"/>
        <v>1</v>
      </c>
    </row>
    <row r="22" spans="1:13" x14ac:dyDescent="0.3">
      <c r="B22" s="2" t="s">
        <v>17</v>
      </c>
      <c r="C22">
        <v>6</v>
      </c>
      <c r="D22">
        <v>53444.917000000001</v>
      </c>
      <c r="E22">
        <f>D22-D27</f>
        <v>33419.455000000002</v>
      </c>
    </row>
    <row r="23" spans="1:13" x14ac:dyDescent="0.3">
      <c r="B23" s="2" t="s">
        <v>18</v>
      </c>
      <c r="C23">
        <v>7</v>
      </c>
      <c r="D23">
        <v>24223.915000000001</v>
      </c>
      <c r="E23">
        <f>D23-D28</f>
        <v>4640.1180000000022</v>
      </c>
    </row>
    <row r="24" spans="1:13" x14ac:dyDescent="0.3">
      <c r="B24" s="2" t="s">
        <v>19</v>
      </c>
      <c r="C24">
        <v>8</v>
      </c>
      <c r="D24">
        <v>52561.574000000001</v>
      </c>
      <c r="E24">
        <f>D24-D28</f>
        <v>32977.777000000002</v>
      </c>
    </row>
    <row r="25" spans="1:13" x14ac:dyDescent="0.3">
      <c r="B25" s="2" t="s">
        <v>20</v>
      </c>
      <c r="C25">
        <v>15</v>
      </c>
      <c r="D25">
        <v>20576.797999999999</v>
      </c>
    </row>
    <row r="26" spans="1:13" x14ac:dyDescent="0.3">
      <c r="B26" s="2" t="s">
        <v>21</v>
      </c>
      <c r="C26">
        <v>16</v>
      </c>
      <c r="D26">
        <v>19837.759999999998</v>
      </c>
    </row>
    <row r="27" spans="1:13" x14ac:dyDescent="0.3">
      <c r="B27" s="2" t="s">
        <v>22</v>
      </c>
      <c r="C27">
        <v>17</v>
      </c>
      <c r="D27">
        <v>20025.462</v>
      </c>
    </row>
    <row r="28" spans="1:13" x14ac:dyDescent="0.3">
      <c r="B28" s="2" t="s">
        <v>23</v>
      </c>
      <c r="C28">
        <v>18</v>
      </c>
      <c r="D28">
        <v>19583.796999999999</v>
      </c>
    </row>
    <row r="30" spans="1:13" x14ac:dyDescent="0.3">
      <c r="A30">
        <v>3</v>
      </c>
      <c r="D30" t="s">
        <v>1</v>
      </c>
      <c r="E30" t="s">
        <v>2</v>
      </c>
    </row>
    <row r="31" spans="1:13" x14ac:dyDescent="0.3">
      <c r="B31" s="2" t="s">
        <v>3</v>
      </c>
      <c r="C31">
        <v>1</v>
      </c>
      <c r="D31">
        <v>163.422</v>
      </c>
      <c r="E31">
        <f>D31-D39</f>
        <v>115.616</v>
      </c>
      <c r="H31" s="1" t="s">
        <v>4</v>
      </c>
      <c r="I31" s="1" t="s">
        <v>5</v>
      </c>
      <c r="J31" s="1" t="s">
        <v>6</v>
      </c>
      <c r="K31" s="1" t="s">
        <v>7</v>
      </c>
      <c r="L31" s="1" t="s">
        <v>8</v>
      </c>
    </row>
    <row r="32" spans="1:13" x14ac:dyDescent="0.3">
      <c r="B32" s="2" t="s">
        <v>9</v>
      </c>
      <c r="C32">
        <v>2</v>
      </c>
      <c r="D32">
        <v>98.831000000000003</v>
      </c>
      <c r="E32">
        <f>D32-D39</f>
        <v>51.025000000000006</v>
      </c>
      <c r="G32" s="3" t="s">
        <v>10</v>
      </c>
      <c r="H32">
        <v>115.616</v>
      </c>
      <c r="I32">
        <v>51.025000000000006</v>
      </c>
      <c r="J32">
        <f>I32+H32</f>
        <v>166.64100000000002</v>
      </c>
      <c r="K32">
        <f>H32/J32</f>
        <v>0.69380284563822825</v>
      </c>
      <c r="L32">
        <f>I32/J32</f>
        <v>0.3061971543617717</v>
      </c>
      <c r="M32">
        <f>SUM(L32,K32)</f>
        <v>1</v>
      </c>
    </row>
    <row r="33" spans="2:13" x14ac:dyDescent="0.3">
      <c r="B33" s="2" t="s">
        <v>11</v>
      </c>
      <c r="C33">
        <v>3</v>
      </c>
      <c r="D33">
        <v>47.814999999999998</v>
      </c>
      <c r="E33">
        <f>D33-D40</f>
        <v>6.0959999999999965</v>
      </c>
      <c r="G33" s="3" t="s">
        <v>12</v>
      </c>
      <c r="H33">
        <v>6.0959999999999965</v>
      </c>
      <c r="I33">
        <v>114.56300000000002</v>
      </c>
      <c r="J33">
        <f t="shared" ref="J33:J35" si="8">I33+H33</f>
        <v>120.65900000000002</v>
      </c>
      <c r="K33">
        <f t="shared" ref="K33:K35" si="9">H33/J33</f>
        <v>5.0522547012655461E-2</v>
      </c>
      <c r="L33">
        <f t="shared" ref="L33:L35" si="10">I33/J33</f>
        <v>0.94947745298734443</v>
      </c>
      <c r="M33">
        <f t="shared" ref="M33:M35" si="11">SUM(L33,K33)</f>
        <v>0.99999999999999989</v>
      </c>
    </row>
    <row r="34" spans="2:13" x14ac:dyDescent="0.3">
      <c r="B34" s="2" t="s">
        <v>13</v>
      </c>
      <c r="C34">
        <v>4</v>
      </c>
      <c r="D34">
        <v>156.28200000000001</v>
      </c>
      <c r="E34">
        <f>D34-D40</f>
        <v>114.56300000000002</v>
      </c>
      <c r="G34" s="3" t="s">
        <v>14</v>
      </c>
      <c r="H34">
        <v>5.152000000000001</v>
      </c>
      <c r="I34">
        <v>119.964</v>
      </c>
      <c r="J34">
        <f t="shared" si="8"/>
        <v>125.116</v>
      </c>
      <c r="K34">
        <f t="shared" si="9"/>
        <v>4.1177787013651337E-2</v>
      </c>
      <c r="L34">
        <f t="shared" si="10"/>
        <v>0.95882221298634862</v>
      </c>
      <c r="M34">
        <f t="shared" si="11"/>
        <v>1</v>
      </c>
    </row>
    <row r="35" spans="2:13" x14ac:dyDescent="0.3">
      <c r="B35" s="2" t="s">
        <v>15</v>
      </c>
      <c r="C35">
        <v>5</v>
      </c>
      <c r="D35">
        <v>41.052</v>
      </c>
      <c r="E35">
        <f>D35-D41</f>
        <v>5.152000000000001</v>
      </c>
      <c r="G35" s="3" t="s">
        <v>16</v>
      </c>
      <c r="H35">
        <v>11.387</v>
      </c>
      <c r="I35">
        <v>121.631</v>
      </c>
      <c r="J35">
        <f t="shared" si="8"/>
        <v>133.018</v>
      </c>
      <c r="K35">
        <f t="shared" si="9"/>
        <v>8.5604955720278458E-2</v>
      </c>
      <c r="L35">
        <f t="shared" si="10"/>
        <v>0.91439504427972151</v>
      </c>
      <c r="M35">
        <f t="shared" si="11"/>
        <v>1</v>
      </c>
    </row>
    <row r="36" spans="2:13" x14ac:dyDescent="0.3">
      <c r="B36" s="2" t="s">
        <v>17</v>
      </c>
      <c r="C36">
        <v>6</v>
      </c>
      <c r="D36">
        <v>155.864</v>
      </c>
      <c r="E36">
        <f>D36-D41</f>
        <v>119.964</v>
      </c>
    </row>
    <row r="37" spans="2:13" x14ac:dyDescent="0.3">
      <c r="B37" s="2" t="s">
        <v>18</v>
      </c>
      <c r="C37">
        <v>7</v>
      </c>
      <c r="D37">
        <v>46.161000000000001</v>
      </c>
      <c r="E37">
        <f>D37-D42</f>
        <v>11.387</v>
      </c>
    </row>
    <row r="38" spans="2:13" x14ac:dyDescent="0.3">
      <c r="B38" s="2" t="s">
        <v>19</v>
      </c>
      <c r="C38">
        <v>8</v>
      </c>
      <c r="D38">
        <v>156.405</v>
      </c>
      <c r="E38">
        <f>D38-D42</f>
        <v>121.631</v>
      </c>
    </row>
    <row r="39" spans="2:13" x14ac:dyDescent="0.3">
      <c r="B39" s="2" t="s">
        <v>20</v>
      </c>
      <c r="C39">
        <v>15</v>
      </c>
      <c r="D39">
        <v>47.805999999999997</v>
      </c>
    </row>
    <row r="40" spans="2:13" x14ac:dyDescent="0.3">
      <c r="B40" s="2" t="s">
        <v>21</v>
      </c>
      <c r="C40">
        <v>16</v>
      </c>
      <c r="D40">
        <v>41.719000000000001</v>
      </c>
    </row>
    <row r="41" spans="2:13" x14ac:dyDescent="0.3">
      <c r="B41" s="2" t="s">
        <v>22</v>
      </c>
      <c r="C41">
        <v>17</v>
      </c>
      <c r="D41">
        <v>35.9</v>
      </c>
    </row>
    <row r="42" spans="2:13" x14ac:dyDescent="0.3">
      <c r="B42" s="2" t="s">
        <v>23</v>
      </c>
      <c r="C42">
        <v>18</v>
      </c>
      <c r="D42">
        <v>34.774000000000001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FBB2-8471-4E8B-B3F9-6ABE89E7A40A}">
  <dimension ref="A1:G6"/>
  <sheetViews>
    <sheetView tabSelected="1" workbookViewId="0">
      <selection activeCell="J9" sqref="J9"/>
    </sheetView>
  </sheetViews>
  <sheetFormatPr defaultRowHeight="14.4" x14ac:dyDescent="0.3"/>
  <sheetData>
    <row r="1" spans="1:7" x14ac:dyDescent="0.3">
      <c r="A1" s="5"/>
      <c r="B1" s="7" t="s">
        <v>24</v>
      </c>
      <c r="C1" s="7"/>
      <c r="D1" s="7"/>
      <c r="E1" s="7" t="s">
        <v>25</v>
      </c>
      <c r="F1" s="7"/>
      <c r="G1" s="7"/>
    </row>
    <row r="2" spans="1:7" x14ac:dyDescent="0.3">
      <c r="B2">
        <v>1</v>
      </c>
      <c r="C2">
        <v>2</v>
      </c>
      <c r="D2">
        <v>3</v>
      </c>
      <c r="E2">
        <v>1</v>
      </c>
      <c r="F2">
        <v>2</v>
      </c>
      <c r="G2">
        <v>3</v>
      </c>
    </row>
    <row r="3" spans="1:7" x14ac:dyDescent="0.3">
      <c r="A3" s="6" t="s">
        <v>26</v>
      </c>
      <c r="B3" s="4">
        <v>0.463752</v>
      </c>
      <c r="C3" s="4">
        <v>0.43118499999999998</v>
      </c>
      <c r="D3" s="4">
        <v>0.69380299999999995</v>
      </c>
      <c r="E3" s="4">
        <v>0.53624799999999995</v>
      </c>
      <c r="F3" s="4">
        <v>0.56881499999999996</v>
      </c>
      <c r="G3" s="4">
        <v>0.306197</v>
      </c>
    </row>
    <row r="4" spans="1:7" x14ac:dyDescent="0.3">
      <c r="A4" s="6" t="s">
        <v>27</v>
      </c>
      <c r="B4" s="4">
        <v>0.34046500000000002</v>
      </c>
      <c r="C4" s="4">
        <v>0.27738099999999999</v>
      </c>
      <c r="D4" s="4">
        <v>5.0522999999999998E-2</v>
      </c>
      <c r="E4" s="4">
        <v>0.65953499999999998</v>
      </c>
      <c r="F4" s="4">
        <v>0.72261900000000001</v>
      </c>
      <c r="G4" s="4">
        <v>0.94947700000000002</v>
      </c>
    </row>
    <row r="5" spans="1:7" x14ac:dyDescent="0.3">
      <c r="A5" s="6" t="s">
        <v>28</v>
      </c>
      <c r="B5" s="4">
        <v>0.34143200000000001</v>
      </c>
      <c r="C5" s="4">
        <v>0.24690500000000001</v>
      </c>
      <c r="D5" s="4">
        <v>4.1177999999999999E-2</v>
      </c>
      <c r="E5" s="4">
        <v>0.65856800000000004</v>
      </c>
      <c r="F5" s="4">
        <v>0.75309499999999996</v>
      </c>
      <c r="G5" s="4">
        <v>0.95882199999999995</v>
      </c>
    </row>
    <row r="6" spans="1:7" x14ac:dyDescent="0.3">
      <c r="A6" s="6" t="s">
        <v>29</v>
      </c>
      <c r="B6" s="4">
        <v>0.21532999999999999</v>
      </c>
      <c r="C6" s="4">
        <v>0.123349</v>
      </c>
      <c r="D6" s="4">
        <v>8.5605000000000001E-2</v>
      </c>
      <c r="E6" s="4">
        <v>0.78466999999999998</v>
      </c>
      <c r="F6" s="4">
        <v>0.87665099999999996</v>
      </c>
      <c r="G6" s="4">
        <v>0.91439499999999996</v>
      </c>
    </row>
  </sheetData>
  <mergeCells count="2"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to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Basalla</dc:creator>
  <cp:lastModifiedBy>Joe Basalla</cp:lastModifiedBy>
  <dcterms:created xsi:type="dcterms:W3CDTF">2023-06-02T17:42:18Z</dcterms:created>
  <dcterms:modified xsi:type="dcterms:W3CDTF">2023-06-02T17:43:36Z</dcterms:modified>
</cp:coreProperties>
</file>