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8_{25FAD399-9E4F-46CA-8060-7D3203A3019D}" xr6:coauthVersionLast="47" xr6:coauthVersionMax="47" xr10:uidLastSave="{00000000-0000-0000-0000-000000000000}"/>
  <bookViews>
    <workbookView xWindow="-108" yWindow="-108" windowWidth="23256" windowHeight="12456" activeTab="1" xr2:uid="{5AF3D643-C5D5-44FF-950A-BFF3D0CB4F66}"/>
  </bookViews>
  <sheets>
    <sheet name="raw" sheetId="1" r:id="rId1"/>
    <sheet name="to grap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L57" i="1"/>
  <c r="J57" i="1"/>
  <c r="K57" i="1" s="1"/>
  <c r="E57" i="1"/>
  <c r="J56" i="1"/>
  <c r="L56" i="1" s="1"/>
  <c r="E56" i="1"/>
  <c r="J55" i="1"/>
  <c r="L55" i="1" s="1"/>
  <c r="E55" i="1"/>
  <c r="L54" i="1"/>
  <c r="M54" i="1" s="1"/>
  <c r="K54" i="1"/>
  <c r="J54" i="1"/>
  <c r="E54" i="1"/>
  <c r="L53" i="1"/>
  <c r="M53" i="1" s="1"/>
  <c r="J53" i="1"/>
  <c r="K53" i="1" s="1"/>
  <c r="E53" i="1"/>
  <c r="J52" i="1"/>
  <c r="L52" i="1" s="1"/>
  <c r="E52" i="1"/>
  <c r="J51" i="1"/>
  <c r="L51" i="1" s="1"/>
  <c r="E51" i="1"/>
  <c r="E50" i="1"/>
  <c r="E40" i="1"/>
  <c r="E39" i="1"/>
  <c r="E38" i="1"/>
  <c r="E37" i="1"/>
  <c r="E36" i="1"/>
  <c r="E35" i="1"/>
  <c r="J34" i="1"/>
  <c r="L34" i="1" s="1"/>
  <c r="E34" i="1"/>
  <c r="L33" i="1"/>
  <c r="M33" i="1" s="1"/>
  <c r="K33" i="1"/>
  <c r="J33" i="1"/>
  <c r="E33" i="1"/>
  <c r="L32" i="1"/>
  <c r="J32" i="1"/>
  <c r="K32" i="1" s="1"/>
  <c r="E32" i="1"/>
  <c r="J31" i="1"/>
  <c r="L31" i="1" s="1"/>
  <c r="E31" i="1"/>
  <c r="J30" i="1"/>
  <c r="L30" i="1" s="1"/>
  <c r="E30" i="1"/>
  <c r="J29" i="1"/>
  <c r="L29" i="1" s="1"/>
  <c r="E29" i="1"/>
  <c r="L28" i="1"/>
  <c r="J28" i="1"/>
  <c r="K28" i="1" s="1"/>
  <c r="E28" i="1"/>
  <c r="E27" i="1"/>
  <c r="E17" i="1"/>
  <c r="E16" i="1"/>
  <c r="E15" i="1"/>
  <c r="E14" i="1"/>
  <c r="E13" i="1"/>
  <c r="E12" i="1"/>
  <c r="L11" i="1"/>
  <c r="M11" i="1" s="1"/>
  <c r="K11" i="1"/>
  <c r="J11" i="1"/>
  <c r="E11" i="1"/>
  <c r="J10" i="1"/>
  <c r="L10" i="1" s="1"/>
  <c r="E10" i="1"/>
  <c r="J9" i="1"/>
  <c r="L9" i="1" s="1"/>
  <c r="E9" i="1"/>
  <c r="J8" i="1"/>
  <c r="L8" i="1" s="1"/>
  <c r="E8" i="1"/>
  <c r="L7" i="1"/>
  <c r="J7" i="1"/>
  <c r="K7" i="1" s="1"/>
  <c r="E7" i="1"/>
  <c r="L6" i="1"/>
  <c r="M6" i="1" s="1"/>
  <c r="K6" i="1"/>
  <c r="J6" i="1"/>
  <c r="E6" i="1"/>
  <c r="K5" i="1"/>
  <c r="J5" i="1"/>
  <c r="L5" i="1" s="1"/>
  <c r="M5" i="1" s="1"/>
  <c r="E5" i="1"/>
  <c r="E4" i="1"/>
  <c r="M9" i="1" l="1"/>
  <c r="M28" i="1"/>
  <c r="M51" i="1"/>
  <c r="M57" i="1"/>
  <c r="M32" i="1"/>
  <c r="M29" i="1"/>
  <c r="M55" i="1"/>
  <c r="M7" i="1"/>
  <c r="M8" i="1"/>
  <c r="K9" i="1"/>
  <c r="K30" i="1"/>
  <c r="M30" i="1" s="1"/>
  <c r="K51" i="1"/>
  <c r="K56" i="1"/>
  <c r="M56" i="1" s="1"/>
  <c r="K8" i="1"/>
  <c r="K29" i="1"/>
  <c r="K34" i="1"/>
  <c r="M34" i="1" s="1"/>
  <c r="K55" i="1"/>
  <c r="K10" i="1"/>
  <c r="M10" i="1" s="1"/>
  <c r="K31" i="1"/>
  <c r="M31" i="1" s="1"/>
  <c r="K52" i="1"/>
  <c r="M52" i="1" s="1"/>
</calcChain>
</file>

<file path=xl/sharedStrings.xml><?xml version="1.0" encoding="utf-8"?>
<sst xmlns="http://schemas.openxmlformats.org/spreadsheetml/2006/main" count="115" uniqueCount="45">
  <si>
    <t>Q muts - 100 uM - 10peg</t>
  </si>
  <si>
    <t>raw</t>
  </si>
  <si>
    <t>sub.bak</t>
  </si>
  <si>
    <t>P1</t>
  </si>
  <si>
    <t>p</t>
  </si>
  <si>
    <t>s</t>
  </si>
  <si>
    <t>sum</t>
  </si>
  <si>
    <t>pr</t>
  </si>
  <si>
    <t>sr</t>
  </si>
  <si>
    <t>S1</t>
  </si>
  <si>
    <t>wt</t>
  </si>
  <si>
    <t>P2</t>
  </si>
  <si>
    <t>q21</t>
  </si>
  <si>
    <t>S2</t>
  </si>
  <si>
    <t>q22</t>
  </si>
  <si>
    <t>P3</t>
  </si>
  <si>
    <t>q23</t>
  </si>
  <si>
    <t>S3</t>
  </si>
  <si>
    <t>q31</t>
  </si>
  <si>
    <t>P4</t>
  </si>
  <si>
    <t>q32</t>
  </si>
  <si>
    <t>S4</t>
  </si>
  <si>
    <t>qa</t>
  </si>
  <si>
    <t>P5</t>
  </si>
  <si>
    <t>S5</t>
  </si>
  <si>
    <t>P6</t>
  </si>
  <si>
    <t>S6</t>
  </si>
  <si>
    <t>P7</t>
  </si>
  <si>
    <t>S7</t>
  </si>
  <si>
    <t>B1</t>
  </si>
  <si>
    <t>B2</t>
  </si>
  <si>
    <t>B3</t>
  </si>
  <si>
    <t>B4</t>
  </si>
  <si>
    <t>B5</t>
  </si>
  <si>
    <t>B6</t>
  </si>
  <si>
    <t>B7</t>
  </si>
  <si>
    <t>P</t>
  </si>
  <si>
    <t>S</t>
  </si>
  <si>
    <t>WT</t>
  </si>
  <si>
    <t>2Q1</t>
  </si>
  <si>
    <t>2Q2</t>
  </si>
  <si>
    <t>2Q3</t>
  </si>
  <si>
    <t>3Q1</t>
  </si>
  <si>
    <t>3Q2</t>
  </si>
  <si>
    <t>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</si>
</sst>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2B6DC-B4A8-4C77-B4F0-55778409A7FD}">
  <dimension ref="A2:M70"/>
  <sheetViews>
    <sheetView workbookViewId="0">
      <selection sqref="A1:M70"/>
    </sheetView>
  </sheetViews>
  <sheetFormatPr defaultRowHeight="14.4" x14ac:dyDescent="0.3"/>
  <sheetData>
    <row r="2" spans="1:13" x14ac:dyDescent="0.3">
      <c r="B2" s="1" t="s">
        <v>0</v>
      </c>
    </row>
    <row r="3" spans="1:13" x14ac:dyDescent="0.3">
      <c r="A3">
        <v>1</v>
      </c>
      <c r="D3" t="s">
        <v>1</v>
      </c>
      <c r="E3" t="s">
        <v>2</v>
      </c>
    </row>
    <row r="4" spans="1:13" x14ac:dyDescent="0.3">
      <c r="B4" s="2" t="s">
        <v>3</v>
      </c>
      <c r="C4">
        <v>1</v>
      </c>
      <c r="D4">
        <v>204.32900000000001</v>
      </c>
      <c r="E4">
        <f>D4-D18</f>
        <v>106.56500000000001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</row>
    <row r="5" spans="1:13" x14ac:dyDescent="0.3">
      <c r="B5" s="2" t="s">
        <v>9</v>
      </c>
      <c r="C5">
        <v>2</v>
      </c>
      <c r="D5">
        <v>110.545</v>
      </c>
      <c r="E5">
        <f>D5-D18</f>
        <v>12.781000000000006</v>
      </c>
      <c r="G5" s="3" t="s">
        <v>10</v>
      </c>
      <c r="H5">
        <v>106.56500000000001</v>
      </c>
      <c r="I5">
        <v>12.781000000000006</v>
      </c>
      <c r="J5">
        <f>I5+H5</f>
        <v>119.34600000000002</v>
      </c>
      <c r="K5">
        <f>H5/J5</f>
        <v>0.89290801535032593</v>
      </c>
      <c r="L5">
        <f>I5/J5</f>
        <v>0.10709198464967409</v>
      </c>
      <c r="M5">
        <f>SUM(L5,K5)</f>
        <v>1</v>
      </c>
    </row>
    <row r="6" spans="1:13" x14ac:dyDescent="0.3">
      <c r="B6" s="2" t="s">
        <v>11</v>
      </c>
      <c r="C6">
        <v>3</v>
      </c>
      <c r="D6">
        <v>205.09399999999999</v>
      </c>
      <c r="E6">
        <f>D6-D19</f>
        <v>116.139</v>
      </c>
      <c r="G6" s="3" t="s">
        <v>12</v>
      </c>
      <c r="H6">
        <v>116.139</v>
      </c>
      <c r="I6">
        <v>20.373999999999995</v>
      </c>
      <c r="J6">
        <f t="shared" ref="J6:J11" si="0">I6+H6</f>
        <v>136.51299999999998</v>
      </c>
      <c r="K6">
        <f t="shared" ref="K6:K11" si="1">H6/J6</f>
        <v>0.85075414063129529</v>
      </c>
      <c r="L6">
        <f t="shared" ref="L6:L11" si="2">I6/J6</f>
        <v>0.1492458593687048</v>
      </c>
      <c r="M6">
        <f t="shared" ref="M6:M10" si="3">SUM(L6,K6)</f>
        <v>1</v>
      </c>
    </row>
    <row r="7" spans="1:13" x14ac:dyDescent="0.3">
      <c r="B7" s="2" t="s">
        <v>13</v>
      </c>
      <c r="C7">
        <v>4</v>
      </c>
      <c r="D7">
        <v>109.32899999999999</v>
      </c>
      <c r="E7">
        <f>D7-D19</f>
        <v>20.373999999999995</v>
      </c>
      <c r="G7" s="3" t="s">
        <v>14</v>
      </c>
      <c r="H7">
        <v>107.41199999999999</v>
      </c>
      <c r="I7">
        <v>42.279000000000011</v>
      </c>
      <c r="J7">
        <f t="shared" si="0"/>
        <v>149.691</v>
      </c>
      <c r="K7">
        <f t="shared" si="1"/>
        <v>0.71755816982984943</v>
      </c>
      <c r="L7">
        <f t="shared" si="2"/>
        <v>0.28244183017015057</v>
      </c>
      <c r="M7">
        <f t="shared" si="3"/>
        <v>1</v>
      </c>
    </row>
    <row r="8" spans="1:13" x14ac:dyDescent="0.3">
      <c r="B8" s="2" t="s">
        <v>15</v>
      </c>
      <c r="C8">
        <v>5</v>
      </c>
      <c r="D8">
        <v>191.90199999999999</v>
      </c>
      <c r="E8">
        <f>D8-D20</f>
        <v>107.41199999999999</v>
      </c>
      <c r="G8" s="3" t="s">
        <v>16</v>
      </c>
      <c r="H8">
        <v>101.108</v>
      </c>
      <c r="I8">
        <v>46.320999999999998</v>
      </c>
      <c r="J8">
        <f t="shared" si="0"/>
        <v>147.429</v>
      </c>
      <c r="K8">
        <f t="shared" si="1"/>
        <v>0.68580808389122905</v>
      </c>
      <c r="L8">
        <f t="shared" si="2"/>
        <v>0.31419191610877101</v>
      </c>
      <c r="M8">
        <f t="shared" si="3"/>
        <v>1</v>
      </c>
    </row>
    <row r="9" spans="1:13" x14ac:dyDescent="0.3">
      <c r="B9" s="2" t="s">
        <v>17</v>
      </c>
      <c r="C9">
        <v>6</v>
      </c>
      <c r="D9">
        <v>126.76900000000001</v>
      </c>
      <c r="E9">
        <f>D9-D20</f>
        <v>42.279000000000011</v>
      </c>
      <c r="G9" s="3" t="s">
        <v>18</v>
      </c>
      <c r="H9">
        <v>31.293999999999997</v>
      </c>
      <c r="I9">
        <v>105.52199999999999</v>
      </c>
      <c r="J9">
        <f t="shared" si="0"/>
        <v>136.81599999999997</v>
      </c>
      <c r="K9">
        <f t="shared" si="1"/>
        <v>0.22873055782949364</v>
      </c>
      <c r="L9">
        <f t="shared" si="2"/>
        <v>0.77126944217050641</v>
      </c>
      <c r="M9">
        <f t="shared" si="3"/>
        <v>1</v>
      </c>
    </row>
    <row r="10" spans="1:13" x14ac:dyDescent="0.3">
      <c r="B10" s="2" t="s">
        <v>19</v>
      </c>
      <c r="C10">
        <v>7</v>
      </c>
      <c r="D10">
        <v>181.03800000000001</v>
      </c>
      <c r="E10">
        <f>D10-D21</f>
        <v>101.108</v>
      </c>
      <c r="G10" s="3" t="s">
        <v>20</v>
      </c>
      <c r="H10">
        <v>70.46299999999998</v>
      </c>
      <c r="I10">
        <v>82.22699999999999</v>
      </c>
      <c r="J10">
        <f t="shared" si="0"/>
        <v>152.68999999999997</v>
      </c>
      <c r="K10">
        <f t="shared" si="1"/>
        <v>0.4614775034383391</v>
      </c>
      <c r="L10">
        <f t="shared" si="2"/>
        <v>0.53852249656166096</v>
      </c>
      <c r="M10">
        <f t="shared" si="3"/>
        <v>1</v>
      </c>
    </row>
    <row r="11" spans="1:13" x14ac:dyDescent="0.3">
      <c r="B11" s="2" t="s">
        <v>21</v>
      </c>
      <c r="C11">
        <v>8</v>
      </c>
      <c r="D11">
        <v>126.251</v>
      </c>
      <c r="E11">
        <f>D11-D21</f>
        <v>46.320999999999998</v>
      </c>
      <c r="G11" s="3" t="s">
        <v>22</v>
      </c>
      <c r="H11">
        <v>6.6069999999999993</v>
      </c>
      <c r="I11">
        <v>80.826999999999984</v>
      </c>
      <c r="J11">
        <f t="shared" si="0"/>
        <v>87.433999999999983</v>
      </c>
      <c r="K11">
        <f t="shared" si="1"/>
        <v>7.5565569458105553E-2</v>
      </c>
      <c r="L11">
        <f t="shared" si="2"/>
        <v>0.92443443054189445</v>
      </c>
      <c r="M11">
        <f>SUM(L11,K11)</f>
        <v>1</v>
      </c>
    </row>
    <row r="12" spans="1:13" x14ac:dyDescent="0.3">
      <c r="B12" s="2" t="s">
        <v>23</v>
      </c>
      <c r="C12">
        <v>9</v>
      </c>
      <c r="D12">
        <v>110.121</v>
      </c>
      <c r="E12">
        <f>D12-D22</f>
        <v>31.293999999999997</v>
      </c>
    </row>
    <row r="13" spans="1:13" x14ac:dyDescent="0.3">
      <c r="B13" s="2" t="s">
        <v>24</v>
      </c>
      <c r="C13">
        <v>10</v>
      </c>
      <c r="D13">
        <v>184.34899999999999</v>
      </c>
      <c r="E13">
        <f>D13-D22</f>
        <v>105.52199999999999</v>
      </c>
    </row>
    <row r="14" spans="1:13" x14ac:dyDescent="0.3">
      <c r="B14" s="2" t="s">
        <v>25</v>
      </c>
      <c r="C14">
        <v>11</v>
      </c>
      <c r="D14">
        <v>149.50899999999999</v>
      </c>
      <c r="E14">
        <f>D14-D23</f>
        <v>70.46299999999998</v>
      </c>
    </row>
    <row r="15" spans="1:13" x14ac:dyDescent="0.3">
      <c r="B15" s="2" t="s">
        <v>26</v>
      </c>
      <c r="C15">
        <v>12</v>
      </c>
      <c r="D15">
        <v>161.273</v>
      </c>
      <c r="E15">
        <f>D15-D23</f>
        <v>82.22699999999999</v>
      </c>
    </row>
    <row r="16" spans="1:13" x14ac:dyDescent="0.3">
      <c r="B16" s="2" t="s">
        <v>27</v>
      </c>
      <c r="C16">
        <v>13</v>
      </c>
      <c r="D16">
        <v>87.415000000000006</v>
      </c>
      <c r="E16">
        <f>D16-D24</f>
        <v>6.6069999999999993</v>
      </c>
    </row>
    <row r="17" spans="1:13" x14ac:dyDescent="0.3">
      <c r="B17" s="2" t="s">
        <v>28</v>
      </c>
      <c r="C17">
        <v>14</v>
      </c>
      <c r="D17">
        <v>161.63499999999999</v>
      </c>
      <c r="E17">
        <f>D17-D24</f>
        <v>80.826999999999984</v>
      </c>
    </row>
    <row r="18" spans="1:13" x14ac:dyDescent="0.3">
      <c r="B18" s="2" t="s">
        <v>29</v>
      </c>
      <c r="C18">
        <v>15</v>
      </c>
      <c r="D18">
        <v>97.763999999999996</v>
      </c>
    </row>
    <row r="19" spans="1:13" x14ac:dyDescent="0.3">
      <c r="B19" s="2" t="s">
        <v>30</v>
      </c>
      <c r="C19">
        <v>16</v>
      </c>
      <c r="D19">
        <v>88.954999999999998</v>
      </c>
    </row>
    <row r="20" spans="1:13" x14ac:dyDescent="0.3">
      <c r="B20" s="2" t="s">
        <v>31</v>
      </c>
      <c r="C20">
        <v>17</v>
      </c>
      <c r="D20">
        <v>84.49</v>
      </c>
    </row>
    <row r="21" spans="1:13" x14ac:dyDescent="0.3">
      <c r="B21" s="2" t="s">
        <v>32</v>
      </c>
      <c r="C21">
        <v>18</v>
      </c>
      <c r="D21">
        <v>79.930000000000007</v>
      </c>
    </row>
    <row r="22" spans="1:13" x14ac:dyDescent="0.3">
      <c r="B22" s="2" t="s">
        <v>33</v>
      </c>
      <c r="C22">
        <v>19</v>
      </c>
      <c r="D22">
        <v>78.826999999999998</v>
      </c>
    </row>
    <row r="23" spans="1:13" x14ac:dyDescent="0.3">
      <c r="B23" s="2" t="s">
        <v>34</v>
      </c>
      <c r="C23">
        <v>20</v>
      </c>
      <c r="D23">
        <v>79.046000000000006</v>
      </c>
    </row>
    <row r="24" spans="1:13" x14ac:dyDescent="0.3">
      <c r="B24" s="2" t="s">
        <v>35</v>
      </c>
      <c r="C24">
        <v>21</v>
      </c>
      <c r="D24">
        <v>80.808000000000007</v>
      </c>
    </row>
    <row r="26" spans="1:13" x14ac:dyDescent="0.3">
      <c r="A26">
        <v>2</v>
      </c>
      <c r="D26" t="s">
        <v>1</v>
      </c>
      <c r="E26" t="s">
        <v>2</v>
      </c>
    </row>
    <row r="27" spans="1:13" x14ac:dyDescent="0.3">
      <c r="B27" s="2" t="s">
        <v>3</v>
      </c>
      <c r="C27">
        <v>1</v>
      </c>
      <c r="D27">
        <v>60371.597999999998</v>
      </c>
      <c r="E27">
        <f>D27-D41</f>
        <v>43666.190999999999</v>
      </c>
      <c r="H27" s="1" t="s">
        <v>4</v>
      </c>
      <c r="I27" s="1" t="s">
        <v>5</v>
      </c>
      <c r="J27" s="1" t="s">
        <v>6</v>
      </c>
      <c r="K27" s="1" t="s">
        <v>7</v>
      </c>
      <c r="L27" s="1" t="s">
        <v>8</v>
      </c>
    </row>
    <row r="28" spans="1:13" x14ac:dyDescent="0.3">
      <c r="B28" s="2" t="s">
        <v>9</v>
      </c>
      <c r="C28">
        <v>2</v>
      </c>
      <c r="D28">
        <v>19657.359</v>
      </c>
      <c r="E28">
        <f>D28-D41</f>
        <v>2951.9520000000011</v>
      </c>
      <c r="G28" s="3" t="s">
        <v>10</v>
      </c>
      <c r="H28">
        <v>43666.190999999999</v>
      </c>
      <c r="I28">
        <v>2951.9520000000011</v>
      </c>
      <c r="J28">
        <f>I28+H28</f>
        <v>46618.142999999996</v>
      </c>
      <c r="K28">
        <f>H28/J28</f>
        <v>0.93667804399673327</v>
      </c>
      <c r="L28">
        <f>I28/J28</f>
        <v>6.332195600326683E-2</v>
      </c>
      <c r="M28">
        <f>SUM(L28,K28)</f>
        <v>1</v>
      </c>
    </row>
    <row r="29" spans="1:13" x14ac:dyDescent="0.3">
      <c r="B29" s="2" t="s">
        <v>11</v>
      </c>
      <c r="C29">
        <v>3</v>
      </c>
      <c r="D29">
        <v>54029.646999999997</v>
      </c>
      <c r="E29">
        <f>D29-D42</f>
        <v>36935.936999999998</v>
      </c>
      <c r="G29" s="3" t="s">
        <v>12</v>
      </c>
      <c r="H29">
        <v>36935.936999999998</v>
      </c>
      <c r="I29">
        <v>11793.272000000001</v>
      </c>
      <c r="J29">
        <f t="shared" ref="J29:J34" si="4">I29+H29</f>
        <v>48729.209000000003</v>
      </c>
      <c r="K29">
        <f t="shared" ref="K29:K34" si="5">H29/J29</f>
        <v>0.75798351251710239</v>
      </c>
      <c r="L29">
        <f t="shared" ref="L29:L34" si="6">I29/J29</f>
        <v>0.24201648748289759</v>
      </c>
      <c r="M29">
        <f t="shared" ref="M29:M33" si="7">SUM(L29,K29)</f>
        <v>1</v>
      </c>
    </row>
    <row r="30" spans="1:13" x14ac:dyDescent="0.3">
      <c r="B30" s="2" t="s">
        <v>13</v>
      </c>
      <c r="C30">
        <v>4</v>
      </c>
      <c r="D30">
        <v>28886.982</v>
      </c>
      <c r="E30">
        <f>D30-D42</f>
        <v>11793.272000000001</v>
      </c>
      <c r="G30" s="3" t="s">
        <v>14</v>
      </c>
      <c r="H30">
        <v>32298.491000000002</v>
      </c>
      <c r="I30">
        <v>8623.3580000000002</v>
      </c>
      <c r="J30">
        <f t="shared" si="4"/>
        <v>40921.849000000002</v>
      </c>
      <c r="K30">
        <f t="shared" si="5"/>
        <v>0.78927252285203442</v>
      </c>
      <c r="L30">
        <f t="shared" si="6"/>
        <v>0.21072747714796561</v>
      </c>
      <c r="M30">
        <f t="shared" si="7"/>
        <v>1</v>
      </c>
    </row>
    <row r="31" spans="1:13" x14ac:dyDescent="0.3">
      <c r="B31" s="2" t="s">
        <v>15</v>
      </c>
      <c r="C31">
        <v>5</v>
      </c>
      <c r="D31">
        <v>49666.644</v>
      </c>
      <c r="E31">
        <f>D31-D43</f>
        <v>32298.491000000002</v>
      </c>
      <c r="G31" s="3" t="s">
        <v>16</v>
      </c>
      <c r="H31">
        <v>36968.569000000003</v>
      </c>
      <c r="I31">
        <v>10179.812000000002</v>
      </c>
      <c r="J31">
        <f t="shared" si="4"/>
        <v>47148.381000000008</v>
      </c>
      <c r="K31">
        <f t="shared" si="5"/>
        <v>0.78408989271551011</v>
      </c>
      <c r="L31">
        <f t="shared" si="6"/>
        <v>0.21591010728448978</v>
      </c>
      <c r="M31">
        <f t="shared" si="7"/>
        <v>0.99999999999999989</v>
      </c>
    </row>
    <row r="32" spans="1:13" x14ac:dyDescent="0.3">
      <c r="B32" s="2" t="s">
        <v>17</v>
      </c>
      <c r="C32">
        <v>6</v>
      </c>
      <c r="D32">
        <v>25991.510999999999</v>
      </c>
      <c r="E32">
        <f>D32-D43</f>
        <v>8623.3580000000002</v>
      </c>
      <c r="G32" s="3" t="s">
        <v>18</v>
      </c>
      <c r="H32">
        <v>30287.008999999998</v>
      </c>
      <c r="I32">
        <v>19020.789000000004</v>
      </c>
      <c r="J32">
        <f t="shared" si="4"/>
        <v>49307.798000000003</v>
      </c>
      <c r="K32">
        <f t="shared" si="5"/>
        <v>0.61424379567710563</v>
      </c>
      <c r="L32">
        <f t="shared" si="6"/>
        <v>0.38575620432289437</v>
      </c>
      <c r="M32">
        <f t="shared" si="7"/>
        <v>1</v>
      </c>
    </row>
    <row r="33" spans="2:13" x14ac:dyDescent="0.3">
      <c r="B33" s="2" t="s">
        <v>19</v>
      </c>
      <c r="C33">
        <v>7</v>
      </c>
      <c r="D33">
        <v>53611.012000000002</v>
      </c>
      <c r="E33">
        <f>D33-D44</f>
        <v>36968.569000000003</v>
      </c>
      <c r="G33" s="3" t="s">
        <v>20</v>
      </c>
      <c r="H33">
        <v>28994.956999999999</v>
      </c>
      <c r="I33">
        <v>20954.744000000002</v>
      </c>
      <c r="J33">
        <f t="shared" si="4"/>
        <v>49949.701000000001</v>
      </c>
      <c r="K33">
        <f t="shared" si="5"/>
        <v>0.58048309438328771</v>
      </c>
      <c r="L33">
        <f t="shared" si="6"/>
        <v>0.41951690561671234</v>
      </c>
      <c r="M33">
        <f t="shared" si="7"/>
        <v>1</v>
      </c>
    </row>
    <row r="34" spans="2:13" x14ac:dyDescent="0.3">
      <c r="B34" s="2" t="s">
        <v>21</v>
      </c>
      <c r="C34">
        <v>8</v>
      </c>
      <c r="D34">
        <v>26822.255000000001</v>
      </c>
      <c r="E34">
        <f>D34-D44</f>
        <v>10179.812000000002</v>
      </c>
      <c r="G34" s="3" t="s">
        <v>22</v>
      </c>
      <c r="H34">
        <v>8858.3669999999984</v>
      </c>
      <c r="I34">
        <v>36905.085999999996</v>
      </c>
      <c r="J34">
        <f t="shared" si="4"/>
        <v>45763.452999999994</v>
      </c>
      <c r="K34">
        <f t="shared" si="5"/>
        <v>0.19356858845419728</v>
      </c>
      <c r="L34">
        <f t="shared" si="6"/>
        <v>0.80643141154580278</v>
      </c>
      <c r="M34">
        <f>SUM(L34,K34)</f>
        <v>1</v>
      </c>
    </row>
    <row r="35" spans="2:13" x14ac:dyDescent="0.3">
      <c r="B35" s="2" t="s">
        <v>23</v>
      </c>
      <c r="C35">
        <v>9</v>
      </c>
      <c r="D35">
        <v>47836.415999999997</v>
      </c>
      <c r="E35">
        <f>D35-D45</f>
        <v>30287.008999999998</v>
      </c>
    </row>
    <row r="36" spans="2:13" x14ac:dyDescent="0.3">
      <c r="B36" s="2" t="s">
        <v>24</v>
      </c>
      <c r="C36">
        <v>10</v>
      </c>
      <c r="D36">
        <v>36570.196000000004</v>
      </c>
      <c r="E36">
        <f>D36-D45</f>
        <v>19020.789000000004</v>
      </c>
    </row>
    <row r="37" spans="2:13" x14ac:dyDescent="0.3">
      <c r="B37" s="2" t="s">
        <v>25</v>
      </c>
      <c r="C37">
        <v>11</v>
      </c>
      <c r="D37">
        <v>45045.334999999999</v>
      </c>
      <c r="E37">
        <f>D37-D46</f>
        <v>28994.956999999999</v>
      </c>
    </row>
    <row r="38" spans="2:13" x14ac:dyDescent="0.3">
      <c r="B38" s="2" t="s">
        <v>26</v>
      </c>
      <c r="C38">
        <v>12</v>
      </c>
      <c r="D38">
        <v>37005.122000000003</v>
      </c>
      <c r="E38">
        <f>D38-D46</f>
        <v>20954.744000000002</v>
      </c>
    </row>
    <row r="39" spans="2:13" x14ac:dyDescent="0.3">
      <c r="B39" s="2" t="s">
        <v>27</v>
      </c>
      <c r="C39">
        <v>13</v>
      </c>
      <c r="D39">
        <v>24526.083999999999</v>
      </c>
      <c r="E39">
        <f>D39-D47</f>
        <v>8858.3669999999984</v>
      </c>
    </row>
    <row r="40" spans="2:13" x14ac:dyDescent="0.3">
      <c r="B40" s="2" t="s">
        <v>28</v>
      </c>
      <c r="C40">
        <v>14</v>
      </c>
      <c r="D40">
        <v>52572.803</v>
      </c>
      <c r="E40">
        <f>D40-D47</f>
        <v>36905.085999999996</v>
      </c>
    </row>
    <row r="41" spans="2:13" x14ac:dyDescent="0.3">
      <c r="B41" s="2" t="s">
        <v>29</v>
      </c>
      <c r="C41">
        <v>15</v>
      </c>
      <c r="D41">
        <v>16705.406999999999</v>
      </c>
    </row>
    <row r="42" spans="2:13" x14ac:dyDescent="0.3">
      <c r="B42" s="2" t="s">
        <v>30</v>
      </c>
      <c r="C42">
        <v>16</v>
      </c>
      <c r="D42">
        <v>17093.71</v>
      </c>
    </row>
    <row r="43" spans="2:13" x14ac:dyDescent="0.3">
      <c r="B43" s="2" t="s">
        <v>31</v>
      </c>
      <c r="C43">
        <v>17</v>
      </c>
      <c r="D43">
        <v>17368.152999999998</v>
      </c>
    </row>
    <row r="44" spans="2:13" x14ac:dyDescent="0.3">
      <c r="B44" s="2" t="s">
        <v>32</v>
      </c>
      <c r="C44">
        <v>18</v>
      </c>
      <c r="D44">
        <v>16642.442999999999</v>
      </c>
    </row>
    <row r="45" spans="2:13" x14ac:dyDescent="0.3">
      <c r="B45" s="2" t="s">
        <v>33</v>
      </c>
      <c r="C45">
        <v>19</v>
      </c>
      <c r="D45">
        <v>17549.406999999999</v>
      </c>
    </row>
    <row r="46" spans="2:13" x14ac:dyDescent="0.3">
      <c r="B46" s="2" t="s">
        <v>34</v>
      </c>
      <c r="C46">
        <v>20</v>
      </c>
      <c r="D46">
        <v>16050.378000000001</v>
      </c>
    </row>
    <row r="47" spans="2:13" x14ac:dyDescent="0.3">
      <c r="B47" s="2" t="s">
        <v>35</v>
      </c>
      <c r="C47">
        <v>21</v>
      </c>
      <c r="D47">
        <v>15667.717000000001</v>
      </c>
    </row>
    <row r="49" spans="1:13" x14ac:dyDescent="0.3">
      <c r="A49">
        <v>3</v>
      </c>
      <c r="D49" t="s">
        <v>1</v>
      </c>
      <c r="E49" t="s">
        <v>2</v>
      </c>
    </row>
    <row r="50" spans="1:13" x14ac:dyDescent="0.3">
      <c r="B50" s="2" t="s">
        <v>3</v>
      </c>
      <c r="C50">
        <v>1</v>
      </c>
      <c r="D50">
        <v>50434.915999999997</v>
      </c>
      <c r="E50">
        <f>D50-D64</f>
        <v>34352.429999999993</v>
      </c>
      <c r="H50" s="1" t="s">
        <v>4</v>
      </c>
      <c r="I50" s="1" t="s">
        <v>5</v>
      </c>
      <c r="J50" s="1" t="s">
        <v>6</v>
      </c>
      <c r="K50" s="1" t="s">
        <v>7</v>
      </c>
      <c r="L50" s="1" t="s">
        <v>8</v>
      </c>
    </row>
    <row r="51" spans="1:13" x14ac:dyDescent="0.3">
      <c r="B51" s="2" t="s">
        <v>9</v>
      </c>
      <c r="C51">
        <v>2</v>
      </c>
      <c r="D51">
        <v>18282.260999999999</v>
      </c>
      <c r="E51">
        <f>D51-D64</f>
        <v>2199.7749999999978</v>
      </c>
      <c r="G51" s="3" t="s">
        <v>10</v>
      </c>
      <c r="H51">
        <v>34352.429999999993</v>
      </c>
      <c r="I51">
        <v>2199.7749999999978</v>
      </c>
      <c r="J51">
        <f>I51+H51</f>
        <v>36552.204999999987</v>
      </c>
      <c r="K51">
        <f>H51/J51</f>
        <v>0.93981826814551972</v>
      </c>
      <c r="L51">
        <f>I51/J51</f>
        <v>6.0181731854480426E-2</v>
      </c>
      <c r="M51">
        <f>SUM(L51,K51)</f>
        <v>1.0000000000000002</v>
      </c>
    </row>
    <row r="52" spans="1:13" x14ac:dyDescent="0.3">
      <c r="B52" s="2" t="s">
        <v>11</v>
      </c>
      <c r="C52">
        <v>3</v>
      </c>
      <c r="D52">
        <v>44652.904000000002</v>
      </c>
      <c r="E52">
        <f>D52-D65</f>
        <v>28720.355000000003</v>
      </c>
      <c r="G52" s="3" t="s">
        <v>12</v>
      </c>
      <c r="H52">
        <v>28720.355000000003</v>
      </c>
      <c r="I52">
        <v>8652.9339999999993</v>
      </c>
      <c r="J52">
        <f t="shared" ref="J52:J57" si="8">I52+H52</f>
        <v>37373.289000000004</v>
      </c>
      <c r="K52">
        <f t="shared" ref="K52:K57" si="9">H52/J52</f>
        <v>0.76847277209131903</v>
      </c>
      <c r="L52">
        <f t="shared" ref="L52:L57" si="10">I52/J52</f>
        <v>0.23152722790868094</v>
      </c>
      <c r="M52">
        <f t="shared" ref="M52:M56" si="11">SUM(L52,K52)</f>
        <v>1</v>
      </c>
    </row>
    <row r="53" spans="1:13" x14ac:dyDescent="0.3">
      <c r="B53" s="2" t="s">
        <v>13</v>
      </c>
      <c r="C53">
        <v>4</v>
      </c>
      <c r="D53">
        <v>24585.483</v>
      </c>
      <c r="E53">
        <f>D53-D65</f>
        <v>8652.9339999999993</v>
      </c>
      <c r="G53" s="3" t="s">
        <v>14</v>
      </c>
      <c r="H53">
        <v>27142.001999999997</v>
      </c>
      <c r="I53">
        <v>6021.6919999999991</v>
      </c>
      <c r="J53">
        <f t="shared" si="8"/>
        <v>33163.693999999996</v>
      </c>
      <c r="K53">
        <f t="shared" si="9"/>
        <v>0.81842517302204032</v>
      </c>
      <c r="L53">
        <f t="shared" si="10"/>
        <v>0.18157482697795968</v>
      </c>
      <c r="M53">
        <f t="shared" si="11"/>
        <v>1</v>
      </c>
    </row>
    <row r="54" spans="1:13" x14ac:dyDescent="0.3">
      <c r="B54" s="2" t="s">
        <v>15</v>
      </c>
      <c r="C54">
        <v>5</v>
      </c>
      <c r="D54">
        <v>42933.875999999997</v>
      </c>
      <c r="E54">
        <f>D54-D66</f>
        <v>27142.001999999997</v>
      </c>
      <c r="G54" s="3" t="s">
        <v>16</v>
      </c>
      <c r="H54">
        <v>30594.344999999998</v>
      </c>
      <c r="I54">
        <v>8032.630000000001</v>
      </c>
      <c r="J54">
        <f t="shared" si="8"/>
        <v>38626.974999999999</v>
      </c>
      <c r="K54">
        <f t="shared" si="9"/>
        <v>0.79204610249702434</v>
      </c>
      <c r="L54">
        <f t="shared" si="10"/>
        <v>0.2079538975029756</v>
      </c>
      <c r="M54">
        <f t="shared" si="11"/>
        <v>1</v>
      </c>
    </row>
    <row r="55" spans="1:13" x14ac:dyDescent="0.3">
      <c r="B55" s="2" t="s">
        <v>17</v>
      </c>
      <c r="C55">
        <v>6</v>
      </c>
      <c r="D55">
        <v>21813.565999999999</v>
      </c>
      <c r="E55">
        <f>D55-D66</f>
        <v>6021.6919999999991</v>
      </c>
      <c r="G55" s="3" t="s">
        <v>18</v>
      </c>
      <c r="H55">
        <v>22184.379000000001</v>
      </c>
      <c r="I55">
        <v>15280.191000000001</v>
      </c>
      <c r="J55">
        <f t="shared" si="8"/>
        <v>37464.57</v>
      </c>
      <c r="K55">
        <f t="shared" si="9"/>
        <v>0.592142896608716</v>
      </c>
      <c r="L55">
        <f t="shared" si="10"/>
        <v>0.40785710339128411</v>
      </c>
      <c r="M55">
        <f t="shared" si="11"/>
        <v>1</v>
      </c>
    </row>
    <row r="56" spans="1:13" x14ac:dyDescent="0.3">
      <c r="B56" s="2" t="s">
        <v>19</v>
      </c>
      <c r="C56">
        <v>7</v>
      </c>
      <c r="D56">
        <v>46644.021999999997</v>
      </c>
      <c r="E56">
        <f>D56-D67</f>
        <v>30594.344999999998</v>
      </c>
      <c r="G56" s="3" t="s">
        <v>20</v>
      </c>
      <c r="H56">
        <v>22022.479999999996</v>
      </c>
      <c r="I56">
        <v>16437.578999999998</v>
      </c>
      <c r="J56">
        <f t="shared" si="8"/>
        <v>38460.058999999994</v>
      </c>
      <c r="K56">
        <f t="shared" si="9"/>
        <v>0.57260650588185524</v>
      </c>
      <c r="L56">
        <f t="shared" si="10"/>
        <v>0.42739349411814476</v>
      </c>
      <c r="M56">
        <f t="shared" si="11"/>
        <v>1</v>
      </c>
    </row>
    <row r="57" spans="1:13" x14ac:dyDescent="0.3">
      <c r="B57" s="2" t="s">
        <v>21</v>
      </c>
      <c r="C57">
        <v>8</v>
      </c>
      <c r="D57">
        <v>24082.307000000001</v>
      </c>
      <c r="E57">
        <f>D57-D67</f>
        <v>8032.630000000001</v>
      </c>
      <c r="G57" s="3" t="s">
        <v>22</v>
      </c>
      <c r="H57">
        <v>7335.5869999999995</v>
      </c>
      <c r="I57">
        <v>34083.353999999999</v>
      </c>
      <c r="J57">
        <f t="shared" si="8"/>
        <v>41418.940999999999</v>
      </c>
      <c r="K57">
        <f t="shared" si="9"/>
        <v>0.17710706316706648</v>
      </c>
      <c r="L57">
        <f t="shared" si="10"/>
        <v>0.82289293683293352</v>
      </c>
      <c r="M57">
        <f>SUM(L57,K57)</f>
        <v>1</v>
      </c>
    </row>
    <row r="58" spans="1:13" x14ac:dyDescent="0.3">
      <c r="B58" s="2" t="s">
        <v>23</v>
      </c>
      <c r="C58">
        <v>9</v>
      </c>
      <c r="D58">
        <v>38367.279000000002</v>
      </c>
      <c r="E58">
        <f>D58-D68</f>
        <v>22184.379000000001</v>
      </c>
    </row>
    <row r="59" spans="1:13" x14ac:dyDescent="0.3">
      <c r="B59" s="2" t="s">
        <v>24</v>
      </c>
      <c r="C59">
        <v>10</v>
      </c>
      <c r="D59">
        <v>31463.091</v>
      </c>
      <c r="E59">
        <f>D59-D68</f>
        <v>15280.191000000001</v>
      </c>
    </row>
    <row r="60" spans="1:13" x14ac:dyDescent="0.3">
      <c r="B60" s="2" t="s">
        <v>25</v>
      </c>
      <c r="C60">
        <v>11</v>
      </c>
      <c r="D60">
        <v>38676.036999999997</v>
      </c>
      <c r="E60">
        <f>D60-D69</f>
        <v>22022.479999999996</v>
      </c>
    </row>
    <row r="61" spans="1:13" x14ac:dyDescent="0.3">
      <c r="B61" s="2" t="s">
        <v>26</v>
      </c>
      <c r="C61">
        <v>12</v>
      </c>
      <c r="D61">
        <v>33091.135999999999</v>
      </c>
      <c r="E61">
        <f>D61-D69</f>
        <v>16437.578999999998</v>
      </c>
    </row>
    <row r="62" spans="1:13" x14ac:dyDescent="0.3">
      <c r="B62" s="2" t="s">
        <v>27</v>
      </c>
      <c r="C62">
        <v>13</v>
      </c>
      <c r="D62">
        <v>22903.894</v>
      </c>
      <c r="E62">
        <f>D62-D70</f>
        <v>7335.5869999999995</v>
      </c>
    </row>
    <row r="63" spans="1:13" x14ac:dyDescent="0.3">
      <c r="B63" s="2" t="s">
        <v>28</v>
      </c>
      <c r="C63">
        <v>14</v>
      </c>
      <c r="D63">
        <v>49651.661</v>
      </c>
      <c r="E63">
        <f>D63-D70</f>
        <v>34083.353999999999</v>
      </c>
    </row>
    <row r="64" spans="1:13" x14ac:dyDescent="0.3">
      <c r="B64" s="2" t="s">
        <v>29</v>
      </c>
      <c r="C64">
        <v>15</v>
      </c>
      <c r="D64">
        <v>16082.486000000001</v>
      </c>
    </row>
    <row r="65" spans="2:4" x14ac:dyDescent="0.3">
      <c r="B65" s="2" t="s">
        <v>30</v>
      </c>
      <c r="C65">
        <v>16</v>
      </c>
      <c r="D65">
        <v>15932.549000000001</v>
      </c>
    </row>
    <row r="66" spans="2:4" x14ac:dyDescent="0.3">
      <c r="B66" s="2" t="s">
        <v>31</v>
      </c>
      <c r="C66">
        <v>17</v>
      </c>
      <c r="D66">
        <v>15791.874</v>
      </c>
    </row>
    <row r="67" spans="2:4" x14ac:dyDescent="0.3">
      <c r="B67" s="2" t="s">
        <v>32</v>
      </c>
      <c r="C67">
        <v>18</v>
      </c>
      <c r="D67">
        <v>16049.677</v>
      </c>
    </row>
    <row r="68" spans="2:4" x14ac:dyDescent="0.3">
      <c r="B68" s="2" t="s">
        <v>33</v>
      </c>
      <c r="C68">
        <v>19</v>
      </c>
      <c r="D68">
        <v>16182.9</v>
      </c>
    </row>
    <row r="69" spans="2:4" x14ac:dyDescent="0.3">
      <c r="B69" s="2" t="s">
        <v>34</v>
      </c>
      <c r="C69">
        <v>20</v>
      </c>
      <c r="D69">
        <v>16653.557000000001</v>
      </c>
    </row>
    <row r="70" spans="2:4" x14ac:dyDescent="0.3">
      <c r="B70" s="2" t="s">
        <v>35</v>
      </c>
      <c r="C70">
        <v>21</v>
      </c>
      <c r="D70">
        <v>15568.307000000001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4D27-40CC-43AC-B9D7-EADA2E20F0E1}">
  <dimension ref="A1:G9"/>
  <sheetViews>
    <sheetView tabSelected="1" workbookViewId="0">
      <selection activeCell="H18" sqref="H18"/>
    </sheetView>
  </sheetViews>
  <sheetFormatPr defaultRowHeight="14.4" x14ac:dyDescent="0.3"/>
  <sheetData>
    <row r="1" spans="1:7" x14ac:dyDescent="0.3">
      <c r="A1" s="5"/>
      <c r="B1" s="7" t="s">
        <v>36</v>
      </c>
      <c r="C1" s="7"/>
      <c r="D1" s="7"/>
      <c r="E1" s="7" t="s">
        <v>37</v>
      </c>
      <c r="F1" s="7"/>
      <c r="G1" s="7"/>
    </row>
    <row r="2" spans="1:7" x14ac:dyDescent="0.3">
      <c r="B2">
        <v>1</v>
      </c>
      <c r="C2">
        <v>2</v>
      </c>
      <c r="D2">
        <v>3</v>
      </c>
      <c r="E2">
        <v>1</v>
      </c>
      <c r="F2">
        <v>2</v>
      </c>
      <c r="G2">
        <v>3</v>
      </c>
    </row>
    <row r="3" spans="1:7" x14ac:dyDescent="0.3">
      <c r="A3" s="6" t="s">
        <v>38</v>
      </c>
      <c r="B3" s="4">
        <v>0.89290800000000004</v>
      </c>
      <c r="C3" s="4">
        <v>0.93667800000000001</v>
      </c>
      <c r="D3" s="4">
        <v>0.93981800000000004</v>
      </c>
      <c r="E3" s="4">
        <v>0.10709200000000001</v>
      </c>
      <c r="F3" s="4">
        <v>6.3322000000000003E-2</v>
      </c>
      <c r="G3" s="4">
        <v>6.0181999999999999E-2</v>
      </c>
    </row>
    <row r="4" spans="1:7" x14ac:dyDescent="0.3">
      <c r="A4" s="6" t="s">
        <v>39</v>
      </c>
      <c r="B4" s="4">
        <v>0.85075400000000001</v>
      </c>
      <c r="C4" s="4">
        <v>0.75798399999999999</v>
      </c>
      <c r="D4" s="4">
        <v>0.76847299999999996</v>
      </c>
      <c r="E4" s="4">
        <v>0.14924599999999999</v>
      </c>
      <c r="F4" s="4">
        <v>0.24201600000000001</v>
      </c>
      <c r="G4" s="4">
        <v>0.23152700000000001</v>
      </c>
    </row>
    <row r="5" spans="1:7" x14ac:dyDescent="0.3">
      <c r="A5" s="6" t="s">
        <v>40</v>
      </c>
      <c r="B5" s="4">
        <v>0.71755800000000003</v>
      </c>
      <c r="C5" s="4">
        <v>0.789273</v>
      </c>
      <c r="D5" s="4">
        <v>0.81842499999999996</v>
      </c>
      <c r="E5" s="4">
        <v>0.28244200000000003</v>
      </c>
      <c r="F5" s="4">
        <v>0.210727</v>
      </c>
      <c r="G5" s="4">
        <v>0.18157499999999999</v>
      </c>
    </row>
    <row r="6" spans="1:7" x14ac:dyDescent="0.3">
      <c r="A6" s="6" t="s">
        <v>41</v>
      </c>
      <c r="B6" s="4">
        <v>0.68580799999999997</v>
      </c>
      <c r="C6" s="4">
        <v>0.78408999999999995</v>
      </c>
      <c r="D6" s="4">
        <v>0.79204600000000003</v>
      </c>
      <c r="E6" s="4">
        <v>0.31419200000000003</v>
      </c>
      <c r="F6" s="4">
        <v>0.21590999999999999</v>
      </c>
      <c r="G6" s="4">
        <v>0.207954</v>
      </c>
    </row>
    <row r="7" spans="1:7" x14ac:dyDescent="0.3">
      <c r="A7" s="6" t="s">
        <v>42</v>
      </c>
      <c r="B7" s="4">
        <v>0.22873099999999999</v>
      </c>
      <c r="C7" s="4">
        <v>0.61424400000000001</v>
      </c>
      <c r="D7" s="4">
        <v>0.59214299999999997</v>
      </c>
      <c r="E7" s="4">
        <v>0.77126899999999998</v>
      </c>
      <c r="F7" s="4">
        <v>0.38575599999999999</v>
      </c>
      <c r="G7" s="4">
        <v>0.40785700000000003</v>
      </c>
    </row>
    <row r="8" spans="1:7" x14ac:dyDescent="0.3">
      <c r="A8" s="6" t="s">
        <v>43</v>
      </c>
      <c r="B8" s="4">
        <v>0.461478</v>
      </c>
      <c r="C8" s="4">
        <v>0.58048299999999997</v>
      </c>
      <c r="D8" s="4">
        <v>0.57260699999999998</v>
      </c>
      <c r="E8" s="4">
        <v>0.53852199999999995</v>
      </c>
      <c r="F8" s="4">
        <v>0.41951699999999997</v>
      </c>
      <c r="G8" s="4">
        <v>0.42739300000000002</v>
      </c>
    </row>
    <row r="9" spans="1:7" x14ac:dyDescent="0.3">
      <c r="A9" s="6" t="s">
        <v>44</v>
      </c>
      <c r="B9" s="4">
        <v>7.5565999999999994E-2</v>
      </c>
      <c r="C9" s="4">
        <v>0.19356899999999999</v>
      </c>
      <c r="D9" s="4">
        <v>0.17710699999999999</v>
      </c>
      <c r="E9" s="4">
        <v>0.92443399999999998</v>
      </c>
      <c r="F9" s="4">
        <v>0.80643100000000001</v>
      </c>
      <c r="G9" s="4">
        <v>0.82289299999999999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to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2023-06-02T17:49:40Z</dcterms:created>
  <dcterms:modified xsi:type="dcterms:W3CDTF">2023-06-02T17:51:47Z</dcterms:modified>
</cp:coreProperties>
</file>