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iduNetdiskWorkspace\2019.6---\research\PGE2 and kidney regeneration\elife\最后审二审\附件 2022.11.22\source data files for numbers\"/>
    </mc:Choice>
  </mc:AlternateContent>
  <xr:revisionPtr revIDLastSave="0" documentId="13_ncr:1_{76CA6EE6-BB85-4BBB-A195-06DC4DFDFE33}" xr6:coauthVersionLast="47" xr6:coauthVersionMax="47" xr10:uidLastSave="{00000000-0000-0000-0000-000000000000}"/>
  <bookViews>
    <workbookView xWindow="3510" yWindow="1185" windowWidth="28800" windowHeight="15345" activeTab="3" xr2:uid="{2138DE68-E61F-4DE2-908D-4FB9903448F5}"/>
  </bookViews>
  <sheets>
    <sheet name="Figure 4K" sheetId="2" r:id="rId1"/>
    <sheet name="Figure 4—figure supplement 1A" sheetId="6" r:id="rId2"/>
    <sheet name="Figure 4—figure supplement 2G" sheetId="7" r:id="rId3"/>
    <sheet name="Figure 4—figure supplement 3A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7" l="1"/>
  <c r="I17" i="7"/>
  <c r="G17" i="7"/>
  <c r="F17" i="7"/>
  <c r="C17" i="7"/>
  <c r="J16" i="7"/>
  <c r="I16" i="7"/>
  <c r="G16" i="7"/>
  <c r="F16" i="7"/>
  <c r="C16" i="7"/>
  <c r="K15" i="7"/>
  <c r="H15" i="7"/>
  <c r="K14" i="7"/>
  <c r="H14" i="7"/>
  <c r="E14" i="7"/>
  <c r="K13" i="7"/>
  <c r="H13" i="7"/>
  <c r="E13" i="7"/>
  <c r="K12" i="7"/>
  <c r="H12" i="7"/>
  <c r="E12" i="7"/>
  <c r="K11" i="7"/>
  <c r="H11" i="7"/>
  <c r="H17" i="7" s="1"/>
  <c r="E11" i="7"/>
  <c r="K10" i="7"/>
  <c r="K16" i="7" s="1"/>
  <c r="H10" i="7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F14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F13" i="2"/>
  <c r="T12" i="2"/>
  <c r="Q12" i="2"/>
  <c r="N12" i="2"/>
  <c r="K12" i="2"/>
  <c r="T11" i="2"/>
  <c r="Q11" i="2"/>
  <c r="N11" i="2"/>
  <c r="K11" i="2"/>
  <c r="H11" i="2"/>
  <c r="T10" i="2"/>
  <c r="Q10" i="2"/>
  <c r="N10" i="2"/>
  <c r="K10" i="2"/>
  <c r="H10" i="2"/>
  <c r="T9" i="2"/>
  <c r="Q9" i="2"/>
  <c r="N9" i="2"/>
  <c r="K9" i="2"/>
  <c r="H9" i="2"/>
  <c r="T8" i="2"/>
  <c r="Q8" i="2"/>
  <c r="N8" i="2"/>
  <c r="K8" i="2"/>
  <c r="H8" i="2"/>
  <c r="T7" i="2"/>
  <c r="Q7" i="2"/>
  <c r="N7" i="2"/>
  <c r="K7" i="2"/>
  <c r="H7" i="2"/>
  <c r="K17" i="7" l="1"/>
  <c r="H16" i="7"/>
  <c r="E17" i="7"/>
  <c r="E10" i="7"/>
  <c r="E16" i="7"/>
  <c r="D17" i="7"/>
  <c r="D16" i="7"/>
</calcChain>
</file>

<file path=xl/sharedStrings.xml><?xml version="1.0" encoding="utf-8"?>
<sst xmlns="http://schemas.openxmlformats.org/spreadsheetml/2006/main" count="47" uniqueCount="22">
  <si>
    <t>GW627368X</t>
    <phoneticPr fontId="1" type="noConversion"/>
  </si>
  <si>
    <t>GW627368X+dmPGE2</t>
    <phoneticPr fontId="1" type="noConversion"/>
  </si>
  <si>
    <t>NS398</t>
    <phoneticPr fontId="1" type="noConversion"/>
  </si>
  <si>
    <r>
      <t>lhx1a</t>
    </r>
    <r>
      <rPr>
        <i/>
        <vertAlign val="superscript"/>
        <sz val="11"/>
        <color theme="1"/>
        <rFont val="Arial"/>
        <family val="2"/>
      </rPr>
      <t>+</t>
    </r>
    <phoneticPr fontId="1" type="noConversion"/>
  </si>
  <si>
    <r>
      <rPr>
        <i/>
        <sz val="11"/>
        <color theme="1"/>
        <rFont val="Arial"/>
        <family val="2"/>
      </rPr>
      <t>lhx1a</t>
    </r>
    <r>
      <rPr>
        <i/>
        <vertAlign val="superscript"/>
        <sz val="11"/>
        <color theme="1"/>
        <rFont val="Arial"/>
        <family val="2"/>
      </rPr>
      <t>+</t>
    </r>
    <r>
      <rPr>
        <sz val="11"/>
        <color theme="1"/>
        <rFont val="Arial"/>
        <family val="2"/>
      </rPr>
      <t>, EdU</t>
    </r>
    <r>
      <rPr>
        <vertAlign val="superscript"/>
        <sz val="11"/>
        <color theme="1"/>
        <rFont val="Arial"/>
        <family val="2"/>
      </rPr>
      <t>+</t>
    </r>
    <phoneticPr fontId="1" type="noConversion"/>
  </si>
  <si>
    <r>
      <rPr>
        <i/>
        <sz val="11"/>
        <color theme="1"/>
        <rFont val="Arial"/>
        <family val="2"/>
      </rPr>
      <t>lhx1a</t>
    </r>
    <r>
      <rPr>
        <i/>
        <vertAlign val="superscript"/>
        <sz val="11"/>
        <color theme="1"/>
        <rFont val="Arial"/>
        <family val="2"/>
      </rPr>
      <t>+</t>
    </r>
    <r>
      <rPr>
        <sz val="11"/>
        <color theme="1"/>
        <rFont val="Arial"/>
        <family val="2"/>
      </rPr>
      <t>, EdU</t>
    </r>
    <r>
      <rPr>
        <vertAlign val="superscript"/>
        <sz val="11"/>
        <color theme="1"/>
        <rFont val="Arial"/>
        <family val="2"/>
      </rPr>
      <t>+</t>
    </r>
    <r>
      <rPr>
        <sz val="11"/>
        <color theme="1"/>
        <rFont val="Arial"/>
        <family val="2"/>
      </rPr>
      <t>/</t>
    </r>
    <r>
      <rPr>
        <i/>
        <sz val="11"/>
        <color theme="1"/>
        <rFont val="Arial"/>
        <family val="2"/>
      </rPr>
      <t>lhx1a</t>
    </r>
    <r>
      <rPr>
        <i/>
        <vertAlign val="superscript"/>
        <sz val="11"/>
        <color theme="1"/>
        <rFont val="Arial"/>
        <family val="2"/>
      </rPr>
      <t>+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(%)</t>
    </r>
    <phoneticPr fontId="1" type="noConversion"/>
  </si>
  <si>
    <r>
      <t>cox2a</t>
    </r>
    <r>
      <rPr>
        <i/>
        <vertAlign val="superscript"/>
        <sz val="11"/>
        <color theme="1"/>
        <rFont val="Arial"/>
        <family val="2"/>
      </rPr>
      <t>(-/-)</t>
    </r>
    <phoneticPr fontId="1" type="noConversion"/>
  </si>
  <si>
    <r>
      <rPr>
        <i/>
        <sz val="11"/>
        <color theme="1"/>
        <rFont val="Arial"/>
        <family val="2"/>
      </rPr>
      <t>cox2a</t>
    </r>
    <r>
      <rPr>
        <i/>
        <vertAlign val="superscript"/>
        <sz val="11"/>
        <color theme="1"/>
        <rFont val="Arial"/>
        <family val="2"/>
      </rPr>
      <t>(-/-)</t>
    </r>
    <r>
      <rPr>
        <sz val="11"/>
        <color theme="1"/>
        <rFont val="Arial"/>
        <family val="2"/>
      </rPr>
      <t>, dmPGE2</t>
    </r>
    <phoneticPr fontId="1" type="noConversion"/>
  </si>
  <si>
    <t>wild type</t>
    <phoneticPr fontId="1" type="noConversion"/>
  </si>
  <si>
    <t>means</t>
    <phoneticPr fontId="1" type="noConversion"/>
  </si>
  <si>
    <t>SD</t>
    <phoneticPr fontId="1" type="noConversion"/>
  </si>
  <si>
    <t>Indo</t>
    <phoneticPr fontId="1" type="noConversion"/>
  </si>
  <si>
    <t>ep4b</t>
  </si>
  <si>
    <t>ep4a</t>
  </si>
  <si>
    <t>ep3a</t>
  </si>
  <si>
    <t>ep2a</t>
  </si>
  <si>
    <t>mean</t>
    <phoneticPr fontId="1" type="noConversion"/>
  </si>
  <si>
    <t>ep1a</t>
  </si>
  <si>
    <t>Aggregation</t>
  </si>
  <si>
    <t>Proliferation</t>
  </si>
  <si>
    <t>mean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</si>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</sst>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0C674-E7AF-4412-81C3-909B077FE1D7}">
  <dimension ref="E1:Z22"/>
  <sheetViews>
    <sheetView topLeftCell="N1" zoomScale="96" zoomScaleNormal="96" workbookViewId="0">
      <selection activeCell="V20" sqref="V20"/>
    </sheetView>
  </sheetViews>
  <sheetFormatPr defaultRowHeight="14.25" x14ac:dyDescent="0.2"/>
  <cols>
    <col min="1" max="4" width="9" style="3"/>
    <col min="5" max="5" width="27.5" style="3" customWidth="1"/>
    <col min="6" max="26" width="18.25" style="3" customWidth="1"/>
    <col min="27" max="16384" width="9" style="3"/>
  </cols>
  <sheetData>
    <row r="1" spans="5:26" x14ac:dyDescent="0.2">
      <c r="U1" s="12"/>
      <c r="V1" s="12"/>
      <c r="W1" s="12"/>
      <c r="X1" s="12"/>
      <c r="Y1" s="12"/>
      <c r="Z1" s="12"/>
    </row>
    <row r="2" spans="5:26" x14ac:dyDescent="0.2">
      <c r="U2" s="12"/>
      <c r="V2" s="12"/>
      <c r="W2" s="12"/>
      <c r="X2" s="12"/>
      <c r="Y2" s="12"/>
      <c r="Z2" s="12"/>
    </row>
    <row r="3" spans="5:26" x14ac:dyDescent="0.2">
      <c r="U3" s="12"/>
      <c r="V3" s="12"/>
      <c r="W3" s="12"/>
      <c r="X3" s="12"/>
      <c r="Y3" s="12"/>
      <c r="Z3" s="12"/>
    </row>
    <row r="4" spans="5:26" x14ac:dyDescent="0.2">
      <c r="U4" s="12"/>
      <c r="V4" s="12"/>
      <c r="W4" s="12"/>
      <c r="X4" s="12"/>
      <c r="Y4" s="12"/>
      <c r="Z4" s="12"/>
    </row>
    <row r="5" spans="5:26" ht="16.5" x14ac:dyDescent="0.2">
      <c r="E5" s="4"/>
      <c r="F5" s="6" t="s">
        <v>8</v>
      </c>
      <c r="G5" s="7"/>
      <c r="H5" s="8"/>
      <c r="I5" s="9" t="s">
        <v>6</v>
      </c>
      <c r="J5" s="10"/>
      <c r="K5" s="11"/>
      <c r="L5" s="6" t="s">
        <v>7</v>
      </c>
      <c r="M5" s="7"/>
      <c r="N5" s="8"/>
      <c r="O5" s="6" t="s">
        <v>0</v>
      </c>
      <c r="P5" s="7"/>
      <c r="Q5" s="8"/>
      <c r="R5" s="6" t="s">
        <v>1</v>
      </c>
      <c r="S5" s="7"/>
      <c r="T5" s="8"/>
      <c r="U5" s="13"/>
      <c r="V5" s="13"/>
      <c r="W5" s="13"/>
      <c r="X5" s="13"/>
      <c r="Y5" s="13"/>
      <c r="Z5" s="13"/>
    </row>
    <row r="6" spans="5:26" ht="16.5" x14ac:dyDescent="0.2">
      <c r="E6" s="4"/>
      <c r="F6" s="1" t="s">
        <v>3</v>
      </c>
      <c r="G6" s="2" t="s">
        <v>4</v>
      </c>
      <c r="H6" s="2" t="s">
        <v>5</v>
      </c>
      <c r="I6" s="1" t="s">
        <v>3</v>
      </c>
      <c r="J6" s="2" t="s">
        <v>4</v>
      </c>
      <c r="K6" s="2" t="s">
        <v>5</v>
      </c>
      <c r="L6" s="1" t="s">
        <v>3</v>
      </c>
      <c r="M6" s="2" t="s">
        <v>4</v>
      </c>
      <c r="N6" s="2" t="s">
        <v>5</v>
      </c>
      <c r="O6" s="1" t="s">
        <v>3</v>
      </c>
      <c r="P6" s="2" t="s">
        <v>4</v>
      </c>
      <c r="Q6" s="2" t="s">
        <v>5</v>
      </c>
      <c r="R6" s="1" t="s">
        <v>3</v>
      </c>
      <c r="S6" s="2" t="s">
        <v>4</v>
      </c>
      <c r="T6" s="2" t="s">
        <v>5</v>
      </c>
      <c r="U6" s="14"/>
      <c r="V6" s="15"/>
      <c r="W6" s="15"/>
      <c r="X6" s="14"/>
      <c r="Y6" s="15"/>
      <c r="Z6" s="15"/>
    </row>
    <row r="7" spans="5:26" x14ac:dyDescent="0.2">
      <c r="E7" s="4"/>
      <c r="F7" s="4">
        <v>118</v>
      </c>
      <c r="G7" s="4">
        <v>37</v>
      </c>
      <c r="H7" s="4">
        <f>G7/F7*100</f>
        <v>31.35593220338983</v>
      </c>
      <c r="I7" s="4">
        <v>41</v>
      </c>
      <c r="J7" s="4">
        <v>2</v>
      </c>
      <c r="K7" s="4">
        <f t="shared" ref="K7:K12" si="0">J7/I7*100</f>
        <v>4.8780487804878048</v>
      </c>
      <c r="L7" s="4">
        <v>230</v>
      </c>
      <c r="M7" s="4">
        <v>130</v>
      </c>
      <c r="N7" s="4">
        <f t="shared" ref="N7:N12" si="1">M7/L7*100</f>
        <v>56.521739130434781</v>
      </c>
      <c r="O7" s="4">
        <v>53</v>
      </c>
      <c r="P7" s="4">
        <v>1</v>
      </c>
      <c r="Q7" s="4">
        <f t="shared" ref="Q7:Q12" si="2">P7/O7*100</f>
        <v>1.8867924528301887</v>
      </c>
      <c r="R7" s="4">
        <v>68</v>
      </c>
      <c r="S7" s="4">
        <v>7</v>
      </c>
      <c r="T7" s="4">
        <f t="shared" ref="T7:T12" si="3">S7/R7*100</f>
        <v>10.294117647058822</v>
      </c>
      <c r="U7" s="12"/>
      <c r="V7" s="12"/>
      <c r="W7" s="12"/>
      <c r="X7" s="12"/>
      <c r="Y7" s="12"/>
      <c r="Z7" s="12"/>
    </row>
    <row r="8" spans="5:26" x14ac:dyDescent="0.2">
      <c r="E8" s="4"/>
      <c r="F8" s="4">
        <v>193</v>
      </c>
      <c r="G8" s="4">
        <v>75</v>
      </c>
      <c r="H8" s="4">
        <f>G8/F8*100</f>
        <v>38.860103626943001</v>
      </c>
      <c r="I8" s="4">
        <v>81</v>
      </c>
      <c r="J8" s="4">
        <v>10</v>
      </c>
      <c r="K8" s="4">
        <f t="shared" si="0"/>
        <v>12.345679012345679</v>
      </c>
      <c r="L8" s="4">
        <v>198</v>
      </c>
      <c r="M8" s="4">
        <v>105</v>
      </c>
      <c r="N8" s="4">
        <f t="shared" si="1"/>
        <v>53.030303030303031</v>
      </c>
      <c r="O8" s="4">
        <v>67</v>
      </c>
      <c r="P8" s="4">
        <v>3</v>
      </c>
      <c r="Q8" s="4">
        <f t="shared" si="2"/>
        <v>4.4776119402985071</v>
      </c>
      <c r="R8" s="4">
        <v>76</v>
      </c>
      <c r="S8" s="4">
        <v>5</v>
      </c>
      <c r="T8" s="4">
        <f t="shared" si="3"/>
        <v>6.5789473684210522</v>
      </c>
      <c r="U8" s="12"/>
      <c r="V8" s="12"/>
      <c r="W8" s="12"/>
      <c r="X8" s="12"/>
      <c r="Y8" s="12"/>
      <c r="Z8" s="12"/>
    </row>
    <row r="9" spans="5:26" x14ac:dyDescent="0.2">
      <c r="E9" s="4"/>
      <c r="F9" s="4">
        <v>174</v>
      </c>
      <c r="G9" s="4">
        <v>82</v>
      </c>
      <c r="H9" s="4">
        <f>G9/F9*100</f>
        <v>47.126436781609193</v>
      </c>
      <c r="I9" s="4">
        <v>53</v>
      </c>
      <c r="J9" s="4">
        <v>3</v>
      </c>
      <c r="K9" s="4">
        <f t="shared" si="0"/>
        <v>5.6603773584905666</v>
      </c>
      <c r="L9" s="4">
        <v>196</v>
      </c>
      <c r="M9" s="4">
        <v>93</v>
      </c>
      <c r="N9" s="4">
        <f t="shared" si="1"/>
        <v>47.448979591836739</v>
      </c>
      <c r="O9" s="4">
        <v>43</v>
      </c>
      <c r="P9" s="4">
        <v>5</v>
      </c>
      <c r="Q9" s="4">
        <f t="shared" si="2"/>
        <v>11.627906976744185</v>
      </c>
      <c r="R9" s="4">
        <v>76</v>
      </c>
      <c r="S9" s="4">
        <v>3</v>
      </c>
      <c r="T9" s="4">
        <f t="shared" si="3"/>
        <v>3.9473684210526314</v>
      </c>
      <c r="U9" s="12"/>
      <c r="V9" s="12"/>
      <c r="W9" s="12"/>
      <c r="X9" s="12"/>
      <c r="Y9" s="12"/>
      <c r="Z9" s="12"/>
    </row>
    <row r="10" spans="5:26" x14ac:dyDescent="0.2">
      <c r="E10" s="4"/>
      <c r="F10" s="4">
        <v>154</v>
      </c>
      <c r="G10" s="4">
        <v>63</v>
      </c>
      <c r="H10" s="4">
        <f>G10/F10*100</f>
        <v>40.909090909090914</v>
      </c>
      <c r="I10" s="4">
        <v>93</v>
      </c>
      <c r="J10" s="4">
        <v>5</v>
      </c>
      <c r="K10" s="4">
        <f t="shared" si="0"/>
        <v>5.376344086021505</v>
      </c>
      <c r="L10" s="4">
        <v>151</v>
      </c>
      <c r="M10" s="4">
        <v>96</v>
      </c>
      <c r="N10" s="4">
        <f t="shared" si="1"/>
        <v>63.576158940397356</v>
      </c>
      <c r="O10" s="4">
        <v>68</v>
      </c>
      <c r="P10" s="4">
        <v>8</v>
      </c>
      <c r="Q10" s="4">
        <f t="shared" si="2"/>
        <v>11.76470588235294</v>
      </c>
      <c r="R10" s="4">
        <v>90</v>
      </c>
      <c r="S10" s="4">
        <v>8</v>
      </c>
      <c r="T10" s="4">
        <f t="shared" si="3"/>
        <v>8.8888888888888893</v>
      </c>
      <c r="U10" s="12"/>
      <c r="V10" s="12"/>
      <c r="W10" s="12"/>
      <c r="X10" s="12"/>
      <c r="Y10" s="12"/>
      <c r="Z10" s="12"/>
    </row>
    <row r="11" spans="5:26" x14ac:dyDescent="0.2">
      <c r="E11" s="4"/>
      <c r="F11" s="4">
        <v>143</v>
      </c>
      <c r="G11" s="4">
        <v>59</v>
      </c>
      <c r="H11" s="4">
        <f>G11/F11*100</f>
        <v>41.25874125874126</v>
      </c>
      <c r="I11" s="4">
        <v>82</v>
      </c>
      <c r="J11" s="4">
        <v>17</v>
      </c>
      <c r="K11" s="4">
        <f t="shared" si="0"/>
        <v>20.73170731707317</v>
      </c>
      <c r="L11" s="4">
        <v>173</v>
      </c>
      <c r="M11" s="4">
        <v>92</v>
      </c>
      <c r="N11" s="4">
        <f t="shared" si="1"/>
        <v>53.179190751445084</v>
      </c>
      <c r="O11" s="4">
        <v>53</v>
      </c>
      <c r="P11" s="4">
        <v>9</v>
      </c>
      <c r="Q11" s="4">
        <f t="shared" si="2"/>
        <v>16.981132075471699</v>
      </c>
      <c r="R11" s="4">
        <v>54</v>
      </c>
      <c r="S11" s="4">
        <v>4</v>
      </c>
      <c r="T11" s="4">
        <f t="shared" si="3"/>
        <v>7.4074074074074066</v>
      </c>
      <c r="U11" s="12"/>
      <c r="V11" s="12"/>
      <c r="W11" s="12"/>
      <c r="X11" s="12"/>
      <c r="Y11" s="12"/>
      <c r="Z11" s="12"/>
    </row>
    <row r="12" spans="5:26" x14ac:dyDescent="0.2">
      <c r="E12" s="4"/>
      <c r="F12" s="4"/>
      <c r="G12" s="4"/>
      <c r="H12" s="4"/>
      <c r="I12" s="4">
        <v>81</v>
      </c>
      <c r="J12" s="4">
        <v>9</v>
      </c>
      <c r="K12" s="4">
        <f t="shared" si="0"/>
        <v>11.111111111111111</v>
      </c>
      <c r="L12" s="4">
        <v>178</v>
      </c>
      <c r="M12" s="4">
        <v>74</v>
      </c>
      <c r="N12" s="4">
        <f t="shared" si="1"/>
        <v>41.573033707865171</v>
      </c>
      <c r="O12" s="4">
        <v>84</v>
      </c>
      <c r="P12" s="4">
        <v>9</v>
      </c>
      <c r="Q12" s="4">
        <f t="shared" si="2"/>
        <v>10.714285714285714</v>
      </c>
      <c r="R12" s="4">
        <v>45</v>
      </c>
      <c r="S12" s="4">
        <v>3</v>
      </c>
      <c r="T12" s="4">
        <f t="shared" si="3"/>
        <v>6.666666666666667</v>
      </c>
      <c r="U12" s="12"/>
      <c r="V12" s="12"/>
      <c r="W12" s="12"/>
      <c r="X12" s="12"/>
      <c r="Y12" s="12"/>
      <c r="Z12" s="12"/>
    </row>
    <row r="13" spans="5:26" x14ac:dyDescent="0.2">
      <c r="E13" s="4" t="s">
        <v>9</v>
      </c>
      <c r="F13" s="4">
        <f>AVERAGE(F7:F12)</f>
        <v>156.4</v>
      </c>
      <c r="G13" s="4">
        <f t="shared" ref="G13:U13" si="4">AVERAGE(G7:G12)</f>
        <v>63.2</v>
      </c>
      <c r="H13" s="4">
        <f t="shared" si="4"/>
        <v>39.902060955954838</v>
      </c>
      <c r="I13" s="4">
        <f t="shared" si="4"/>
        <v>71.833333333333329</v>
      </c>
      <c r="J13" s="4">
        <f t="shared" si="4"/>
        <v>7.666666666666667</v>
      </c>
      <c r="K13" s="4">
        <f t="shared" si="4"/>
        <v>10.017211277588308</v>
      </c>
      <c r="L13" s="4">
        <f t="shared" si="4"/>
        <v>187.66666666666666</v>
      </c>
      <c r="M13" s="4">
        <f t="shared" si="4"/>
        <v>98.333333333333329</v>
      </c>
      <c r="N13" s="4">
        <f t="shared" si="4"/>
        <v>52.554900858713701</v>
      </c>
      <c r="O13" s="4">
        <f t="shared" si="4"/>
        <v>61.333333333333336</v>
      </c>
      <c r="P13" s="4">
        <f t="shared" si="4"/>
        <v>5.833333333333333</v>
      </c>
      <c r="Q13" s="4">
        <f t="shared" si="4"/>
        <v>9.5754058403305393</v>
      </c>
      <c r="R13" s="4">
        <f t="shared" si="4"/>
        <v>68.166666666666671</v>
      </c>
      <c r="S13" s="4">
        <f t="shared" si="4"/>
        <v>5</v>
      </c>
      <c r="T13" s="4">
        <f t="shared" si="4"/>
        <v>7.2972327332492446</v>
      </c>
      <c r="U13" s="12"/>
      <c r="V13" s="12"/>
      <c r="W13" s="12"/>
      <c r="X13" s="12"/>
      <c r="Y13" s="12"/>
      <c r="Z13" s="12"/>
    </row>
    <row r="14" spans="5:26" x14ac:dyDescent="0.2">
      <c r="E14" s="4" t="s">
        <v>10</v>
      </c>
      <c r="F14" s="4">
        <f>STDEV(F7:F12)</f>
        <v>28.76282322721466</v>
      </c>
      <c r="G14" s="4">
        <f t="shared" ref="G14:Z14" si="5">STDEV(G7:G12)</f>
        <v>17.297398648351717</v>
      </c>
      <c r="H14" s="4">
        <f t="shared" si="5"/>
        <v>5.682611384119161</v>
      </c>
      <c r="I14" s="4">
        <f t="shared" si="5"/>
        <v>20.123783607131795</v>
      </c>
      <c r="J14" s="4">
        <f t="shared" si="5"/>
        <v>5.5737479909542609</v>
      </c>
      <c r="K14" s="4">
        <f t="shared" si="5"/>
        <v>6.1375800683606565</v>
      </c>
      <c r="L14" s="4">
        <f t="shared" si="5"/>
        <v>26.912202932251173</v>
      </c>
      <c r="M14" s="4">
        <f t="shared" si="5"/>
        <v>18.51125783588644</v>
      </c>
      <c r="N14" s="4">
        <f t="shared" si="5"/>
        <v>7.5430964301726311</v>
      </c>
      <c r="O14" s="4">
        <f t="shared" si="5"/>
        <v>14.59680330300667</v>
      </c>
      <c r="P14" s="4">
        <f t="shared" si="5"/>
        <v>3.3714487489307423</v>
      </c>
      <c r="Q14" s="4">
        <f t="shared" si="5"/>
        <v>5.4817862507724637</v>
      </c>
      <c r="R14" s="4">
        <f t="shared" si="5"/>
        <v>16.351350606805127</v>
      </c>
      <c r="S14" s="4">
        <f t="shared" si="5"/>
        <v>2.0976176963403033</v>
      </c>
      <c r="T14" s="4">
        <f t="shared" si="5"/>
        <v>2.1754064127427428</v>
      </c>
      <c r="U14" s="12"/>
      <c r="V14" s="12"/>
      <c r="W14" s="12"/>
      <c r="X14" s="12"/>
      <c r="Y14" s="12"/>
      <c r="Z14" s="12"/>
    </row>
    <row r="15" spans="5:26" x14ac:dyDescent="0.2">
      <c r="U15" s="12"/>
      <c r="V15" s="12"/>
      <c r="W15" s="12"/>
      <c r="X15" s="12"/>
      <c r="Y15" s="12"/>
      <c r="Z15" s="12"/>
    </row>
    <row r="16" spans="5:26" x14ac:dyDescent="0.2">
      <c r="U16" s="12"/>
      <c r="V16" s="12"/>
      <c r="W16" s="12"/>
      <c r="X16" s="12"/>
      <c r="Y16" s="12"/>
      <c r="Z16" s="12"/>
    </row>
    <row r="17" spans="21:26" x14ac:dyDescent="0.2">
      <c r="U17" s="12"/>
      <c r="V17" s="12"/>
      <c r="W17" s="12"/>
      <c r="X17" s="12"/>
      <c r="Y17" s="12"/>
      <c r="Z17" s="12"/>
    </row>
    <row r="18" spans="21:26" x14ac:dyDescent="0.2">
      <c r="U18" s="12"/>
      <c r="V18" s="12"/>
      <c r="W18" s="12"/>
      <c r="X18" s="12"/>
      <c r="Y18" s="12"/>
      <c r="Z18" s="12"/>
    </row>
    <row r="19" spans="21:26" x14ac:dyDescent="0.2">
      <c r="U19" s="12"/>
      <c r="V19" s="12"/>
      <c r="W19" s="12"/>
      <c r="X19" s="12"/>
      <c r="Y19" s="12"/>
      <c r="Z19" s="12"/>
    </row>
    <row r="20" spans="21:26" x14ac:dyDescent="0.2">
      <c r="U20" s="12"/>
      <c r="V20" s="12"/>
      <c r="W20" s="12"/>
      <c r="X20" s="12"/>
      <c r="Y20" s="12"/>
      <c r="Z20" s="12"/>
    </row>
    <row r="21" spans="21:26" x14ac:dyDescent="0.2">
      <c r="U21" s="12"/>
      <c r="V21" s="12"/>
      <c r="W21" s="12"/>
      <c r="X21" s="12"/>
      <c r="Y21" s="12"/>
      <c r="Z21" s="12"/>
    </row>
    <row r="22" spans="21:26" x14ac:dyDescent="0.2">
      <c r="U22" s="12"/>
      <c r="V22" s="12"/>
      <c r="W22" s="12"/>
      <c r="X22" s="12"/>
      <c r="Y22" s="12"/>
      <c r="Z22" s="12"/>
    </row>
  </sheetData>
  <mergeCells count="7">
    <mergeCell ref="X5:Z5"/>
    <mergeCell ref="F5:H5"/>
    <mergeCell ref="I5:K5"/>
    <mergeCell ref="L5:N5"/>
    <mergeCell ref="O5:Q5"/>
    <mergeCell ref="R5:T5"/>
    <mergeCell ref="U5:W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56FA8-8355-4AEE-93E5-0CA1904DF499}">
  <dimension ref="C7:E17"/>
  <sheetViews>
    <sheetView workbookViewId="0">
      <selection activeCell="J23" sqref="J23"/>
    </sheetView>
  </sheetViews>
  <sheetFormatPr defaultRowHeight="14.25" x14ac:dyDescent="0.2"/>
  <cols>
    <col min="4" max="5" width="13.875" customWidth="1"/>
  </cols>
  <sheetData>
    <row r="7" spans="3:5" x14ac:dyDescent="0.2">
      <c r="C7" s="5"/>
      <c r="D7" s="5" t="s">
        <v>18</v>
      </c>
      <c r="E7" s="5" t="s">
        <v>19</v>
      </c>
    </row>
    <row r="8" spans="3:5" x14ac:dyDescent="0.2">
      <c r="C8" s="5"/>
      <c r="D8" s="5">
        <v>15.38462</v>
      </c>
      <c r="E8" s="5">
        <v>49.20635</v>
      </c>
    </row>
    <row r="9" spans="3:5" x14ac:dyDescent="0.2">
      <c r="C9" s="5"/>
      <c r="D9" s="5">
        <v>0</v>
      </c>
      <c r="E9" s="5">
        <v>47.619050000000001</v>
      </c>
    </row>
    <row r="10" spans="3:5" x14ac:dyDescent="0.2">
      <c r="C10" s="5"/>
      <c r="D10" s="5">
        <v>0</v>
      </c>
      <c r="E10" s="5">
        <v>30.909089999999999</v>
      </c>
    </row>
    <row r="11" spans="3:5" x14ac:dyDescent="0.2">
      <c r="C11" s="5"/>
      <c r="D11" s="5">
        <v>13.33333</v>
      </c>
      <c r="E11" s="5">
        <v>43.75</v>
      </c>
    </row>
    <row r="12" spans="3:5" x14ac:dyDescent="0.2">
      <c r="C12" s="5"/>
      <c r="D12" s="5">
        <v>0</v>
      </c>
      <c r="E12" s="5">
        <v>37.254899999999999</v>
      </c>
    </row>
    <row r="13" spans="3:5" x14ac:dyDescent="0.2">
      <c r="C13" s="5"/>
      <c r="D13" s="5">
        <v>7.1428570000000002</v>
      </c>
      <c r="E13" s="5">
        <v>47.169809999999998</v>
      </c>
    </row>
    <row r="14" spans="3:5" x14ac:dyDescent="0.2">
      <c r="C14" s="5"/>
      <c r="D14" s="5">
        <v>8.3333329999999997</v>
      </c>
      <c r="E14" s="5">
        <v>35.55556</v>
      </c>
    </row>
    <row r="15" spans="3:5" x14ac:dyDescent="0.2">
      <c r="C15" s="5"/>
      <c r="D15" s="5">
        <v>0</v>
      </c>
      <c r="E15" s="5">
        <v>56.75676</v>
      </c>
    </row>
    <row r="16" spans="3:5" x14ac:dyDescent="0.2">
      <c r="C16" s="5" t="s">
        <v>20</v>
      </c>
      <c r="D16" s="5">
        <v>5.5242675000000006</v>
      </c>
      <c r="E16" s="5">
        <v>43.52769</v>
      </c>
    </row>
    <row r="17" spans="3:5" x14ac:dyDescent="0.2">
      <c r="C17" s="5" t="s">
        <v>21</v>
      </c>
      <c r="D17" s="5">
        <v>6.0289801703126784</v>
      </c>
      <c r="E17" s="5">
        <v>7.9012734418383497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3F201-E670-4D32-86A2-08C9000AFC5E}">
  <dimension ref="B8:K17"/>
  <sheetViews>
    <sheetView topLeftCell="D1" workbookViewId="0">
      <selection activeCell="I32" sqref="I32"/>
    </sheetView>
  </sheetViews>
  <sheetFormatPr defaultRowHeight="14.25" x14ac:dyDescent="0.2"/>
  <cols>
    <col min="2" max="11" width="24.125" customWidth="1"/>
  </cols>
  <sheetData>
    <row r="8" spans="2:11" x14ac:dyDescent="0.2">
      <c r="B8" s="4"/>
      <c r="C8" s="6" t="s">
        <v>8</v>
      </c>
      <c r="D8" s="7"/>
      <c r="E8" s="8"/>
      <c r="F8" s="6" t="s">
        <v>2</v>
      </c>
      <c r="G8" s="7"/>
      <c r="H8" s="8"/>
      <c r="I8" s="6" t="s">
        <v>11</v>
      </c>
      <c r="J8" s="7"/>
      <c r="K8" s="8"/>
    </row>
    <row r="9" spans="2:11" ht="16.5" x14ac:dyDescent="0.2">
      <c r="B9" s="4"/>
      <c r="C9" s="1" t="s">
        <v>3</v>
      </c>
      <c r="D9" s="2" t="s">
        <v>4</v>
      </c>
      <c r="E9" s="2" t="s">
        <v>5</v>
      </c>
      <c r="F9" s="1" t="s">
        <v>3</v>
      </c>
      <c r="G9" s="2" t="s">
        <v>4</v>
      </c>
      <c r="H9" s="2" t="s">
        <v>5</v>
      </c>
      <c r="I9" s="1" t="s">
        <v>3</v>
      </c>
      <c r="J9" s="2" t="s">
        <v>4</v>
      </c>
      <c r="K9" s="2" t="s">
        <v>5</v>
      </c>
    </row>
    <row r="10" spans="2:11" x14ac:dyDescent="0.2">
      <c r="B10" s="4"/>
      <c r="C10" s="4">
        <v>219</v>
      </c>
      <c r="D10" s="4">
        <v>92</v>
      </c>
      <c r="E10" s="4">
        <f>D10/C10*100</f>
        <v>42.009132420091319</v>
      </c>
      <c r="F10" s="4">
        <v>20</v>
      </c>
      <c r="G10" s="4">
        <v>2</v>
      </c>
      <c r="H10" s="4">
        <f t="shared" ref="H10:H15" si="0">G10/F10*100</f>
        <v>10</v>
      </c>
      <c r="I10" s="4">
        <v>34</v>
      </c>
      <c r="J10" s="4">
        <v>2</v>
      </c>
      <c r="K10" s="4">
        <f t="shared" ref="K10:K15" si="1">J10/I10*100</f>
        <v>5.8823529411764701</v>
      </c>
    </row>
    <row r="11" spans="2:11" x14ac:dyDescent="0.2">
      <c r="B11" s="4"/>
      <c r="C11" s="4">
        <v>231</v>
      </c>
      <c r="D11" s="4">
        <v>85</v>
      </c>
      <c r="E11" s="4">
        <f>D11/C11*100</f>
        <v>36.796536796536792</v>
      </c>
      <c r="F11" s="4">
        <v>43</v>
      </c>
      <c r="G11" s="4">
        <v>3</v>
      </c>
      <c r="H11" s="4">
        <f t="shared" si="0"/>
        <v>6.9767441860465116</v>
      </c>
      <c r="I11" s="4">
        <v>31</v>
      </c>
      <c r="J11" s="4">
        <v>5</v>
      </c>
      <c r="K11" s="4">
        <f t="shared" si="1"/>
        <v>16.129032258064516</v>
      </c>
    </row>
    <row r="12" spans="2:11" x14ac:dyDescent="0.2">
      <c r="B12" s="4"/>
      <c r="C12" s="4">
        <v>171</v>
      </c>
      <c r="D12" s="4">
        <v>81</v>
      </c>
      <c r="E12" s="4">
        <f>D12/C12*100</f>
        <v>47.368421052631575</v>
      </c>
      <c r="F12" s="4">
        <v>32</v>
      </c>
      <c r="G12" s="4">
        <v>5</v>
      </c>
      <c r="H12" s="4">
        <f t="shared" si="0"/>
        <v>15.625</v>
      </c>
      <c r="I12" s="4">
        <v>37</v>
      </c>
      <c r="J12" s="4">
        <v>4</v>
      </c>
      <c r="K12" s="4">
        <f t="shared" si="1"/>
        <v>10.810810810810811</v>
      </c>
    </row>
    <row r="13" spans="2:11" x14ac:dyDescent="0.2">
      <c r="B13" s="4"/>
      <c r="C13" s="4">
        <v>163</v>
      </c>
      <c r="D13" s="4">
        <v>57</v>
      </c>
      <c r="E13" s="4">
        <f>D13/C13*100</f>
        <v>34.969325153374228</v>
      </c>
      <c r="F13" s="4">
        <v>61</v>
      </c>
      <c r="G13" s="4">
        <v>10</v>
      </c>
      <c r="H13" s="4">
        <f t="shared" si="0"/>
        <v>16.393442622950818</v>
      </c>
      <c r="I13" s="4">
        <v>35</v>
      </c>
      <c r="J13" s="4">
        <v>4</v>
      </c>
      <c r="K13" s="4">
        <f t="shared" si="1"/>
        <v>11.428571428571429</v>
      </c>
    </row>
    <row r="14" spans="2:11" x14ac:dyDescent="0.2">
      <c r="B14" s="4"/>
      <c r="C14" s="4">
        <v>143</v>
      </c>
      <c r="D14" s="4">
        <v>53</v>
      </c>
      <c r="E14" s="4">
        <f>D14/C14*100</f>
        <v>37.06293706293706</v>
      </c>
      <c r="F14" s="4">
        <v>44</v>
      </c>
      <c r="G14" s="4">
        <v>7</v>
      </c>
      <c r="H14" s="4">
        <f t="shared" si="0"/>
        <v>15.909090909090908</v>
      </c>
      <c r="I14" s="4">
        <v>71</v>
      </c>
      <c r="J14" s="4">
        <v>10</v>
      </c>
      <c r="K14" s="4">
        <f t="shared" si="1"/>
        <v>14.084507042253522</v>
      </c>
    </row>
    <row r="15" spans="2:11" x14ac:dyDescent="0.2">
      <c r="B15" s="4"/>
      <c r="C15" s="4"/>
      <c r="D15" s="4"/>
      <c r="E15" s="4"/>
      <c r="F15" s="4">
        <v>21</v>
      </c>
      <c r="G15" s="4">
        <v>1</v>
      </c>
      <c r="H15" s="4">
        <f t="shared" si="0"/>
        <v>4.7619047619047619</v>
      </c>
      <c r="I15" s="4">
        <v>43</v>
      </c>
      <c r="J15" s="4">
        <v>3</v>
      </c>
      <c r="K15" s="4">
        <f t="shared" si="1"/>
        <v>6.9767441860465116</v>
      </c>
    </row>
    <row r="16" spans="2:11" x14ac:dyDescent="0.2">
      <c r="B16" s="4" t="s">
        <v>9</v>
      </c>
      <c r="C16" s="4">
        <f>AVERAGE(C10:C15)</f>
        <v>185.4</v>
      </c>
      <c r="D16" s="4">
        <f t="shared" ref="D16:F16" si="2">AVERAGE(D10:D15)</f>
        <v>73.599999999999994</v>
      </c>
      <c r="E16" s="4">
        <f t="shared" si="2"/>
        <v>39.641270497114192</v>
      </c>
      <c r="F16" s="4">
        <f t="shared" si="2"/>
        <v>36.833333333333336</v>
      </c>
      <c r="G16" s="4">
        <f>AVERAGE(G10:G15)</f>
        <v>4.666666666666667</v>
      </c>
      <c r="H16" s="4">
        <f t="shared" ref="H16:K16" si="3">AVERAGE(H10:H15)</f>
        <v>11.611030413332166</v>
      </c>
      <c r="I16" s="4">
        <f t="shared" si="3"/>
        <v>41.833333333333336</v>
      </c>
      <c r="J16" s="4">
        <f t="shared" si="3"/>
        <v>4.666666666666667</v>
      </c>
      <c r="K16" s="4">
        <f t="shared" si="3"/>
        <v>10.88533644448721</v>
      </c>
    </row>
    <row r="17" spans="2:11" x14ac:dyDescent="0.2">
      <c r="B17" s="4" t="s">
        <v>10</v>
      </c>
      <c r="C17" s="4">
        <f>STDEV(C10:C15)</f>
        <v>37.799470895767875</v>
      </c>
      <c r="D17" s="4">
        <f t="shared" ref="D17:K17" si="4">STDEV(D10:D15)</f>
        <v>17.487138130637618</v>
      </c>
      <c r="E17" s="4">
        <f t="shared" si="4"/>
        <v>5.0468557591288654</v>
      </c>
      <c r="F17" s="4">
        <f t="shared" si="4"/>
        <v>15.689699381016407</v>
      </c>
      <c r="G17" s="4">
        <f t="shared" si="4"/>
        <v>3.3862466931200785</v>
      </c>
      <c r="H17" s="4">
        <f t="shared" si="4"/>
        <v>5.0683190986507043</v>
      </c>
      <c r="I17" s="4">
        <f t="shared" si="4"/>
        <v>14.838014242703327</v>
      </c>
      <c r="J17" s="4">
        <f t="shared" si="4"/>
        <v>2.8047578623950176</v>
      </c>
      <c r="K17" s="4">
        <f t="shared" si="4"/>
        <v>3.9582479455963919</v>
      </c>
    </row>
  </sheetData>
  <mergeCells count="3">
    <mergeCell ref="I8:K8"/>
    <mergeCell ref="C8:E8"/>
    <mergeCell ref="F8:H8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D265E-BE40-418A-9D05-CBDBC5A8F9AC}">
  <dimension ref="C5:H19"/>
  <sheetViews>
    <sheetView tabSelected="1" workbookViewId="0">
      <selection activeCell="H29" sqref="H29"/>
    </sheetView>
  </sheetViews>
  <sheetFormatPr defaultRowHeight="14.25" x14ac:dyDescent="0.2"/>
  <sheetData>
    <row r="5" spans="3:8" x14ac:dyDescent="0.2">
      <c r="C5" s="5" t="s">
        <v>17</v>
      </c>
      <c r="D5" s="5"/>
      <c r="E5" s="5"/>
      <c r="F5" s="5"/>
      <c r="G5" s="5" t="s">
        <v>16</v>
      </c>
      <c r="H5" s="5" t="s">
        <v>10</v>
      </c>
    </row>
    <row r="6" spans="3:8" x14ac:dyDescent="0.2">
      <c r="C6" s="5">
        <v>5.1614200000000003E-4</v>
      </c>
      <c r="D6" s="5">
        <v>0.20477854200000001</v>
      </c>
      <c r="E6" s="5">
        <v>0.129840119</v>
      </c>
      <c r="F6" s="5"/>
      <c r="G6" s="5">
        <v>0.11171160099999999</v>
      </c>
      <c r="H6" s="5">
        <v>0.10333084915501878</v>
      </c>
    </row>
    <row r="7" spans="3:8" x14ac:dyDescent="0.2">
      <c r="C7" s="5"/>
      <c r="D7" s="5"/>
      <c r="E7" s="5"/>
      <c r="F7" s="5"/>
      <c r="G7" s="5"/>
      <c r="H7" s="5"/>
    </row>
    <row r="8" spans="3:8" x14ac:dyDescent="0.2">
      <c r="C8" s="5" t="s">
        <v>15</v>
      </c>
      <c r="D8" s="5"/>
      <c r="E8" s="5"/>
      <c r="F8" s="5"/>
      <c r="G8" s="5"/>
      <c r="H8" s="5"/>
    </row>
    <row r="9" spans="3:8" x14ac:dyDescent="0.2">
      <c r="C9" s="5">
        <v>0.532951905</v>
      </c>
      <c r="D9" s="5">
        <v>0.42935841499999999</v>
      </c>
      <c r="E9" s="5">
        <v>0.32101009200000002</v>
      </c>
      <c r="F9" s="5"/>
      <c r="G9" s="5">
        <v>0.42777347066666671</v>
      </c>
      <c r="H9" s="5">
        <v>0.10597979553120716</v>
      </c>
    </row>
    <row r="10" spans="3:8" x14ac:dyDescent="0.2">
      <c r="C10" s="5"/>
      <c r="D10" s="5"/>
      <c r="E10" s="5"/>
      <c r="F10" s="5"/>
      <c r="G10" s="5"/>
      <c r="H10" s="5"/>
    </row>
    <row r="11" spans="3:8" x14ac:dyDescent="0.2">
      <c r="C11" s="5" t="s">
        <v>14</v>
      </c>
      <c r="D11" s="5"/>
      <c r="E11" s="5"/>
      <c r="F11" s="5"/>
      <c r="G11" s="5"/>
      <c r="H11" s="5"/>
    </row>
    <row r="12" spans="3:8" x14ac:dyDescent="0.2">
      <c r="C12" s="5">
        <v>0.211227208</v>
      </c>
      <c r="D12" s="5">
        <v>0.23032355299999999</v>
      </c>
      <c r="E12" s="5"/>
      <c r="F12" s="5"/>
      <c r="G12" s="5">
        <v>0.22077538050000001</v>
      </c>
      <c r="H12" s="5">
        <v>1.3503155045377812E-2</v>
      </c>
    </row>
    <row r="13" spans="3:8" x14ac:dyDescent="0.2">
      <c r="C13" s="5"/>
      <c r="D13" s="5"/>
      <c r="E13" s="5"/>
      <c r="F13" s="5"/>
      <c r="G13" s="5"/>
      <c r="H13" s="5"/>
    </row>
    <row r="14" spans="3:8" x14ac:dyDescent="0.2">
      <c r="C14" s="5" t="s">
        <v>13</v>
      </c>
      <c r="D14" s="5"/>
      <c r="E14" s="5"/>
      <c r="F14" s="5"/>
      <c r="G14" s="5"/>
      <c r="H14" s="5"/>
    </row>
    <row r="15" spans="3:8" x14ac:dyDescent="0.2">
      <c r="C15" s="5">
        <v>4.8921855E-2</v>
      </c>
      <c r="D15" s="5">
        <v>0.104708581</v>
      </c>
      <c r="E15" s="5">
        <v>7.6810756999999993E-2</v>
      </c>
      <c r="F15" s="5"/>
      <c r="G15" s="5">
        <v>7.6813730999999996E-2</v>
      </c>
      <c r="H15" s="5">
        <v>2.7893363118908346E-2</v>
      </c>
    </row>
    <row r="16" spans="3:8" x14ac:dyDescent="0.2">
      <c r="C16" s="5"/>
      <c r="D16" s="5"/>
      <c r="E16" s="5"/>
      <c r="F16" s="5"/>
      <c r="G16" s="5"/>
      <c r="H16" s="5"/>
    </row>
    <row r="17" spans="3:8" x14ac:dyDescent="0.2">
      <c r="C17" s="5" t="s">
        <v>12</v>
      </c>
      <c r="D17" s="5"/>
      <c r="E17" s="5"/>
      <c r="F17" s="5"/>
      <c r="G17" s="5"/>
      <c r="H17" s="5"/>
    </row>
    <row r="18" spans="3:8" x14ac:dyDescent="0.2">
      <c r="C18" s="5">
        <v>0.81870238900000003</v>
      </c>
      <c r="D18" s="5">
        <v>1.181297611</v>
      </c>
      <c r="E18" s="5"/>
      <c r="F18" s="5"/>
      <c r="G18" s="5">
        <v>1</v>
      </c>
      <c r="H18" s="5">
        <v>0.25639354030204164</v>
      </c>
    </row>
    <row r="19" spans="3:8" x14ac:dyDescent="0.2">
      <c r="C19" s="5"/>
      <c r="D19" s="5"/>
      <c r="E19" s="5"/>
      <c r="F19" s="5"/>
      <c r="G19" s="5"/>
      <c r="H19" s="5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Figure 4K</vt:lpstr>
      <vt:lpstr>Figure 4—figure supplement 1A</vt:lpstr>
      <vt:lpstr>Figure 4—figure supplement 2G</vt:lpstr>
      <vt:lpstr>Figure 4—figure supplement 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LiuXliang</dc:creator>
  <cp:lastModifiedBy>LiuXliang</cp:lastModifiedBy>
  <dcterms:created xsi:type="dcterms:W3CDTF">2022-02-23T01:48:25Z</dcterms:created>
  <dcterms:modified xsi:type="dcterms:W3CDTF">2022-11-22T03:11:17Z</dcterms:modified>
</cp:coreProperties>
</file>