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iduNetdiskWorkspace\2019.6---\research\PGE2 and kidney regeneration\elife\最后审二审\附件 2022.11.22\source data files for numbers\"/>
    </mc:Choice>
  </mc:AlternateContent>
  <xr:revisionPtr revIDLastSave="0" documentId="13_ncr:1_{B96840D8-223A-45D0-8ED4-122931734070}" xr6:coauthVersionLast="47" xr6:coauthVersionMax="47" xr10:uidLastSave="{00000000-0000-0000-0000-000000000000}"/>
  <bookViews>
    <workbookView xWindow="3510" yWindow="1185" windowWidth="28800" windowHeight="15345" firstSheet="1" activeTab="1" xr2:uid="{8A52ED08-1136-405E-8BD2-A830686EE1AC}"/>
  </bookViews>
  <sheets>
    <sheet name="Figure 5A" sheetId="1" r:id="rId1"/>
    <sheet name="Figure 5I" sheetId="2" r:id="rId2"/>
    <sheet name="Figure 5P" sheetId="3" r:id="rId3"/>
    <sheet name="Figure 5—figure supplement 1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3" l="1"/>
  <c r="E13" i="3"/>
  <c r="F13" i="3"/>
  <c r="G13" i="3"/>
  <c r="H13" i="3"/>
  <c r="I13" i="3"/>
  <c r="J13" i="3"/>
  <c r="K13" i="3"/>
  <c r="L13" i="3"/>
  <c r="D14" i="3"/>
  <c r="E14" i="3"/>
  <c r="F14" i="3"/>
  <c r="G14" i="3"/>
  <c r="H14" i="3"/>
  <c r="I14" i="3"/>
  <c r="J14" i="3"/>
  <c r="K14" i="3"/>
  <c r="L14" i="3"/>
</calcChain>
</file>

<file path=xl/sharedStrings.xml><?xml version="1.0" encoding="utf-8"?>
<sst xmlns="http://schemas.openxmlformats.org/spreadsheetml/2006/main" count="36" uniqueCount="23">
  <si>
    <t>lef1</t>
  </si>
  <si>
    <t>Un-Inj</t>
  </si>
  <si>
    <t>DMSO</t>
  </si>
  <si>
    <t>cox2a（-/-）
+DMSO</t>
  </si>
  <si>
    <t>cox2a（-/-）
+dmPGE2</t>
  </si>
  <si>
    <t>mean</t>
  </si>
  <si>
    <t>mean</t>
    <phoneticPr fontId="1" type="noConversion"/>
  </si>
  <si>
    <t>wnt4a(-/-)+DMSO</t>
  </si>
  <si>
    <t>wnt4a(-/-)+dmPGE2</t>
  </si>
  <si>
    <t>SD</t>
    <phoneticPr fontId="1" type="noConversion"/>
  </si>
  <si>
    <t>means</t>
    <phoneticPr fontId="1" type="noConversion"/>
  </si>
  <si>
    <r>
      <rPr>
        <i/>
        <sz val="11"/>
        <color theme="1"/>
        <rFont val="Arial"/>
        <family val="2"/>
      </rPr>
      <t>lhx1a</t>
    </r>
    <r>
      <rPr>
        <i/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EdU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>lhx1a</t>
    </r>
    <r>
      <rPr>
        <i/>
        <vertAlign val="superscript"/>
        <sz val="11"/>
        <color theme="1"/>
        <rFont val="Arial"/>
        <family val="2"/>
      </rPr>
      <t>+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(%)</t>
    </r>
    <phoneticPr fontId="1" type="noConversion"/>
  </si>
  <si>
    <r>
      <rPr>
        <i/>
        <sz val="11"/>
        <color theme="1"/>
        <rFont val="Arial"/>
        <family val="2"/>
      </rPr>
      <t>lhx1a</t>
    </r>
    <r>
      <rPr>
        <i/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EdU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</si>
  <si>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lhx1a</t>
    </r>
    <r>
      <rPr>
        <i/>
        <vertAlign val="superscript"/>
        <sz val="11"/>
        <color theme="1"/>
        <rFont val="Arial"/>
        <family val="2"/>
      </rPr>
      <t>+</t>
    </r>
    <phoneticPr fontId="1" type="noConversion"/>
  </si>
  <si>
    <r>
      <rPr>
        <b/>
        <i/>
        <sz val="11"/>
        <color theme="1"/>
        <rFont val="Arial"/>
        <family val="2"/>
      </rPr>
      <t>wnt4a</t>
    </r>
    <r>
      <rPr>
        <b/>
        <i/>
        <vertAlign val="superscript"/>
        <sz val="11"/>
        <color theme="1"/>
        <rFont val="Arial"/>
        <family val="2"/>
      </rPr>
      <t>(-/-)</t>
    </r>
    <r>
      <rPr>
        <b/>
        <sz val="11"/>
        <color theme="1"/>
        <rFont val="等线"/>
        <family val="3"/>
        <charset val="134"/>
      </rPr>
      <t>，</t>
    </r>
    <r>
      <rPr>
        <b/>
        <sz val="11"/>
        <color theme="1"/>
        <rFont val="Arial"/>
        <family val="2"/>
      </rPr>
      <t>dmPGE2</t>
    </r>
    <phoneticPr fontId="1" type="noConversion"/>
  </si>
  <si>
    <r>
      <t>wnt4a</t>
    </r>
    <r>
      <rPr>
        <b/>
        <i/>
        <vertAlign val="superscript"/>
        <sz val="11"/>
        <color theme="1"/>
        <rFont val="Arial"/>
        <family val="2"/>
      </rPr>
      <t>(-/-)</t>
    </r>
    <phoneticPr fontId="1" type="noConversion"/>
  </si>
  <si>
    <t>wild type</t>
    <phoneticPr fontId="1" type="noConversion"/>
  </si>
  <si>
    <t>GW627368X+dmPGE2</t>
  </si>
  <si>
    <t>GW627368X</t>
  </si>
  <si>
    <t>dmPGE2</t>
  </si>
  <si>
    <t>NS398</t>
  </si>
  <si>
    <t>Indo</t>
  </si>
  <si>
    <t>Un-inj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</si>
</sst>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188C-B12F-4C4D-BC3A-006D59E6C525}">
  <dimension ref="B4:F10"/>
  <sheetViews>
    <sheetView workbookViewId="0">
      <selection activeCell="B4" sqref="B4:F10"/>
    </sheetView>
  </sheetViews>
  <sheetFormatPr defaultColWidth="19.5" defaultRowHeight="14.25" x14ac:dyDescent="0.2"/>
  <sheetData>
    <row r="4" spans="2:6" x14ac:dyDescent="0.2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x14ac:dyDescent="0.2">
      <c r="B5" s="1">
        <v>1</v>
      </c>
      <c r="C5" s="1">
        <v>0.97546644738235622</v>
      </c>
      <c r="D5" s="1">
        <v>13.689094322011799</v>
      </c>
      <c r="E5" s="1">
        <v>0.88207915306015749</v>
      </c>
      <c r="F5" s="1">
        <v>20.41225446599001</v>
      </c>
    </row>
    <row r="6" spans="2:6" x14ac:dyDescent="0.2">
      <c r="B6" s="1">
        <v>2</v>
      </c>
      <c r="C6" s="1">
        <v>0.81819719155211357</v>
      </c>
      <c r="D6" s="1">
        <v>14.366451551053078</v>
      </c>
      <c r="E6" s="1">
        <v>1.2041939655648108</v>
      </c>
      <c r="F6" s="1">
        <v>14.960380921968392</v>
      </c>
    </row>
    <row r="7" spans="2:6" x14ac:dyDescent="0.2">
      <c r="B7" s="1">
        <v>3</v>
      </c>
      <c r="C7" s="1">
        <v>1.20633636106553</v>
      </c>
      <c r="D7" s="1">
        <v>13.756719401313905</v>
      </c>
      <c r="E7" s="1">
        <v>0.94045135506652866</v>
      </c>
      <c r="F7" s="1">
        <v>10.466852660335769</v>
      </c>
    </row>
    <row r="8" spans="2:6" x14ac:dyDescent="0.2">
      <c r="B8" s="1"/>
      <c r="C8" s="1"/>
      <c r="D8" s="1"/>
      <c r="E8" s="1"/>
      <c r="F8" s="1"/>
    </row>
    <row r="9" spans="2:6" x14ac:dyDescent="0.2">
      <c r="B9" s="1" t="s">
        <v>5</v>
      </c>
      <c r="C9" s="1">
        <v>1</v>
      </c>
      <c r="D9" s="1">
        <v>13.937421758126263</v>
      </c>
      <c r="E9" s="1">
        <v>1.0089081578971657</v>
      </c>
      <c r="F9" s="1">
        <v>15.27982934943139</v>
      </c>
    </row>
    <row r="10" spans="2:6" x14ac:dyDescent="0.2">
      <c r="B10" s="1" t="s">
        <v>9</v>
      </c>
      <c r="C10" s="1">
        <v>0.19522916055413667</v>
      </c>
      <c r="D10" s="1">
        <v>0.37308606279486628</v>
      </c>
      <c r="E10" s="1">
        <v>0.1716223717907181</v>
      </c>
      <c r="F10" s="1">
        <v>4.9803905210670081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9BA8-47DE-4C81-A3E6-F87D7C8593DF}">
  <dimension ref="A2:E10"/>
  <sheetViews>
    <sheetView tabSelected="1" workbookViewId="0">
      <selection activeCell="G31" sqref="G31"/>
    </sheetView>
  </sheetViews>
  <sheetFormatPr defaultColWidth="21.25" defaultRowHeight="14.25" x14ac:dyDescent="0.2"/>
  <sheetData>
    <row r="2" spans="1:5" x14ac:dyDescent="0.2">
      <c r="A2" s="1"/>
      <c r="B2" s="1" t="s">
        <v>1</v>
      </c>
      <c r="C2" s="1" t="s">
        <v>2</v>
      </c>
      <c r="D2" s="1" t="s">
        <v>7</v>
      </c>
      <c r="E2" s="1" t="s">
        <v>8</v>
      </c>
    </row>
    <row r="3" spans="1:5" x14ac:dyDescent="0.2">
      <c r="A3" s="1"/>
      <c r="B3" s="1">
        <v>0</v>
      </c>
      <c r="C3" s="1">
        <v>25</v>
      </c>
      <c r="D3" s="1">
        <v>4</v>
      </c>
      <c r="E3" s="1">
        <v>32</v>
      </c>
    </row>
    <row r="4" spans="1:5" x14ac:dyDescent="0.2">
      <c r="A4" s="1"/>
      <c r="B4" s="1">
        <v>0</v>
      </c>
      <c r="C4" s="1">
        <v>29</v>
      </c>
      <c r="D4" s="1">
        <v>5</v>
      </c>
      <c r="E4" s="1">
        <v>31</v>
      </c>
    </row>
    <row r="5" spans="1:5" x14ac:dyDescent="0.2">
      <c r="A5" s="1"/>
      <c r="B5" s="1">
        <v>0</v>
      </c>
      <c r="C5" s="1">
        <v>33</v>
      </c>
      <c r="D5" s="1">
        <v>2</v>
      </c>
      <c r="E5" s="1">
        <v>34</v>
      </c>
    </row>
    <row r="6" spans="1:5" x14ac:dyDescent="0.2">
      <c r="A6" s="1"/>
      <c r="B6" s="1">
        <v>0</v>
      </c>
      <c r="C6" s="1">
        <v>33</v>
      </c>
      <c r="D6" s="1">
        <v>0</v>
      </c>
      <c r="E6" s="1">
        <v>26</v>
      </c>
    </row>
    <row r="7" spans="1:5" x14ac:dyDescent="0.2">
      <c r="A7" s="1"/>
      <c r="B7" s="1">
        <v>0</v>
      </c>
      <c r="C7" s="1">
        <v>29</v>
      </c>
      <c r="D7" s="1">
        <v>1</v>
      </c>
      <c r="E7" s="1">
        <v>31</v>
      </c>
    </row>
    <row r="8" spans="1:5" x14ac:dyDescent="0.2">
      <c r="A8" s="1"/>
      <c r="B8" s="1">
        <v>0</v>
      </c>
      <c r="C8" s="1">
        <v>27</v>
      </c>
      <c r="D8" s="1">
        <v>0</v>
      </c>
      <c r="E8" s="1">
        <v>27</v>
      </c>
    </row>
    <row r="9" spans="1:5" x14ac:dyDescent="0.2">
      <c r="A9" s="1" t="s">
        <v>6</v>
      </c>
      <c r="B9" s="1">
        <v>0</v>
      </c>
      <c r="C9" s="1">
        <v>29.333333333333332</v>
      </c>
      <c r="D9" s="1">
        <v>2</v>
      </c>
      <c r="E9" s="1">
        <v>30.166666666666668</v>
      </c>
    </row>
    <row r="10" spans="1:5" x14ac:dyDescent="0.2">
      <c r="A10" s="1" t="s">
        <v>9</v>
      </c>
      <c r="B10" s="1">
        <v>0</v>
      </c>
      <c r="C10" s="1">
        <v>3.2041639575194441</v>
      </c>
      <c r="D10" s="1">
        <v>2.0976176963403033</v>
      </c>
      <c r="E10" s="1">
        <v>3.0605010483034745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F7D8-34F7-475C-B228-4D3DC5489858}">
  <dimension ref="C4:M16"/>
  <sheetViews>
    <sheetView workbookViewId="0">
      <selection activeCell="F35" sqref="F35"/>
    </sheetView>
  </sheetViews>
  <sheetFormatPr defaultRowHeight="14.25" x14ac:dyDescent="0.2"/>
  <cols>
    <col min="3" max="12" width="18.5" customWidth="1"/>
    <col min="13" max="13" width="13.5" customWidth="1"/>
  </cols>
  <sheetData>
    <row r="4" spans="3:13" ht="15.75" x14ac:dyDescent="0.2">
      <c r="C4" s="3"/>
      <c r="D4" s="6" t="s">
        <v>16</v>
      </c>
      <c r="E4" s="7"/>
      <c r="F4" s="8"/>
      <c r="G4" s="9" t="s">
        <v>15</v>
      </c>
      <c r="H4" s="10"/>
      <c r="I4" s="11"/>
      <c r="J4" s="6" t="s">
        <v>14</v>
      </c>
      <c r="K4" s="7"/>
      <c r="L4" s="8"/>
      <c r="M4" s="2"/>
    </row>
    <row r="5" spans="3:13" ht="16.5" x14ac:dyDescent="0.2">
      <c r="C5" s="3"/>
      <c r="D5" s="5" t="s">
        <v>13</v>
      </c>
      <c r="E5" s="4" t="s">
        <v>12</v>
      </c>
      <c r="F5" s="4" t="s">
        <v>11</v>
      </c>
      <c r="G5" s="5" t="s">
        <v>13</v>
      </c>
      <c r="H5" s="4" t="s">
        <v>12</v>
      </c>
      <c r="I5" s="4" t="s">
        <v>11</v>
      </c>
      <c r="J5" s="5" t="s">
        <v>13</v>
      </c>
      <c r="K5" s="4" t="s">
        <v>12</v>
      </c>
      <c r="L5" s="4" t="s">
        <v>11</v>
      </c>
      <c r="M5" s="2"/>
    </row>
    <row r="6" spans="3:13" x14ac:dyDescent="0.2">
      <c r="C6" s="3"/>
      <c r="D6" s="3">
        <v>195</v>
      </c>
      <c r="E6" s="3">
        <v>97</v>
      </c>
      <c r="F6" s="3">
        <v>49.743589743589745</v>
      </c>
      <c r="G6" s="3">
        <v>10</v>
      </c>
      <c r="H6" s="3">
        <v>0</v>
      </c>
      <c r="I6" s="3">
        <v>0</v>
      </c>
      <c r="J6" s="3">
        <v>126</v>
      </c>
      <c r="K6" s="3">
        <v>45</v>
      </c>
      <c r="L6" s="3">
        <v>35.714285714285715</v>
      </c>
      <c r="M6" s="2"/>
    </row>
    <row r="7" spans="3:13" x14ac:dyDescent="0.2">
      <c r="C7" s="3"/>
      <c r="D7" s="3">
        <v>120</v>
      </c>
      <c r="E7" s="3">
        <v>56</v>
      </c>
      <c r="F7" s="3">
        <v>46.666666666666664</v>
      </c>
      <c r="G7" s="3">
        <v>26</v>
      </c>
      <c r="H7" s="3">
        <v>1</v>
      </c>
      <c r="I7" s="3">
        <v>3.8461538461538463</v>
      </c>
      <c r="J7" s="3">
        <v>138</v>
      </c>
      <c r="K7" s="3">
        <v>38</v>
      </c>
      <c r="L7" s="3">
        <v>27.536231884057973</v>
      </c>
      <c r="M7" s="2"/>
    </row>
    <row r="8" spans="3:13" x14ac:dyDescent="0.2">
      <c r="C8" s="3"/>
      <c r="D8" s="3">
        <v>194</v>
      </c>
      <c r="E8" s="3">
        <v>103</v>
      </c>
      <c r="F8" s="3">
        <v>53.092783505154642</v>
      </c>
      <c r="G8" s="3">
        <v>34</v>
      </c>
      <c r="H8" s="3">
        <v>4</v>
      </c>
      <c r="I8" s="3">
        <v>11.76470588235294</v>
      </c>
      <c r="J8" s="3">
        <v>150</v>
      </c>
      <c r="K8" s="3">
        <v>64</v>
      </c>
      <c r="L8" s="3">
        <v>42.666666666666671</v>
      </c>
      <c r="M8" s="2"/>
    </row>
    <row r="9" spans="3:13" x14ac:dyDescent="0.2">
      <c r="C9" s="3"/>
      <c r="D9" s="3">
        <v>114</v>
      </c>
      <c r="E9" s="3">
        <v>42</v>
      </c>
      <c r="F9" s="3">
        <v>36.84210526315789</v>
      </c>
      <c r="G9" s="3">
        <v>57</v>
      </c>
      <c r="H9" s="3">
        <v>8</v>
      </c>
      <c r="I9" s="3">
        <v>14.035087719298245</v>
      </c>
      <c r="J9" s="3">
        <v>172</v>
      </c>
      <c r="K9" s="3">
        <v>67</v>
      </c>
      <c r="L9" s="3">
        <v>38.953488372093027</v>
      </c>
      <c r="M9" s="2"/>
    </row>
    <row r="10" spans="3:13" x14ac:dyDescent="0.2">
      <c r="C10" s="3"/>
      <c r="D10" s="3">
        <v>173</v>
      </c>
      <c r="E10" s="3">
        <v>65</v>
      </c>
      <c r="F10" s="3">
        <v>37.572254335260112</v>
      </c>
      <c r="G10" s="3">
        <v>46</v>
      </c>
      <c r="H10" s="3">
        <v>5</v>
      </c>
      <c r="I10" s="3">
        <v>10.869565217391305</v>
      </c>
      <c r="J10" s="3">
        <v>131</v>
      </c>
      <c r="K10" s="3">
        <v>63</v>
      </c>
      <c r="L10" s="3">
        <v>48.091603053435115</v>
      </c>
      <c r="M10" s="2"/>
    </row>
    <row r="11" spans="3:13" x14ac:dyDescent="0.2">
      <c r="C11" s="3"/>
      <c r="D11" s="3">
        <v>163</v>
      </c>
      <c r="E11" s="3">
        <v>75</v>
      </c>
      <c r="F11" s="3">
        <v>46.012269938650306</v>
      </c>
      <c r="G11" s="3">
        <v>80</v>
      </c>
      <c r="H11" s="3">
        <v>6</v>
      </c>
      <c r="I11" s="3">
        <v>7.5</v>
      </c>
      <c r="J11" s="3">
        <v>163</v>
      </c>
      <c r="K11" s="3">
        <v>72</v>
      </c>
      <c r="L11" s="3">
        <v>44.171779141104295</v>
      </c>
      <c r="M11" s="2"/>
    </row>
    <row r="12" spans="3:13" x14ac:dyDescent="0.2">
      <c r="C12" s="3"/>
      <c r="D12" s="3"/>
      <c r="E12" s="3"/>
      <c r="F12" s="3"/>
      <c r="G12" s="3">
        <v>65</v>
      </c>
      <c r="H12" s="3">
        <v>3</v>
      </c>
      <c r="I12" s="3">
        <v>4.6153846153846159</v>
      </c>
      <c r="J12" s="3">
        <v>141</v>
      </c>
      <c r="K12" s="3">
        <v>59</v>
      </c>
      <c r="L12" s="3">
        <v>41.843971631205676</v>
      </c>
      <c r="M12" s="2"/>
    </row>
    <row r="13" spans="3:13" x14ac:dyDescent="0.2">
      <c r="C13" s="3" t="s">
        <v>10</v>
      </c>
      <c r="D13" s="3">
        <f t="shared" ref="D13:L13" si="0">AVERAGE(D6:D12)</f>
        <v>159.83333333333334</v>
      </c>
      <c r="E13" s="3">
        <f t="shared" si="0"/>
        <v>73</v>
      </c>
      <c r="F13" s="3">
        <f t="shared" si="0"/>
        <v>44.988278242079893</v>
      </c>
      <c r="G13" s="3">
        <f t="shared" si="0"/>
        <v>45.428571428571431</v>
      </c>
      <c r="H13" s="3">
        <f t="shared" si="0"/>
        <v>3.8571428571428572</v>
      </c>
      <c r="I13" s="3">
        <f t="shared" si="0"/>
        <v>7.5186996115115647</v>
      </c>
      <c r="J13" s="3">
        <f t="shared" si="0"/>
        <v>145.85714285714286</v>
      </c>
      <c r="K13" s="3">
        <f t="shared" si="0"/>
        <v>58.285714285714285</v>
      </c>
      <c r="L13" s="3">
        <f t="shared" si="0"/>
        <v>39.85400378040692</v>
      </c>
      <c r="M13" s="2"/>
    </row>
    <row r="14" spans="3:13" x14ac:dyDescent="0.2">
      <c r="C14" s="3" t="s">
        <v>9</v>
      </c>
      <c r="D14" s="3">
        <f t="shared" ref="D14:L14" si="1">STDEV(D6:D11)</f>
        <v>35.425508700181972</v>
      </c>
      <c r="E14" s="3">
        <f t="shared" si="1"/>
        <v>23.638950907347812</v>
      </c>
      <c r="F14" s="3">
        <f t="shared" si="1"/>
        <v>6.5348157513899618</v>
      </c>
      <c r="G14" s="3">
        <f t="shared" si="1"/>
        <v>24.612327534523565</v>
      </c>
      <c r="H14" s="3">
        <f t="shared" si="1"/>
        <v>3.03315017762062</v>
      </c>
      <c r="I14" s="3">
        <f t="shared" si="1"/>
        <v>5.2978126893993061</v>
      </c>
      <c r="J14" s="3">
        <f t="shared" si="1"/>
        <v>18.261069702146852</v>
      </c>
      <c r="K14" s="3">
        <f t="shared" si="1"/>
        <v>13.46724421203783</v>
      </c>
      <c r="L14" s="3">
        <f t="shared" si="1"/>
        <v>7.258484706563018</v>
      </c>
      <c r="M14" s="2"/>
    </row>
    <row r="15" spans="3:13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3:13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mergeCells count="3">
    <mergeCell ref="D4:F4"/>
    <mergeCell ref="G4:I4"/>
    <mergeCell ref="J4:L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D9F-23DA-4795-AC79-9A045744833B}">
  <dimension ref="B3:I9"/>
  <sheetViews>
    <sheetView zoomScale="86" zoomScaleNormal="86" workbookViewId="0">
      <selection activeCell="I43" sqref="I43"/>
    </sheetView>
  </sheetViews>
  <sheetFormatPr defaultColWidth="16.375" defaultRowHeight="14.25" x14ac:dyDescent="0.2"/>
  <sheetData>
    <row r="3" spans="2:9" x14ac:dyDescent="0.2">
      <c r="B3" s="1"/>
      <c r="C3" s="1" t="s">
        <v>22</v>
      </c>
      <c r="D3" s="1" t="s">
        <v>2</v>
      </c>
      <c r="E3" s="1" t="s">
        <v>21</v>
      </c>
      <c r="F3" s="1" t="s">
        <v>20</v>
      </c>
      <c r="G3" s="1" t="s">
        <v>19</v>
      </c>
      <c r="H3" s="1" t="s">
        <v>18</v>
      </c>
      <c r="I3" s="1" t="s">
        <v>17</v>
      </c>
    </row>
    <row r="4" spans="2:9" x14ac:dyDescent="0.2">
      <c r="B4" s="1"/>
      <c r="C4" s="1">
        <v>0.97546600000000006</v>
      </c>
      <c r="D4" s="1">
        <v>13.68909</v>
      </c>
      <c r="E4" s="1">
        <v>6.5990149999999996</v>
      </c>
      <c r="F4" s="1">
        <v>7.9062010000000003</v>
      </c>
      <c r="G4" s="1">
        <v>41.689309999999999</v>
      </c>
      <c r="H4" s="1">
        <v>0.62785500000000005</v>
      </c>
      <c r="I4" s="1">
        <v>2.420032</v>
      </c>
    </row>
    <row r="5" spans="2:9" x14ac:dyDescent="0.2">
      <c r="B5" s="1"/>
      <c r="C5" s="1">
        <v>0.81819699999999995</v>
      </c>
      <c r="D5" s="1">
        <v>14.36645</v>
      </c>
      <c r="E5" s="1">
        <v>7.6882080000000004</v>
      </c>
      <c r="F5" s="1">
        <v>7.9166480000000004</v>
      </c>
      <c r="G5" s="1">
        <v>35.712000000000003</v>
      </c>
      <c r="H5" s="1">
        <v>1.2038089999999999</v>
      </c>
      <c r="I5" s="1">
        <v>2.0902129999999999</v>
      </c>
    </row>
    <row r="6" spans="2:9" x14ac:dyDescent="0.2">
      <c r="B6" s="1"/>
      <c r="C6" s="1">
        <v>1.2063360000000001</v>
      </c>
      <c r="D6" s="1">
        <v>13.75672</v>
      </c>
      <c r="E6" s="1">
        <v>6.9420599999999997</v>
      </c>
      <c r="F6" s="1">
        <v>4.8530519999999999</v>
      </c>
      <c r="G6" s="1">
        <v>31.05875</v>
      </c>
      <c r="H6" s="1">
        <v>0.98593799999999998</v>
      </c>
      <c r="I6" s="1">
        <v>1.517312</v>
      </c>
    </row>
    <row r="7" spans="2:9" x14ac:dyDescent="0.2">
      <c r="B7" s="1"/>
      <c r="C7" s="1"/>
      <c r="D7" s="1"/>
      <c r="E7" s="1"/>
      <c r="F7" s="1"/>
      <c r="G7" s="1"/>
      <c r="H7" s="1"/>
      <c r="I7" s="1"/>
    </row>
    <row r="8" spans="2:9" x14ac:dyDescent="0.2">
      <c r="B8" s="1" t="s">
        <v>5</v>
      </c>
      <c r="C8" s="1">
        <v>0.99999966666666662</v>
      </c>
      <c r="D8" s="1">
        <v>13.937420000000001</v>
      </c>
      <c r="E8" s="1">
        <v>7.0764276666666674</v>
      </c>
      <c r="F8" s="1">
        <v>6.8919670000000011</v>
      </c>
      <c r="G8" s="1">
        <v>36.153353333333335</v>
      </c>
      <c r="H8" s="1">
        <v>0.93920066666666668</v>
      </c>
      <c r="I8" s="1">
        <v>2.0091856666666668</v>
      </c>
    </row>
    <row r="9" spans="2:9" x14ac:dyDescent="0.2">
      <c r="B9" s="1" t="s">
        <v>9</v>
      </c>
      <c r="C9" s="1">
        <v>0.15940388207387654</v>
      </c>
      <c r="D9" s="1">
        <v>0.30462382255277864</v>
      </c>
      <c r="E9" s="1">
        <v>0.45469869158695542</v>
      </c>
      <c r="F9" s="1">
        <v>1.4417369311287906</v>
      </c>
      <c r="G9" s="1">
        <v>4.3511144972319986</v>
      </c>
      <c r="H9" s="1">
        <v>0.23744337749497707</v>
      </c>
      <c r="I9" s="1">
        <v>0.3729610535166123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5A</vt:lpstr>
      <vt:lpstr>Figure 5I</vt:lpstr>
      <vt:lpstr>Figure 5P</vt:lpstr>
      <vt:lpstr>Figure 5—figure supplement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LiuXliang</dc:creator>
  <cp:lastModifiedBy>LiuXliang</cp:lastModifiedBy>
  <dcterms:created xsi:type="dcterms:W3CDTF">2021-09-02T02:18:06Z</dcterms:created>
  <dcterms:modified xsi:type="dcterms:W3CDTF">2022-11-22T03:12:13Z</dcterms:modified>
</cp:coreProperties>
</file>