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fdeling\SUNRKKUP\Projekter\COVID-19 projektet\8 Manuscripts\1 Cervical cancer screening\5 tables and figures\review comments\3 supplementary tables\"/>
    </mc:Choice>
  </mc:AlternateContent>
  <bookViews>
    <workbookView xWindow="0" yWindow="0" windowWidth="14880" windowHeight="10290" tabRatio="708"/>
  </bookViews>
  <sheets>
    <sheet name="S Table 4 PR 90 days full adj" sheetId="27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7" l="1"/>
  <c r="M36" i="27"/>
  <c r="L36" i="27"/>
  <c r="K36" i="27"/>
  <c r="J36" i="27"/>
  <c r="I36" i="27"/>
  <c r="H36" i="27"/>
  <c r="G36" i="27"/>
  <c r="F36" i="27"/>
  <c r="E36" i="27"/>
  <c r="B36" i="27"/>
  <c r="N35" i="27"/>
  <c r="M35" i="27"/>
  <c r="L35" i="27"/>
  <c r="K35" i="27"/>
  <c r="J35" i="27"/>
  <c r="I35" i="27"/>
  <c r="H35" i="27"/>
  <c r="G35" i="27"/>
  <c r="F35" i="27"/>
  <c r="E35" i="27"/>
  <c r="B35" i="27"/>
  <c r="N34" i="27"/>
  <c r="M34" i="27"/>
  <c r="L34" i="27"/>
  <c r="K34" i="27"/>
  <c r="J34" i="27"/>
  <c r="I34" i="27"/>
  <c r="H34" i="27"/>
  <c r="G34" i="27"/>
  <c r="F34" i="27"/>
  <c r="E34" i="27"/>
  <c r="B34" i="27"/>
  <c r="N33" i="27"/>
  <c r="M33" i="27"/>
  <c r="L33" i="27"/>
  <c r="K33" i="27"/>
  <c r="J33" i="27"/>
  <c r="I33" i="27"/>
  <c r="H33" i="27"/>
  <c r="G33" i="27"/>
  <c r="F33" i="27"/>
  <c r="E33" i="27"/>
  <c r="B33" i="27"/>
  <c r="N32" i="27"/>
  <c r="M32" i="27"/>
  <c r="L32" i="27"/>
  <c r="K32" i="27"/>
  <c r="J32" i="27"/>
  <c r="I32" i="27"/>
  <c r="H32" i="27"/>
  <c r="G32" i="27"/>
  <c r="F32" i="27"/>
  <c r="E32" i="27"/>
  <c r="B32" i="27"/>
  <c r="N30" i="27"/>
  <c r="M30" i="27"/>
  <c r="L30" i="27"/>
  <c r="K30" i="27"/>
  <c r="J30" i="27"/>
  <c r="I30" i="27"/>
  <c r="H30" i="27"/>
  <c r="G30" i="27"/>
  <c r="F30" i="27"/>
  <c r="E30" i="27"/>
  <c r="B30" i="27"/>
  <c r="N29" i="27"/>
  <c r="M29" i="27"/>
  <c r="L29" i="27"/>
  <c r="K29" i="27"/>
  <c r="J29" i="27"/>
  <c r="I29" i="27"/>
  <c r="H29" i="27"/>
  <c r="G29" i="27"/>
  <c r="F29" i="27"/>
  <c r="E29" i="27"/>
  <c r="B29" i="27"/>
  <c r="N28" i="27"/>
  <c r="M28" i="27"/>
  <c r="L28" i="27"/>
  <c r="K28" i="27"/>
  <c r="J28" i="27"/>
  <c r="I28" i="27"/>
  <c r="H28" i="27"/>
  <c r="G28" i="27"/>
  <c r="F28" i="27"/>
  <c r="E28" i="27"/>
  <c r="B28" i="27"/>
  <c r="N27" i="27"/>
  <c r="M27" i="27"/>
  <c r="L27" i="27"/>
  <c r="K27" i="27"/>
  <c r="J27" i="27"/>
  <c r="I27" i="27"/>
  <c r="H27" i="27"/>
  <c r="G27" i="27"/>
  <c r="F27" i="27"/>
  <c r="E27" i="27"/>
  <c r="B27" i="27"/>
  <c r="N26" i="27"/>
  <c r="M26" i="27"/>
  <c r="L26" i="27"/>
  <c r="K26" i="27"/>
  <c r="J26" i="27"/>
  <c r="I26" i="27"/>
  <c r="H26" i="27"/>
  <c r="G26" i="27"/>
  <c r="F26" i="27"/>
  <c r="E26" i="27"/>
  <c r="B26" i="27"/>
  <c r="N24" i="27"/>
  <c r="M24" i="27"/>
  <c r="L24" i="27"/>
  <c r="K24" i="27"/>
  <c r="J24" i="27"/>
  <c r="I24" i="27"/>
  <c r="H24" i="27"/>
  <c r="G24" i="27"/>
  <c r="F24" i="27"/>
  <c r="E24" i="27"/>
  <c r="B24" i="27"/>
  <c r="N23" i="27"/>
  <c r="M23" i="27"/>
  <c r="L23" i="27"/>
  <c r="K23" i="27"/>
  <c r="J23" i="27"/>
  <c r="I23" i="27"/>
  <c r="H23" i="27"/>
  <c r="G23" i="27"/>
  <c r="F23" i="27"/>
  <c r="E23" i="27"/>
  <c r="B23" i="27"/>
  <c r="N22" i="27"/>
  <c r="M22" i="27"/>
  <c r="L22" i="27"/>
  <c r="K22" i="27"/>
  <c r="J22" i="27"/>
  <c r="I22" i="27"/>
  <c r="H22" i="27"/>
  <c r="G22" i="27"/>
  <c r="F22" i="27"/>
  <c r="E22" i="27"/>
  <c r="B22" i="27"/>
  <c r="L20" i="27"/>
  <c r="K20" i="27"/>
  <c r="J20" i="27"/>
  <c r="I20" i="27"/>
  <c r="H20" i="27"/>
  <c r="G20" i="27"/>
  <c r="F20" i="27"/>
  <c r="E20" i="27"/>
  <c r="B20" i="27"/>
  <c r="L19" i="27"/>
  <c r="K19" i="27"/>
  <c r="J19" i="27"/>
  <c r="I19" i="27"/>
  <c r="H19" i="27"/>
  <c r="G19" i="27"/>
  <c r="F19" i="27"/>
  <c r="E19" i="27"/>
  <c r="B19" i="27"/>
  <c r="L18" i="27"/>
  <c r="K18" i="27"/>
  <c r="J18" i="27"/>
  <c r="I18" i="27"/>
  <c r="H18" i="27"/>
  <c r="G18" i="27"/>
  <c r="F18" i="27"/>
  <c r="E18" i="27"/>
  <c r="B18" i="27"/>
  <c r="N16" i="27"/>
  <c r="M16" i="27"/>
  <c r="L16" i="27"/>
  <c r="K16" i="27"/>
  <c r="J16" i="27"/>
  <c r="I16" i="27"/>
  <c r="H16" i="27"/>
  <c r="G16" i="27"/>
  <c r="F16" i="27"/>
  <c r="E16" i="27"/>
  <c r="B16" i="27"/>
  <c r="N15" i="27"/>
  <c r="M15" i="27"/>
  <c r="L15" i="27"/>
  <c r="K15" i="27"/>
  <c r="J15" i="27"/>
  <c r="I15" i="27"/>
  <c r="H15" i="27"/>
  <c r="G15" i="27"/>
  <c r="F15" i="27"/>
  <c r="E15" i="27"/>
  <c r="B15" i="27"/>
  <c r="N14" i="27"/>
  <c r="M14" i="27"/>
  <c r="L14" i="27"/>
  <c r="K14" i="27"/>
  <c r="J14" i="27"/>
  <c r="I14" i="27"/>
  <c r="H14" i="27"/>
  <c r="G14" i="27"/>
  <c r="F14" i="27"/>
  <c r="E14" i="27"/>
  <c r="B14" i="27"/>
  <c r="N13" i="27"/>
  <c r="M13" i="27"/>
  <c r="L13" i="27"/>
  <c r="K13" i="27"/>
  <c r="J13" i="27"/>
  <c r="I13" i="27"/>
  <c r="H13" i="27"/>
  <c r="G13" i="27"/>
  <c r="F13" i="27"/>
  <c r="E13" i="27"/>
  <c r="B13" i="27"/>
  <c r="N11" i="27"/>
  <c r="M11" i="27"/>
  <c r="L11" i="27"/>
  <c r="K11" i="27"/>
  <c r="J11" i="27"/>
  <c r="I11" i="27"/>
  <c r="H11" i="27"/>
  <c r="G11" i="27"/>
  <c r="F11" i="27"/>
  <c r="E11" i="27"/>
  <c r="B11" i="27"/>
  <c r="N10" i="27"/>
  <c r="M10" i="27"/>
  <c r="L10" i="27"/>
  <c r="K10" i="27"/>
  <c r="J10" i="27"/>
  <c r="I10" i="27"/>
  <c r="H10" i="27"/>
  <c r="G10" i="27"/>
  <c r="F10" i="27"/>
  <c r="E10" i="27"/>
  <c r="B10" i="27"/>
  <c r="N9" i="27"/>
  <c r="M9" i="27"/>
  <c r="L9" i="27"/>
  <c r="K9" i="27"/>
  <c r="J9" i="27"/>
  <c r="I9" i="27"/>
  <c r="H9" i="27"/>
  <c r="G9" i="27"/>
  <c r="F9" i="27"/>
  <c r="E9" i="27"/>
  <c r="B9" i="27"/>
  <c r="N8" i="27"/>
  <c r="M8" i="27"/>
  <c r="L8" i="27"/>
  <c r="K8" i="27"/>
  <c r="J8" i="27"/>
  <c r="I8" i="27"/>
  <c r="H8" i="27"/>
  <c r="G8" i="27"/>
  <c r="F8" i="27"/>
  <c r="E8" i="27"/>
  <c r="B8" i="27"/>
  <c r="N7" i="27"/>
  <c r="M7" i="27"/>
  <c r="L7" i="27"/>
  <c r="K7" i="27"/>
  <c r="J7" i="27"/>
  <c r="I7" i="27"/>
  <c r="H7" i="27"/>
  <c r="G7" i="27"/>
  <c r="F7" i="27"/>
  <c r="E7" i="27"/>
  <c r="B7" i="27"/>
  <c r="N5" i="27"/>
  <c r="M5" i="27"/>
  <c r="L5" i="27"/>
  <c r="K5" i="27"/>
  <c r="J5" i="27"/>
  <c r="I5" i="27"/>
  <c r="H5" i="27"/>
  <c r="G5" i="27"/>
  <c r="F5" i="27"/>
  <c r="E5" i="27"/>
</calcChain>
</file>

<file path=xl/sharedStrings.xml><?xml version="1.0" encoding="utf-8"?>
<sst xmlns="http://schemas.openxmlformats.org/spreadsheetml/2006/main" count="91" uniqueCount="51">
  <si>
    <t>PR</t>
  </si>
  <si>
    <t>[95%CI]</t>
  </si>
  <si>
    <t>Ethnicity</t>
  </si>
  <si>
    <t>Married</t>
  </si>
  <si>
    <t>Overall</t>
  </si>
  <si>
    <t>1st re-opening (16Apr2020-15Dec2020)</t>
  </si>
  <si>
    <t>Cohabiting</t>
  </si>
  <si>
    <t>Educational level (ISCED)</t>
  </si>
  <si>
    <t>Healthcare usage</t>
  </si>
  <si>
    <t>2nd re-opening (28Feb2021-30Sep2021)</t>
  </si>
  <si>
    <t>N=1641199</t>
  </si>
  <si>
    <t xml:space="preserve">N=41876 </t>
  </si>
  <si>
    <t>N=31255</t>
  </si>
  <si>
    <t>N=223386</t>
  </si>
  <si>
    <t xml:space="preserve">N=69729 </t>
  </si>
  <si>
    <t>N=212555</t>
  </si>
  <si>
    <t>-</t>
  </si>
  <si>
    <t>Pre-pandemic (01Jan2015-31Jan2020)</t>
  </si>
  <si>
    <t>Pre-lockdown (01Feb2020-10Mar2020)</t>
  </si>
  <si>
    <t>1st lockdown (11Mar2020-15Apr2020)</t>
  </si>
  <si>
    <t>N</t>
  </si>
  <si>
    <t>N/A</t>
  </si>
  <si>
    <t>2nd lockdown (16Dec2020-27Feb2021)</t>
  </si>
  <si>
    <t>Cohabitation status</t>
  </si>
  <si>
    <t>Disposable income</t>
  </si>
  <si>
    <t>Age at invitation</t>
  </si>
  <si>
    <t>Living alone</t>
  </si>
  <si>
    <t>ISCED15 level 1-2</t>
  </si>
  <si>
    <t>ISCED15 level 3-5</t>
  </si>
  <si>
    <t>ISCED15 level 6-8</t>
  </si>
  <si>
    <t>Lowest quintile</t>
  </si>
  <si>
    <t>Second quintile</t>
  </si>
  <si>
    <t>Third quintile</t>
  </si>
  <si>
    <t>Fourth quintile</t>
  </si>
  <si>
    <t>Highest quintile</t>
  </si>
  <si>
    <t>Rare</t>
  </si>
  <si>
    <t>Low</t>
  </si>
  <si>
    <t>Average</t>
  </si>
  <si>
    <t>High</t>
  </si>
  <si>
    <t>Frequent</t>
  </si>
  <si>
    <t>Danish descent</t>
  </si>
  <si>
    <t>Descendant of immigrant</t>
  </si>
  <si>
    <t>Western Immigrant</t>
  </si>
  <si>
    <t>Non-western immigrant</t>
  </si>
  <si>
    <t>23-29 years</t>
  </si>
  <si>
    <t>30-39 years</t>
  </si>
  <si>
    <t>40-49 years</t>
  </si>
  <si>
    <t>50-59 years</t>
  </si>
  <si>
    <t>60-64 years</t>
  </si>
  <si>
    <t>Supplementary File 4 Table 4. Prevalence ratios and 95% confidence intervals of participation in cervical cancer screening in Denmark within 90 days since invitation from 2015 to 2021*</t>
  </si>
  <si>
    <t>* Adjusted for month, year and age at invitation; PR=prevalence ratio; CI=confidence interval; ISCED=International Standard Classification of Education; Information on cohabitation status was only available from Statistics Denmark until the end of February 2021, whereas all other socioeconomic variables were available until end of the study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</si>
</sst>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 applyProtection="1">
      <alignment horizontal="left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0" fontId="4" fillId="0" borderId="0" xfId="0" applyFont="1" applyBorder="1" applyAlignment="1" applyProtection="1">
      <alignment horizontal="left" indent="1"/>
    </xf>
    <xf numFmtId="0" fontId="5" fillId="0" borderId="0" xfId="0" applyFont="1"/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4" fillId="0" borderId="0" xfId="0" applyNumberFormat="1" applyFont="1" applyBorder="1" applyAlignment="1" applyProtection="1">
      <alignment horizontal="left" indent="1"/>
    </xf>
    <xf numFmtId="2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vid19\cervix\DKLS_PR_90day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vid19\cervix\20220330\base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MonthYear adjusted"/>
      <sheetName val="MonthYearAge adjusted"/>
      <sheetName val="Year overall"/>
      <sheetName val="Cov_time overall"/>
      <sheetName val="agegroup"/>
      <sheetName val="marital"/>
      <sheetName val="ethnicity"/>
      <sheetName val="ISCED"/>
      <sheetName val="income"/>
      <sheetName val="healthcare"/>
      <sheetName val="reg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C3">
            <v>0.56631288449178152</v>
          </cell>
          <cell r="D3">
            <v>0.57621961100252483</v>
          </cell>
        </row>
        <row r="4">
          <cell r="D4" t="str">
            <v>[0.56; 0.59]</v>
          </cell>
        </row>
        <row r="5">
          <cell r="D5">
            <v>0.75998651435497122</v>
          </cell>
        </row>
        <row r="6">
          <cell r="D6" t="str">
            <v>[0.75; 0.77]</v>
          </cell>
        </row>
        <row r="7">
          <cell r="D7">
            <v>0.95568148794332197</v>
          </cell>
        </row>
        <row r="8">
          <cell r="D8" t="str">
            <v>[0.95; 0.96]</v>
          </cell>
        </row>
        <row r="9">
          <cell r="D9">
            <v>0.98641474371952931</v>
          </cell>
        </row>
        <row r="10">
          <cell r="D10" t="str">
            <v>[0.97; 1.00]</v>
          </cell>
        </row>
        <row r="11">
          <cell r="D11">
            <v>0.9748450762367652</v>
          </cell>
        </row>
        <row r="12">
          <cell r="D12" t="str">
            <v>[0.97; 0.98]</v>
          </cell>
        </row>
      </sheetData>
      <sheetData sheetId="5">
        <row r="3">
          <cell r="C3">
            <v>0.59853895762804721</v>
          </cell>
          <cell r="D3">
            <v>0.59864948074997437</v>
          </cell>
          <cell r="G3">
            <v>0.60074026174110207</v>
          </cell>
          <cell r="J3">
            <v>0.54141579971798115</v>
          </cell>
          <cell r="M3">
            <v>0.59969569239811826</v>
          </cell>
          <cell r="P3">
            <v>0.52536539119359749</v>
          </cell>
        </row>
        <row r="4">
          <cell r="D4" t="str">
            <v>[0.57; 0.63]</v>
          </cell>
          <cell r="G4" t="str">
            <v>[0.58; 0.63]</v>
          </cell>
          <cell r="J4" t="str">
            <v>[0.52; 0.56]</v>
          </cell>
          <cell r="M4" t="str">
            <v>[0.57; 0.63]</v>
          </cell>
          <cell r="P4" t="str">
            <v>[0.48; 0.57]</v>
          </cell>
        </row>
        <row r="5">
          <cell r="D5">
            <v>0.75884623542260998</v>
          </cell>
          <cell r="G5">
            <v>0.80081649812348354</v>
          </cell>
          <cell r="J5">
            <v>0.73310916719774699</v>
          </cell>
          <cell r="M5">
            <v>0.75703742696521337</v>
          </cell>
          <cell r="P5">
            <v>0.75123057426599527</v>
          </cell>
        </row>
        <row r="6">
          <cell r="D6" t="str">
            <v>[0.72; 0.79]</v>
          </cell>
          <cell r="G6" t="str">
            <v>[0.77; 0.83]</v>
          </cell>
          <cell r="J6" t="str">
            <v>[0.71; 0.76]</v>
          </cell>
          <cell r="M6" t="str">
            <v>[0.73; 0.79]</v>
          </cell>
          <cell r="P6" t="str">
            <v>[0.69; 0.81]</v>
          </cell>
        </row>
        <row r="7">
          <cell r="D7">
            <v>0.93818662583298618</v>
          </cell>
          <cell r="G7">
            <v>0.95374466616365883</v>
          </cell>
          <cell r="J7">
            <v>0.94936484764989293</v>
          </cell>
          <cell r="M7">
            <v>0.97491781227130792</v>
          </cell>
          <cell r="P7">
            <v>0.96736536308750176</v>
          </cell>
        </row>
        <row r="8">
          <cell r="D8" t="str">
            <v>[0.92; 0.96]</v>
          </cell>
          <cell r="G8" t="str">
            <v>[0.94; 0.97]</v>
          </cell>
          <cell r="J8" t="str">
            <v>[0.94; 0.96]</v>
          </cell>
          <cell r="M8" t="str">
            <v>[0.96; 0.99]</v>
          </cell>
          <cell r="P8" t="str">
            <v>[0.94; 1.00]</v>
          </cell>
        </row>
        <row r="9">
          <cell r="D9">
            <v>0.99357791007699348</v>
          </cell>
          <cell r="G9">
            <v>0.98284561075562016</v>
          </cell>
          <cell r="J9">
            <v>0.97914876647765936</v>
          </cell>
          <cell r="M9">
            <v>0.99081960359486321</v>
          </cell>
          <cell r="P9">
            <v>0.9927843265732067</v>
          </cell>
        </row>
        <row r="10">
          <cell r="D10" t="str">
            <v>[0.97; 1.02]</v>
          </cell>
          <cell r="G10" t="str">
            <v>[0.96; 1.01]</v>
          </cell>
          <cell r="J10" t="str">
            <v>[0.96; 1.00]</v>
          </cell>
          <cell r="M10" t="str">
            <v>[0.97; 1.02]</v>
          </cell>
          <cell r="P10" t="str">
            <v>[0.95; 1.03]</v>
          </cell>
        </row>
        <row r="11">
          <cell r="D11">
            <v>0.91739997942493412</v>
          </cell>
          <cell r="G11">
            <v>0.95654870979557738</v>
          </cell>
          <cell r="J11">
            <v>0.99729879446308345</v>
          </cell>
          <cell r="M11">
            <v>1.0022341729489199</v>
          </cell>
          <cell r="P11">
            <v>1.0120299332951415</v>
          </cell>
        </row>
        <row r="12">
          <cell r="D12" t="str">
            <v>[0.90; 0.94]</v>
          </cell>
          <cell r="G12" t="str">
            <v>[0.94; 0.97]</v>
          </cell>
          <cell r="J12" t="str">
            <v>[0.98; 1.01]</v>
          </cell>
          <cell r="M12" t="str">
            <v>[0.98; 1.02]</v>
          </cell>
          <cell r="P12" t="str">
            <v>[0.98; 1.04]</v>
          </cell>
        </row>
      </sheetData>
      <sheetData sheetId="6">
        <row r="3">
          <cell r="C3">
            <v>0.56969266395468932</v>
          </cell>
          <cell r="D3">
            <v>0.57690582690607028</v>
          </cell>
          <cell r="G3">
            <v>0.58748421834931208</v>
          </cell>
          <cell r="J3">
            <v>0.57417329920049442</v>
          </cell>
        </row>
        <row r="4">
          <cell r="D4" t="str">
            <v>[0.55; 0.60]</v>
          </cell>
          <cell r="G4" t="str">
            <v>[0.56; 0.61]</v>
          </cell>
          <cell r="J4" t="str">
            <v>[0.56; 0.59]</v>
          </cell>
        </row>
        <row r="5">
          <cell r="D5">
            <v>0.76721940759013796</v>
          </cell>
          <cell r="G5">
            <v>0.77768174993506123</v>
          </cell>
          <cell r="J5">
            <v>0.75868967375505125</v>
          </cell>
        </row>
        <row r="6">
          <cell r="D6" t="str">
            <v>[0.74; 0.80]</v>
          </cell>
          <cell r="G6" t="str">
            <v>[0.75; 0.81]</v>
          </cell>
          <cell r="J6" t="str">
            <v>[0.74; 0.78]</v>
          </cell>
        </row>
        <row r="7">
          <cell r="D7">
            <v>0.96016609037254319</v>
          </cell>
          <cell r="G7">
            <v>0.94673150366588121</v>
          </cell>
          <cell r="J7">
            <v>0.95610147661853295</v>
          </cell>
        </row>
        <row r="8">
          <cell r="D8" t="str">
            <v>[0.95; 0.98]</v>
          </cell>
          <cell r="G8" t="str">
            <v>[0.93; 0.96]</v>
          </cell>
          <cell r="J8" t="str">
            <v>[0.95; 0.97]</v>
          </cell>
        </row>
        <row r="9">
          <cell r="D9">
            <v>0.94732837699138805</v>
          </cell>
          <cell r="G9">
            <v>0.97151978663952798</v>
          </cell>
          <cell r="J9">
            <v>0.91275523016612603</v>
          </cell>
        </row>
        <row r="10">
          <cell r="D10" t="str">
            <v>[0.89; 1.00]</v>
          </cell>
          <cell r="G10" t="str">
            <v>[0.91; 1.03]</v>
          </cell>
          <cell r="J10" t="str">
            <v>[0.88; 0.95]</v>
          </cell>
        </row>
      </sheetData>
      <sheetData sheetId="7">
        <row r="3">
          <cell r="C3">
            <v>0.56765599966626556</v>
          </cell>
          <cell r="D3">
            <v>0.57559112755329656</v>
          </cell>
          <cell r="G3">
            <v>0.55053742918905746</v>
          </cell>
          <cell r="J3">
            <v>0.63241444570525063</v>
          </cell>
          <cell r="M3">
            <v>0.55713386490670103</v>
          </cell>
        </row>
        <row r="4">
          <cell r="D4" t="str">
            <v>[0.56; 0.59]</v>
          </cell>
          <cell r="G4" t="str">
            <v>[0.44; 0.68]</v>
          </cell>
          <cell r="J4" t="str">
            <v>[0.57; 0.71]</v>
          </cell>
          <cell r="M4" t="str">
            <v>[0.52; 0.60]</v>
          </cell>
        </row>
        <row r="5">
          <cell r="D5">
            <v>0.75602452465544689</v>
          </cell>
          <cell r="G5">
            <v>0.77725640843168531</v>
          </cell>
          <cell r="J5">
            <v>0.88587427298626265</v>
          </cell>
          <cell r="M5">
            <v>0.69892698950048193</v>
          </cell>
        </row>
        <row r="6">
          <cell r="D6" t="str">
            <v>[0.74; 0.77]</v>
          </cell>
          <cell r="G6" t="str">
            <v>[0.64; 0.95]</v>
          </cell>
          <cell r="J6" t="str">
            <v>[0.79; 0.99]</v>
          </cell>
          <cell r="M6" t="str">
            <v>[0.64; 0.76]</v>
          </cell>
        </row>
        <row r="7">
          <cell r="D7">
            <v>0.95548824451754366</v>
          </cell>
          <cell r="G7">
            <v>0.9239233702040941</v>
          </cell>
          <cell r="J7">
            <v>1.003596798976274</v>
          </cell>
          <cell r="M7">
            <v>0.98252061210478314</v>
          </cell>
        </row>
        <row r="8">
          <cell r="D8" t="str">
            <v>[0.95; 0.96]</v>
          </cell>
          <cell r="G8" t="str">
            <v>[0.85; 1.00]</v>
          </cell>
          <cell r="J8" t="str">
            <v>[0.96; 1.05]</v>
          </cell>
          <cell r="M8" t="str">
            <v>[0.95; 1.01]</v>
          </cell>
        </row>
        <row r="9">
          <cell r="D9">
            <v>0.95863223853166546</v>
          </cell>
          <cell r="G9">
            <v>0.95784004470289508</v>
          </cell>
          <cell r="J9">
            <v>1.2070643565304489</v>
          </cell>
          <cell r="M9">
            <v>0.96978160476500497</v>
          </cell>
        </row>
        <row r="10">
          <cell r="D10" t="str">
            <v>[0.95; 0.97]</v>
          </cell>
          <cell r="G10" t="str">
            <v>[0.83; 1.10]</v>
          </cell>
          <cell r="J10" t="str">
            <v>[1.12; 1.30]</v>
          </cell>
          <cell r="M10" t="str">
            <v>[0.92; 1.02]</v>
          </cell>
        </row>
        <row r="11">
          <cell r="D11">
            <v>0.95805454202021545</v>
          </cell>
          <cell r="G11">
            <v>0.94873704963800909</v>
          </cell>
          <cell r="J11">
            <v>1.2256666486409666</v>
          </cell>
          <cell r="M11">
            <v>1.0432381957013486</v>
          </cell>
        </row>
        <row r="12">
          <cell r="D12" t="str">
            <v>[0.95; 0.97]</v>
          </cell>
          <cell r="G12" t="str">
            <v>[0.86; 1.05]</v>
          </cell>
          <cell r="J12" t="str">
            <v>[1.16; 1.29]</v>
          </cell>
          <cell r="M12" t="str">
            <v>[1.01; 1.08]</v>
          </cell>
        </row>
      </sheetData>
      <sheetData sheetId="8">
        <row r="3">
          <cell r="C3">
            <v>0.56621596033353983</v>
          </cell>
          <cell r="D3">
            <v>0.57632030837741777</v>
          </cell>
          <cell r="G3">
            <v>0.56132273837868929</v>
          </cell>
          <cell r="J3">
            <v>0.60214609224812443</v>
          </cell>
        </row>
        <row r="4">
          <cell r="D4" t="str">
            <v>[0.56; 0.59]</v>
          </cell>
          <cell r="G4" t="str">
            <v>[0.54; 0.58]</v>
          </cell>
          <cell r="J4" t="str">
            <v>[0.57; 0.63]</v>
          </cell>
        </row>
        <row r="5">
          <cell r="D5">
            <v>0.74708815878008972</v>
          </cell>
          <cell r="G5">
            <v>0.76126105056989946</v>
          </cell>
          <cell r="J5">
            <v>0.80559706004093257</v>
          </cell>
        </row>
        <row r="6">
          <cell r="D6" t="str">
            <v>[0.73; 0.77]</v>
          </cell>
          <cell r="G6" t="str">
            <v>[0.73; 0.79]</v>
          </cell>
          <cell r="J6" t="str">
            <v>[0.76; 0.85]</v>
          </cell>
        </row>
        <row r="7">
          <cell r="D7">
            <v>0.95818378900478018</v>
          </cell>
          <cell r="G7">
            <v>0.95161559066779411</v>
          </cell>
          <cell r="J7">
            <v>0.99102748788367367</v>
          </cell>
        </row>
        <row r="8">
          <cell r="D8" t="str">
            <v>[0.95; 0.97]</v>
          </cell>
          <cell r="G8" t="str">
            <v>[0.94; 0.97]</v>
          </cell>
          <cell r="J8" t="str">
            <v>[0.97; 1.01]</v>
          </cell>
        </row>
        <row r="9">
          <cell r="D9">
            <v>0.98376760511642614</v>
          </cell>
          <cell r="G9">
            <v>0.99372045243334695</v>
          </cell>
          <cell r="J9">
            <v>1.0733189401839227</v>
          </cell>
        </row>
        <row r="10">
          <cell r="D10" t="str">
            <v>[0.97; 1.00]</v>
          </cell>
          <cell r="G10" t="str">
            <v>[0.97; 1.02]</v>
          </cell>
          <cell r="J10" t="str">
            <v>[1.04; 1.11]</v>
          </cell>
        </row>
        <row r="11">
          <cell r="D11">
            <v>0.98403822843779576</v>
          </cell>
          <cell r="G11">
            <v>0.9838121017964353</v>
          </cell>
          <cell r="J11">
            <v>1.0923506957050317</v>
          </cell>
        </row>
        <row r="12">
          <cell r="D12" t="str">
            <v>[0.97; 1.00]</v>
          </cell>
          <cell r="G12" t="str">
            <v>[0.97; 1.00]</v>
          </cell>
          <cell r="J12" t="str">
            <v>[1.07; 1.12]</v>
          </cell>
        </row>
      </sheetData>
      <sheetData sheetId="9">
        <row r="3">
          <cell r="C3">
            <v>0.56887449526775691</v>
          </cell>
          <cell r="D3">
            <v>0.56888816334259484</v>
          </cell>
          <cell r="G3">
            <v>0.57970682947041297</v>
          </cell>
          <cell r="J3">
            <v>0.58360630383128231</v>
          </cell>
          <cell r="M3">
            <v>0.56354160433945522</v>
          </cell>
          <cell r="P3">
            <v>0.56676370869276826</v>
          </cell>
        </row>
        <row r="4">
          <cell r="D4" t="str">
            <v>[0.54;  0.60]</v>
          </cell>
          <cell r="G4" t="str">
            <v>[0.55;  0.61]</v>
          </cell>
          <cell r="J4" t="str">
            <v>[0.56;  0.61]</v>
          </cell>
          <cell r="M4" t="str">
            <v>[0.54;  0.59]</v>
          </cell>
          <cell r="P4" t="str">
            <v>[0.55;  0.59]</v>
          </cell>
        </row>
        <row r="5">
          <cell r="D5">
            <v>0.7083893038507264</v>
          </cell>
          <cell r="G5">
            <v>0.7229707037638583</v>
          </cell>
          <cell r="J5">
            <v>0.75801941215857849</v>
          </cell>
          <cell r="M5">
            <v>0.75636321477767732</v>
          </cell>
          <cell r="P5">
            <v>0.75610721147315019</v>
          </cell>
        </row>
        <row r="6">
          <cell r="D6" t="str">
            <v>[0.67;  0.75]</v>
          </cell>
          <cell r="G6" t="str">
            <v>[0.69;  0.76]</v>
          </cell>
          <cell r="J6" t="str">
            <v>[0.73;  0.79]</v>
          </cell>
          <cell r="M6" t="str">
            <v>[0.73;  0.79]</v>
          </cell>
          <cell r="P6" t="str">
            <v>[0.73;  0.78]</v>
          </cell>
        </row>
        <row r="7">
          <cell r="D7">
            <v>0.95251038559291334</v>
          </cell>
          <cell r="G7">
            <v>0.93663210822138931</v>
          </cell>
          <cell r="J7">
            <v>0.93881018413684469</v>
          </cell>
          <cell r="M7">
            <v>0.95398135698605291</v>
          </cell>
          <cell r="P7">
            <v>0.95603309010601589</v>
          </cell>
        </row>
        <row r="8">
          <cell r="D8" t="str">
            <v>[0.93;  0.97]</v>
          </cell>
          <cell r="G8" t="str">
            <v>[0.92;  0.96]</v>
          </cell>
          <cell r="J8" t="str">
            <v>[0.92;  0.96]</v>
          </cell>
          <cell r="M8" t="str">
            <v>[0.94;  0.97]</v>
          </cell>
          <cell r="P8" t="str">
            <v>[0.94;  0.97]</v>
          </cell>
        </row>
        <row r="9">
          <cell r="D9">
            <v>0.9797249803781245</v>
          </cell>
          <cell r="G9">
            <v>0.96656630709306013</v>
          </cell>
          <cell r="J9">
            <v>0.92415531768619752</v>
          </cell>
          <cell r="M9">
            <v>0.97023501631849007</v>
          </cell>
          <cell r="P9">
            <v>0.97985707860382909</v>
          </cell>
        </row>
        <row r="10">
          <cell r="D10" t="str">
            <v>[0.94;  1.02]</v>
          </cell>
          <cell r="G10" t="str">
            <v>[0.94;  1.00]</v>
          </cell>
          <cell r="J10" t="str">
            <v>[0.90;  0.95]</v>
          </cell>
          <cell r="M10" t="str">
            <v>[0.95;  0.99]</v>
          </cell>
          <cell r="P10" t="str">
            <v>[0.96;  1.00]</v>
          </cell>
        </row>
        <row r="11">
          <cell r="D11">
            <v>0.95789261817605964</v>
          </cell>
          <cell r="G11">
            <v>0.95712832361888678</v>
          </cell>
          <cell r="J11">
            <v>0.9313927457670732</v>
          </cell>
          <cell r="M11">
            <v>0.94767733630841156</v>
          </cell>
          <cell r="P11">
            <v>0.97879593722105462</v>
          </cell>
        </row>
        <row r="12">
          <cell r="D12" t="str">
            <v>[0.93;  0.98]</v>
          </cell>
          <cell r="G12" t="str">
            <v>[0.94;  0.98]</v>
          </cell>
          <cell r="J12" t="str">
            <v>[0.91;  0.95]</v>
          </cell>
          <cell r="M12" t="str">
            <v>[0.93;  0.96]</v>
          </cell>
          <cell r="P12" t="str">
            <v>[0.96;  0.99]</v>
          </cell>
        </row>
      </sheetData>
      <sheetData sheetId="10">
        <row r="3">
          <cell r="C3">
            <v>0.51712585828395918</v>
          </cell>
          <cell r="D3">
            <v>0.53569025685126004</v>
          </cell>
          <cell r="G3">
            <v>0.53476192671148393</v>
          </cell>
          <cell r="J3">
            <v>0.56660433117620634</v>
          </cell>
          <cell r="M3">
            <v>0.59685304823379948</v>
          </cell>
          <cell r="P3">
            <v>0.61922027617357023</v>
          </cell>
        </row>
        <row r="4">
          <cell r="D4" t="str">
            <v>[0.51; 0.57]</v>
          </cell>
          <cell r="G4" t="str">
            <v>[0.51; 0.56]</v>
          </cell>
          <cell r="J4" t="str">
            <v>[0.54; 0.59]</v>
          </cell>
          <cell r="M4" t="str">
            <v>[0.57; 0.62]</v>
          </cell>
          <cell r="P4" t="str">
            <v>[0.60; 0.64]</v>
          </cell>
        </row>
        <row r="5">
          <cell r="D5">
            <v>0.73892305912779033</v>
          </cell>
          <cell r="G5">
            <v>0.72524481353950476</v>
          </cell>
          <cell r="J5">
            <v>0.73668978420871134</v>
          </cell>
          <cell r="M5">
            <v>0.75716363515399887</v>
          </cell>
          <cell r="P5">
            <v>0.79786666624531621</v>
          </cell>
        </row>
        <row r="6">
          <cell r="D6" t="str">
            <v>[0.70; 0.78]</v>
          </cell>
          <cell r="G6" t="str">
            <v>[0.69; 0.76]</v>
          </cell>
          <cell r="J6" t="str">
            <v>[0.71; 0.77]</v>
          </cell>
          <cell r="M6" t="str">
            <v>[0.73; 0.79]</v>
          </cell>
          <cell r="P6" t="str">
            <v>[0.77; 0.83]</v>
          </cell>
        </row>
        <row r="7">
          <cell r="D7">
            <v>0.96203596308090578</v>
          </cell>
          <cell r="G7">
            <v>0.9398297232700269</v>
          </cell>
          <cell r="J7">
            <v>0.95736152984637712</v>
          </cell>
          <cell r="M7">
            <v>0.95035334983996733</v>
          </cell>
          <cell r="P7">
            <v>0.95811040203972553</v>
          </cell>
        </row>
        <row r="8">
          <cell r="D8" t="str">
            <v>[0.94; 0.98]</v>
          </cell>
          <cell r="G8" t="str">
            <v>[0.92; 0.96]</v>
          </cell>
          <cell r="J8" t="str">
            <v>[0.94; 0.97]</v>
          </cell>
          <cell r="M8" t="str">
            <v>[0.93; 0.97]</v>
          </cell>
          <cell r="P8" t="str">
            <v>[0.94; 0.97]</v>
          </cell>
        </row>
        <row r="9">
          <cell r="D9">
            <v>0.95403107150160815</v>
          </cell>
          <cell r="G9">
            <v>0.93717577968410626</v>
          </cell>
          <cell r="J9">
            <v>0.9763465594105798</v>
          </cell>
          <cell r="M9">
            <v>0.98819857972743164</v>
          </cell>
          <cell r="P9">
            <v>1.0055816292271034</v>
          </cell>
        </row>
        <row r="10">
          <cell r="D10" t="str">
            <v>[0.92; 0.99]</v>
          </cell>
          <cell r="G10" t="str">
            <v>[0.91; 0.96]</v>
          </cell>
          <cell r="J10" t="str">
            <v>[0.95; 1.00]</v>
          </cell>
          <cell r="M10" t="str">
            <v>[0.96; 1.01]</v>
          </cell>
          <cell r="P10" t="str">
            <v>[0.98; 1.03]</v>
          </cell>
        </row>
        <row r="11">
          <cell r="D11">
            <v>0.92442215999176924</v>
          </cell>
          <cell r="G11">
            <v>0.95523620956453026</v>
          </cell>
          <cell r="J11">
            <v>0.97457109483210258</v>
          </cell>
          <cell r="M11">
            <v>0.96676018530190777</v>
          </cell>
          <cell r="P11">
            <v>0.99124711892608586</v>
          </cell>
        </row>
        <row r="12">
          <cell r="D12" t="str">
            <v>[0.90; 0.95]</v>
          </cell>
          <cell r="G12" t="str">
            <v>[0.94; 0.97]</v>
          </cell>
          <cell r="J12" t="str">
            <v>[0.96; 0.99]</v>
          </cell>
          <cell r="M12" t="str">
            <v>[0.95; 0.98]</v>
          </cell>
          <cell r="P12" t="str">
            <v>[0.97; 1.01]</v>
          </cell>
        </row>
      </sheetData>
      <sheetData sheetId="11">
        <row r="3">
          <cell r="C3">
            <v>0.52526330016772782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a"/>
      <sheetName val="table 1b"/>
    </sheetNames>
    <sheetDataSet>
      <sheetData sheetId="0">
        <row r="2">
          <cell r="B2" t="str">
            <v>1641199 (73.9)</v>
          </cell>
        </row>
        <row r="4">
          <cell r="H4" t="str">
            <v>535235 (24.1)</v>
          </cell>
        </row>
        <row r="5">
          <cell r="H5" t="str">
            <v>559296 (25.2)</v>
          </cell>
        </row>
        <row r="6">
          <cell r="H6" t="str">
            <v>659365 (29.7)</v>
          </cell>
        </row>
        <row r="7">
          <cell r="H7" t="str">
            <v>336786 (15.2)</v>
          </cell>
        </row>
        <row r="8">
          <cell r="H8" t="str">
            <v>129318 (5.8)</v>
          </cell>
        </row>
        <row r="10">
          <cell r="H10" t="str">
            <v>1773076 (82.2)</v>
          </cell>
        </row>
        <row r="11">
          <cell r="H11" t="str">
            <v>43902 (2.0)</v>
          </cell>
        </row>
        <row r="12">
          <cell r="H12" t="str">
            <v>120162 (5.6)</v>
          </cell>
        </row>
        <row r="13">
          <cell r="H13" t="str">
            <v>218679 (10.1)</v>
          </cell>
        </row>
        <row r="15">
          <cell r="H15" t="str">
            <v>633585 (32.5)</v>
          </cell>
        </row>
        <row r="16">
          <cell r="H16" t="str">
            <v>420793 (21.6)</v>
          </cell>
        </row>
        <row r="17">
          <cell r="H17" t="str">
            <v>892913 (45.9)</v>
          </cell>
        </row>
        <row r="19">
          <cell r="H19" t="str">
            <v>1297050 (60.4)</v>
          </cell>
        </row>
        <row r="20">
          <cell r="H20" t="str">
            <v>529165 (24.7)</v>
          </cell>
        </row>
        <row r="21">
          <cell r="H21" t="str">
            <v>319925 (14.9)</v>
          </cell>
        </row>
        <row r="23">
          <cell r="H23" t="str">
            <v>419122 (19.8)</v>
          </cell>
        </row>
        <row r="24">
          <cell r="H24" t="str">
            <v>422225 (20.0)</v>
          </cell>
        </row>
        <row r="25">
          <cell r="H25" t="str">
            <v>424081 (20.1)</v>
          </cell>
        </row>
        <row r="26">
          <cell r="H26" t="str">
            <v>425069 (20.1)</v>
          </cell>
        </row>
        <row r="27">
          <cell r="H27" t="str">
            <v>424457 (20.1)</v>
          </cell>
        </row>
        <row r="35">
          <cell r="H35" t="str">
            <v>439469 (19.8)</v>
          </cell>
        </row>
        <row r="36">
          <cell r="H36" t="str">
            <v>491164 (22.1)</v>
          </cell>
        </row>
        <row r="37">
          <cell r="H37" t="str">
            <v>467980 (21.1)</v>
          </cell>
        </row>
        <row r="38">
          <cell r="H38" t="str">
            <v>404486 (18.2)</v>
          </cell>
        </row>
        <row r="39">
          <cell r="H39" t="str">
            <v>416901 (18.8)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N90"/>
  <sheetViews>
    <sheetView tabSelected="1" workbookViewId="0">
      <selection activeCell="F18" sqref="F18"/>
    </sheetView>
  </sheetViews>
  <sheetFormatPr defaultRowHeight="12.75" x14ac:dyDescent="0.2"/>
  <cols>
    <col min="1" max="1" width="21.25" style="1" customWidth="1"/>
    <col min="2" max="2" width="9" style="1" customWidth="1"/>
    <col min="3" max="4" width="9" style="15" customWidth="1"/>
    <col min="5" max="14" width="9" style="15"/>
    <col min="15" max="16384" width="9" style="1"/>
  </cols>
  <sheetData>
    <row r="1" spans="1:14" ht="15" customHeight="1" x14ac:dyDescent="0.2">
      <c r="A1" s="8" t="s">
        <v>49</v>
      </c>
      <c r="C1" s="16"/>
      <c r="E1" s="16"/>
      <c r="G1" s="16"/>
      <c r="I1" s="16"/>
      <c r="K1" s="16"/>
    </row>
    <row r="2" spans="1:14" ht="39" customHeight="1" x14ac:dyDescent="0.2">
      <c r="A2" s="29"/>
      <c r="B2" s="29"/>
      <c r="C2" s="37" t="s">
        <v>17</v>
      </c>
      <c r="D2" s="37"/>
      <c r="E2" s="37" t="s">
        <v>18</v>
      </c>
      <c r="F2" s="37"/>
      <c r="G2" s="37" t="s">
        <v>19</v>
      </c>
      <c r="H2" s="37"/>
      <c r="I2" s="37" t="s">
        <v>5</v>
      </c>
      <c r="J2" s="37"/>
      <c r="K2" s="37" t="s">
        <v>22</v>
      </c>
      <c r="L2" s="37"/>
      <c r="M2" s="38" t="s">
        <v>9</v>
      </c>
      <c r="N2" s="37"/>
    </row>
    <row r="3" spans="1:14" s="7" customFormat="1" x14ac:dyDescent="0.2">
      <c r="A3" s="27"/>
      <c r="B3" s="6"/>
      <c r="C3" s="36" t="s">
        <v>10</v>
      </c>
      <c r="D3" s="36"/>
      <c r="E3" s="36" t="s">
        <v>11</v>
      </c>
      <c r="F3" s="36"/>
      <c r="G3" s="36" t="s">
        <v>12</v>
      </c>
      <c r="H3" s="36"/>
      <c r="I3" s="36" t="s">
        <v>13</v>
      </c>
      <c r="J3" s="36"/>
      <c r="K3" s="36" t="s">
        <v>14</v>
      </c>
      <c r="L3" s="36"/>
      <c r="M3" s="36" t="s">
        <v>15</v>
      </c>
      <c r="N3" s="36"/>
    </row>
    <row r="4" spans="1:14" s="7" customFormat="1" x14ac:dyDescent="0.2">
      <c r="A4" s="27"/>
      <c r="B4" s="3" t="s">
        <v>20</v>
      </c>
      <c r="C4" s="26" t="s">
        <v>0</v>
      </c>
      <c r="D4" s="25" t="s">
        <v>1</v>
      </c>
      <c r="E4" s="26" t="s">
        <v>0</v>
      </c>
      <c r="F4" s="25" t="s">
        <v>1</v>
      </c>
      <c r="G4" s="26" t="s">
        <v>0</v>
      </c>
      <c r="H4" s="25" t="s">
        <v>1</v>
      </c>
      <c r="I4" s="26" t="s">
        <v>0</v>
      </c>
      <c r="J4" s="25" t="s">
        <v>1</v>
      </c>
      <c r="K4" s="26" t="s">
        <v>0</v>
      </c>
      <c r="L4" s="25" t="s">
        <v>1</v>
      </c>
      <c r="M4" s="26" t="s">
        <v>0</v>
      </c>
      <c r="N4" s="25" t="s">
        <v>1</v>
      </c>
    </row>
    <row r="5" spans="1:14" x14ac:dyDescent="0.2">
      <c r="A5" s="8" t="s">
        <v>4</v>
      </c>
      <c r="B5" s="9">
        <v>2220000</v>
      </c>
      <c r="C5" s="17">
        <v>1</v>
      </c>
      <c r="D5" s="18" t="s">
        <v>16</v>
      </c>
      <c r="E5" s="17">
        <f>'[1]Cov_time overall'!D3</f>
        <v>0.57621961100252483</v>
      </c>
      <c r="F5" s="17" t="str">
        <f>'[1]Cov_time overall'!D4</f>
        <v>[0.56; 0.59]</v>
      </c>
      <c r="G5" s="17">
        <f>'[1]Cov_time overall'!D5</f>
        <v>0.75998651435497122</v>
      </c>
      <c r="H5" s="17" t="str">
        <f>'[1]Cov_time overall'!D6</f>
        <v>[0.75; 0.77]</v>
      </c>
      <c r="I5" s="17">
        <f>'[1]Cov_time overall'!D7</f>
        <v>0.95568148794332197</v>
      </c>
      <c r="J5" s="17" t="str">
        <f>'[1]Cov_time overall'!D8</f>
        <v>[0.95; 0.96]</v>
      </c>
      <c r="K5" s="17">
        <f>'[1]Cov_time overall'!D9</f>
        <v>0.98641474371952931</v>
      </c>
      <c r="L5" s="9" t="str">
        <f>'[1]Cov_time overall'!D10</f>
        <v>[0.97; 1.00]</v>
      </c>
      <c r="M5" s="17">
        <f>'[1]Cov_time overall'!D11</f>
        <v>0.9748450762367652</v>
      </c>
      <c r="N5" s="9" t="str">
        <f>'[1]Cov_time overall'!D12</f>
        <v>[0.97; 0.98]</v>
      </c>
    </row>
    <row r="6" spans="1:14" x14ac:dyDescent="0.2">
      <c r="A6" s="8" t="s">
        <v>25</v>
      </c>
      <c r="B6" s="4"/>
      <c r="C6" s="17"/>
      <c r="D6" s="18"/>
      <c r="E6" s="17"/>
      <c r="F6" s="18"/>
      <c r="G6" s="17"/>
      <c r="H6" s="18"/>
      <c r="I6" s="17"/>
      <c r="J6" s="18"/>
      <c r="K6" s="17"/>
      <c r="L6" s="18"/>
      <c r="M6" s="17"/>
      <c r="N6" s="18"/>
    </row>
    <row r="7" spans="1:14" x14ac:dyDescent="0.2">
      <c r="A7" s="35" t="s">
        <v>44</v>
      </c>
      <c r="B7" s="9" t="str">
        <f>LEFT('[2]table 1a'!$H4,7)</f>
        <v xml:space="preserve">535235 </v>
      </c>
      <c r="C7" s="17">
        <v>1</v>
      </c>
      <c r="D7" s="18" t="s">
        <v>16</v>
      </c>
      <c r="E7" s="17">
        <f>[1]agegroup!D3</f>
        <v>0.59864948074997437</v>
      </c>
      <c r="F7" s="17" t="str">
        <f>[1]agegroup!D4</f>
        <v>[0.57; 0.63]</v>
      </c>
      <c r="G7" s="17">
        <f>[1]agegroup!D5</f>
        <v>0.75884623542260998</v>
      </c>
      <c r="H7" s="17" t="str">
        <f>[1]agegroup!D6</f>
        <v>[0.72; 0.79]</v>
      </c>
      <c r="I7" s="17">
        <f>[1]agegroup!D7</f>
        <v>0.93818662583298618</v>
      </c>
      <c r="J7" s="9" t="str">
        <f>[1]agegroup!D8</f>
        <v>[0.92; 0.96]</v>
      </c>
      <c r="K7" s="17">
        <f>[1]agegroup!D9</f>
        <v>0.99357791007699348</v>
      </c>
      <c r="L7" s="18" t="str">
        <f>[1]agegroup!D10</f>
        <v>[0.97; 1.02]</v>
      </c>
      <c r="M7" s="17">
        <f>[1]agegroup!D11</f>
        <v>0.91739997942493412</v>
      </c>
      <c r="N7" s="18" t="str">
        <f>[1]agegroup!D12</f>
        <v>[0.90; 0.94]</v>
      </c>
    </row>
    <row r="8" spans="1:14" x14ac:dyDescent="0.2">
      <c r="A8" s="35" t="s">
        <v>45</v>
      </c>
      <c r="B8" s="9" t="str">
        <f>LEFT('[2]table 1a'!$H5,7)</f>
        <v xml:space="preserve">559296 </v>
      </c>
      <c r="C8" s="17">
        <v>1</v>
      </c>
      <c r="D8" s="18" t="s">
        <v>16</v>
      </c>
      <c r="E8" s="17">
        <f>[1]agegroup!G3</f>
        <v>0.60074026174110207</v>
      </c>
      <c r="F8" s="17" t="str">
        <f>[1]agegroup!G4</f>
        <v>[0.58; 0.63]</v>
      </c>
      <c r="G8" s="17">
        <f>[1]agegroup!G5</f>
        <v>0.80081649812348354</v>
      </c>
      <c r="H8" s="17" t="str">
        <f>[1]agegroup!G6</f>
        <v>[0.77; 0.83]</v>
      </c>
      <c r="I8" s="17">
        <f>[1]agegroup!G7</f>
        <v>0.95374466616365883</v>
      </c>
      <c r="J8" s="17" t="str">
        <f>[1]agegroup!G8</f>
        <v>[0.94; 0.97]</v>
      </c>
      <c r="K8" s="17">
        <f>[1]agegroup!G9</f>
        <v>0.98284561075562016</v>
      </c>
      <c r="L8" s="9" t="str">
        <f>[1]agegroup!G10</f>
        <v>[0.96; 1.01]</v>
      </c>
      <c r="M8" s="17">
        <f>[1]agegroup!G11</f>
        <v>0.95654870979557738</v>
      </c>
      <c r="N8" s="9" t="str">
        <f>[1]agegroup!G12</f>
        <v>[0.94; 0.97]</v>
      </c>
    </row>
    <row r="9" spans="1:14" x14ac:dyDescent="0.2">
      <c r="A9" s="35" t="s">
        <v>46</v>
      </c>
      <c r="B9" s="9" t="str">
        <f>LEFT('[2]table 1a'!$H6,7)</f>
        <v xml:space="preserve">659365 </v>
      </c>
      <c r="C9" s="17">
        <v>1</v>
      </c>
      <c r="D9" s="18" t="s">
        <v>16</v>
      </c>
      <c r="E9" s="17">
        <f>[1]agegroup!J3</f>
        <v>0.54141579971798115</v>
      </c>
      <c r="F9" s="17" t="str">
        <f>[1]agegroup!J4</f>
        <v>[0.52; 0.56]</v>
      </c>
      <c r="G9" s="17">
        <f>[1]agegroup!J5</f>
        <v>0.73310916719774699</v>
      </c>
      <c r="H9" s="17" t="str">
        <f>[1]agegroup!J6</f>
        <v>[0.71; 0.76]</v>
      </c>
      <c r="I9" s="17">
        <f>[1]agegroup!J7</f>
        <v>0.94936484764989293</v>
      </c>
      <c r="J9" s="9" t="str">
        <f>[1]agegroup!J8</f>
        <v>[0.94; 0.96]</v>
      </c>
      <c r="K9" s="17">
        <f>[1]agegroup!J9</f>
        <v>0.97914876647765936</v>
      </c>
      <c r="L9" s="18" t="str">
        <f>[1]agegroup!J10</f>
        <v>[0.96; 1.00]</v>
      </c>
      <c r="M9" s="17">
        <f>[1]agegroup!J11</f>
        <v>0.99729879446308345</v>
      </c>
      <c r="N9" s="18" t="str">
        <f>[1]agegroup!J12</f>
        <v>[0.98; 1.01]</v>
      </c>
    </row>
    <row r="10" spans="1:14" x14ac:dyDescent="0.2">
      <c r="A10" s="35" t="s">
        <v>47</v>
      </c>
      <c r="B10" s="9" t="str">
        <f>LEFT('[2]table 1a'!$H7,7)</f>
        <v xml:space="preserve">336786 </v>
      </c>
      <c r="C10" s="17">
        <v>1</v>
      </c>
      <c r="D10" s="18" t="s">
        <v>16</v>
      </c>
      <c r="E10" s="17">
        <f>[1]agegroup!M3</f>
        <v>0.59969569239811826</v>
      </c>
      <c r="F10" s="18" t="str">
        <f>[1]agegroup!M4</f>
        <v>[0.57; 0.63]</v>
      </c>
      <c r="G10" s="17">
        <f>[1]agegroup!M5</f>
        <v>0.75703742696521337</v>
      </c>
      <c r="H10" s="18" t="str">
        <f>[1]agegroup!M6</f>
        <v>[0.73; 0.79]</v>
      </c>
      <c r="I10" s="17">
        <f>[1]agegroup!M7</f>
        <v>0.97491781227130792</v>
      </c>
      <c r="J10" s="18" t="str">
        <f>[1]agegroup!M8</f>
        <v>[0.96; 0.99]</v>
      </c>
      <c r="K10" s="17">
        <f>[1]agegroup!M9</f>
        <v>0.99081960359486321</v>
      </c>
      <c r="L10" s="18" t="str">
        <f>[1]agegroup!M10</f>
        <v>[0.97; 1.02]</v>
      </c>
      <c r="M10" s="17">
        <f>[1]agegroup!M11</f>
        <v>1.0022341729489199</v>
      </c>
      <c r="N10" s="18" t="str">
        <f>[1]agegroup!M12</f>
        <v>[0.98; 1.02]</v>
      </c>
    </row>
    <row r="11" spans="1:14" x14ac:dyDescent="0.2">
      <c r="A11" s="35" t="s">
        <v>48</v>
      </c>
      <c r="B11" s="9" t="str">
        <f>LEFT('[2]table 1a'!$H8,7)</f>
        <v xml:space="preserve">129318 </v>
      </c>
      <c r="C11" s="17">
        <v>1</v>
      </c>
      <c r="D11" s="18" t="s">
        <v>16</v>
      </c>
      <c r="E11" s="17">
        <f>[1]agegroup!P3</f>
        <v>0.52536539119359749</v>
      </c>
      <c r="F11" s="18" t="str">
        <f>[1]agegroup!P4</f>
        <v>[0.48; 0.57]</v>
      </c>
      <c r="G11" s="17">
        <f>[1]agegroup!P5</f>
        <v>0.75123057426599527</v>
      </c>
      <c r="H11" s="18" t="str">
        <f>[1]agegroup!P6</f>
        <v>[0.69; 0.81]</v>
      </c>
      <c r="I11" s="17">
        <f>[1]agegroup!P7</f>
        <v>0.96736536308750176</v>
      </c>
      <c r="J11" s="18" t="str">
        <f>[1]agegroup!P8</f>
        <v>[0.94; 1.00]</v>
      </c>
      <c r="K11" s="17">
        <f>[1]agegroup!P9</f>
        <v>0.9927843265732067</v>
      </c>
      <c r="L11" s="18" t="str">
        <f>[1]agegroup!P10</f>
        <v>[0.95; 1.03]</v>
      </c>
      <c r="M11" s="17">
        <f>[1]agegroup!P11</f>
        <v>1.0120299332951415</v>
      </c>
      <c r="N11" s="18" t="str">
        <f>[1]agegroup!P12</f>
        <v>[0.98; 1.04]</v>
      </c>
    </row>
    <row r="12" spans="1:14" x14ac:dyDescent="0.2">
      <c r="A12" s="12" t="s">
        <v>2</v>
      </c>
      <c r="B12" s="4"/>
      <c r="C12" s="16"/>
      <c r="E12" s="16"/>
      <c r="G12" s="16"/>
      <c r="I12" s="16"/>
      <c r="K12" s="16"/>
      <c r="M12" s="16"/>
    </row>
    <row r="13" spans="1:14" x14ac:dyDescent="0.2">
      <c r="A13" s="32" t="s">
        <v>40</v>
      </c>
      <c r="B13" s="9" t="str">
        <f>LEFT('[2]table 1a'!$H10,7)</f>
        <v>1773076</v>
      </c>
      <c r="C13" s="17">
        <v>1</v>
      </c>
      <c r="D13" s="18" t="s">
        <v>16</v>
      </c>
      <c r="E13" s="17">
        <f>[1]ethnicity!D$3</f>
        <v>0.57559112755329656</v>
      </c>
      <c r="F13" s="17" t="str">
        <f>[1]ethnicity!D$4</f>
        <v>[0.56; 0.59]</v>
      </c>
      <c r="G13" s="17">
        <f>[1]ethnicity!D$5</f>
        <v>0.75602452465544689</v>
      </c>
      <c r="H13" s="17" t="str">
        <f>[1]ethnicity!D$6</f>
        <v>[0.74; 0.77]</v>
      </c>
      <c r="I13" s="17">
        <f>[1]ethnicity!D$7</f>
        <v>0.95548824451754366</v>
      </c>
      <c r="J13" s="17" t="str">
        <f>[1]ethnicity!D$8</f>
        <v>[0.95; 0.96]</v>
      </c>
      <c r="K13" s="17">
        <f>[1]ethnicity!D$9</f>
        <v>0.95863223853166546</v>
      </c>
      <c r="L13" s="17" t="str">
        <f>[1]ethnicity!D$10</f>
        <v>[0.95; 0.97]</v>
      </c>
      <c r="M13" s="17">
        <f>[1]ethnicity!D$11</f>
        <v>0.95805454202021545</v>
      </c>
      <c r="N13" s="17" t="str">
        <f>[1]ethnicity!D$12</f>
        <v>[0.95; 0.97]</v>
      </c>
    </row>
    <row r="14" spans="1:14" x14ac:dyDescent="0.2">
      <c r="A14" s="32" t="s">
        <v>41</v>
      </c>
      <c r="B14" s="9" t="str">
        <f>LEFT('[2]table 1a'!$H11,5)</f>
        <v>43902</v>
      </c>
      <c r="C14" s="17">
        <v>1</v>
      </c>
      <c r="D14" s="18" t="s">
        <v>16</v>
      </c>
      <c r="E14" s="17">
        <f>[1]ethnicity!G$3</f>
        <v>0.55053742918905746</v>
      </c>
      <c r="F14" s="17" t="str">
        <f>[1]ethnicity!G$4</f>
        <v>[0.44; 0.68]</v>
      </c>
      <c r="G14" s="17">
        <f>[1]ethnicity!G$5</f>
        <v>0.77725640843168531</v>
      </c>
      <c r="H14" s="17" t="str">
        <f>[1]ethnicity!G$6</f>
        <v>[0.64; 0.95]</v>
      </c>
      <c r="I14" s="17">
        <f>[1]ethnicity!G$7</f>
        <v>0.9239233702040941</v>
      </c>
      <c r="J14" s="17" t="str">
        <f>[1]ethnicity!G$8</f>
        <v>[0.85; 1.00]</v>
      </c>
      <c r="K14" s="17">
        <f>[1]ethnicity!G$9</f>
        <v>0.95784004470289508</v>
      </c>
      <c r="L14" s="17" t="str">
        <f>[1]ethnicity!G$10</f>
        <v>[0.83; 1.10]</v>
      </c>
      <c r="M14" s="17">
        <f>[1]ethnicity!G$11</f>
        <v>0.94873704963800909</v>
      </c>
      <c r="N14" s="17" t="str">
        <f>[1]ethnicity!G$12</f>
        <v>[0.86; 1.05]</v>
      </c>
    </row>
    <row r="15" spans="1:14" x14ac:dyDescent="0.2">
      <c r="A15" s="32" t="s">
        <v>42</v>
      </c>
      <c r="B15" s="9" t="str">
        <f>LEFT('[2]table 1a'!$H12,7)</f>
        <v xml:space="preserve">120162 </v>
      </c>
      <c r="C15" s="17">
        <v>1</v>
      </c>
      <c r="D15" s="18" t="s">
        <v>16</v>
      </c>
      <c r="E15" s="17">
        <f>[1]ethnicity!J$3</f>
        <v>0.63241444570525063</v>
      </c>
      <c r="F15" s="17" t="str">
        <f>[1]ethnicity!J$4</f>
        <v>[0.57; 0.71]</v>
      </c>
      <c r="G15" s="17">
        <f>[1]ethnicity!J$5</f>
        <v>0.88587427298626265</v>
      </c>
      <c r="H15" s="17" t="str">
        <f>[1]ethnicity!J$6</f>
        <v>[0.79; 0.99]</v>
      </c>
      <c r="I15" s="17">
        <f>[1]ethnicity!J$7</f>
        <v>1.003596798976274</v>
      </c>
      <c r="J15" s="17" t="str">
        <f>[1]ethnicity!J$8</f>
        <v>[0.96; 1.05]</v>
      </c>
      <c r="K15" s="17">
        <f>[1]ethnicity!J$9</f>
        <v>1.2070643565304489</v>
      </c>
      <c r="L15" s="17" t="str">
        <f>[1]ethnicity!J$10</f>
        <v>[1.12; 1.30]</v>
      </c>
      <c r="M15" s="17">
        <f>[1]ethnicity!J$11</f>
        <v>1.2256666486409666</v>
      </c>
      <c r="N15" s="17" t="str">
        <f>[1]ethnicity!J$12</f>
        <v>[1.16; 1.29]</v>
      </c>
    </row>
    <row r="16" spans="1:14" x14ac:dyDescent="0.2">
      <c r="A16" s="32" t="s">
        <v>43</v>
      </c>
      <c r="B16" s="9" t="str">
        <f>LEFT('[2]table 1a'!$H13,7)</f>
        <v xml:space="preserve">218679 </v>
      </c>
      <c r="C16" s="17">
        <v>1</v>
      </c>
      <c r="D16" s="18" t="s">
        <v>16</v>
      </c>
      <c r="E16" s="17">
        <f>[1]ethnicity!M$3</f>
        <v>0.55713386490670103</v>
      </c>
      <c r="F16" s="17" t="str">
        <f>[1]ethnicity!M$4</f>
        <v>[0.52; 0.60]</v>
      </c>
      <c r="G16" s="17">
        <f>[1]ethnicity!M$5</f>
        <v>0.69892698950048193</v>
      </c>
      <c r="H16" s="17" t="str">
        <f>[1]ethnicity!M$6</f>
        <v>[0.64; 0.76]</v>
      </c>
      <c r="I16" s="17">
        <f>[1]ethnicity!M$7</f>
        <v>0.98252061210478314</v>
      </c>
      <c r="J16" s="17" t="str">
        <f>[1]ethnicity!M$8</f>
        <v>[0.95; 1.01]</v>
      </c>
      <c r="K16" s="17">
        <f>[1]ethnicity!M$9</f>
        <v>0.96978160476500497</v>
      </c>
      <c r="L16" s="17" t="str">
        <f>[1]ethnicity!M$10</f>
        <v>[0.92; 1.02]</v>
      </c>
      <c r="M16" s="17">
        <f>[1]ethnicity!M$11</f>
        <v>1.0432381957013486</v>
      </c>
      <c r="N16" s="17" t="str">
        <f>[1]ethnicity!M$12</f>
        <v>[1.01; 1.08]</v>
      </c>
    </row>
    <row r="17" spans="1:14" x14ac:dyDescent="0.2">
      <c r="A17" s="2" t="s">
        <v>23</v>
      </c>
      <c r="B17" s="4"/>
      <c r="C17" s="16"/>
      <c r="E17" s="16"/>
      <c r="G17" s="16"/>
      <c r="I17" s="16"/>
      <c r="K17" s="16"/>
      <c r="M17" s="16"/>
    </row>
    <row r="18" spans="1:14" x14ac:dyDescent="0.2">
      <c r="A18" s="30" t="s">
        <v>26</v>
      </c>
      <c r="B18" s="9" t="str">
        <f>LEFT('[2]table 1a'!$H15,7)</f>
        <v xml:space="preserve">633585 </v>
      </c>
      <c r="C18" s="17">
        <v>1</v>
      </c>
      <c r="D18" s="15" t="s">
        <v>16</v>
      </c>
      <c r="E18" s="17">
        <f>[1]marital!D$3</f>
        <v>0.57690582690607028</v>
      </c>
      <c r="F18" s="17" t="str">
        <f>[1]marital!D$4</f>
        <v>[0.55; 0.60]</v>
      </c>
      <c r="G18" s="17">
        <f>[1]marital!D$5</f>
        <v>0.76721940759013796</v>
      </c>
      <c r="H18" s="17" t="str">
        <f>[1]marital!D$6</f>
        <v>[0.74; 0.80]</v>
      </c>
      <c r="I18" s="17">
        <f>[1]marital!D$7</f>
        <v>0.96016609037254319</v>
      </c>
      <c r="J18" s="17" t="str">
        <f>[1]marital!D$8</f>
        <v>[0.95; 0.98]</v>
      </c>
      <c r="K18" s="17">
        <f>[1]marital!D$9</f>
        <v>0.94732837699138805</v>
      </c>
      <c r="L18" s="17" t="str">
        <f>[1]marital!D$10</f>
        <v>[0.89; 1.00]</v>
      </c>
      <c r="M18" s="17" t="s">
        <v>21</v>
      </c>
      <c r="N18" s="17" t="s">
        <v>21</v>
      </c>
    </row>
    <row r="19" spans="1:14" x14ac:dyDescent="0.2">
      <c r="A19" s="30" t="s">
        <v>6</v>
      </c>
      <c r="B19" s="9" t="str">
        <f>LEFT('[2]table 1a'!$H16,7)</f>
        <v xml:space="preserve">420793 </v>
      </c>
      <c r="C19" s="17">
        <v>1</v>
      </c>
      <c r="D19" s="15" t="s">
        <v>16</v>
      </c>
      <c r="E19" s="17">
        <f>[1]marital!G$3</f>
        <v>0.58748421834931208</v>
      </c>
      <c r="F19" s="17" t="str">
        <f>[1]marital!G$4</f>
        <v>[0.56; 0.61]</v>
      </c>
      <c r="G19" s="17">
        <f>[1]marital!G$5</f>
        <v>0.77768174993506123</v>
      </c>
      <c r="H19" s="17" t="str">
        <f>[1]marital!G$6</f>
        <v>[0.75; 0.81]</v>
      </c>
      <c r="I19" s="17">
        <f>[1]marital!G$7</f>
        <v>0.94673150366588121</v>
      </c>
      <c r="J19" s="17" t="str">
        <f>[1]marital!G$8</f>
        <v>[0.93; 0.96]</v>
      </c>
      <c r="K19" s="17">
        <f>[1]marital!G$9</f>
        <v>0.97151978663952798</v>
      </c>
      <c r="L19" s="17" t="str">
        <f>[1]marital!G$10</f>
        <v>[0.91; 1.03]</v>
      </c>
      <c r="M19" s="17" t="s">
        <v>21</v>
      </c>
      <c r="N19" s="17" t="s">
        <v>21</v>
      </c>
    </row>
    <row r="20" spans="1:14" x14ac:dyDescent="0.2">
      <c r="A20" s="30" t="s">
        <v>3</v>
      </c>
      <c r="B20" s="9" t="str">
        <f>LEFT('[2]table 1a'!$H17,7)</f>
        <v xml:space="preserve">892913 </v>
      </c>
      <c r="C20" s="17">
        <v>1</v>
      </c>
      <c r="D20" s="15" t="s">
        <v>16</v>
      </c>
      <c r="E20" s="17">
        <f>[1]marital!J$3</f>
        <v>0.57417329920049442</v>
      </c>
      <c r="F20" s="17" t="str">
        <f>[1]marital!J$4</f>
        <v>[0.56; 0.59]</v>
      </c>
      <c r="G20" s="17">
        <f>[1]marital!J$5</f>
        <v>0.75868967375505125</v>
      </c>
      <c r="H20" s="17" t="str">
        <f>[1]marital!J$6</f>
        <v>[0.74; 0.78]</v>
      </c>
      <c r="I20" s="17">
        <f>[1]marital!J$7</f>
        <v>0.95610147661853295</v>
      </c>
      <c r="J20" s="17" t="str">
        <f>[1]marital!J$8</f>
        <v>[0.95; 0.97]</v>
      </c>
      <c r="K20" s="17">
        <f>[1]marital!J$9</f>
        <v>0.91275523016612603</v>
      </c>
      <c r="L20" s="17" t="str">
        <f>[1]marital!J$10</f>
        <v>[0.88; 0.95]</v>
      </c>
      <c r="M20" s="17" t="s">
        <v>21</v>
      </c>
      <c r="N20" s="17" t="s">
        <v>21</v>
      </c>
    </row>
    <row r="21" spans="1:14" x14ac:dyDescent="0.2">
      <c r="A21" s="12" t="s">
        <v>7</v>
      </c>
      <c r="B21" s="4"/>
      <c r="C21" s="16"/>
      <c r="E21" s="16"/>
      <c r="G21" s="16"/>
      <c r="I21" s="16"/>
      <c r="K21" s="16"/>
      <c r="M21" s="16"/>
    </row>
    <row r="22" spans="1:14" x14ac:dyDescent="0.2">
      <c r="A22" s="32" t="s">
        <v>27</v>
      </c>
      <c r="B22" s="9" t="str">
        <f>LEFT('[2]table 1a'!$H19,7)</f>
        <v>1297050</v>
      </c>
      <c r="C22" s="17">
        <v>1</v>
      </c>
      <c r="D22" s="15" t="s">
        <v>16</v>
      </c>
      <c r="E22" s="17">
        <f>[1]ISCED!D$3</f>
        <v>0.57632030837741777</v>
      </c>
      <c r="F22" s="17" t="str">
        <f>[1]ISCED!D$4</f>
        <v>[0.56; 0.59]</v>
      </c>
      <c r="G22" s="17">
        <f>[1]ISCED!D$5</f>
        <v>0.74708815878008972</v>
      </c>
      <c r="H22" s="17" t="str">
        <f>[1]ISCED!D$6</f>
        <v>[0.73; 0.77]</v>
      </c>
      <c r="I22" s="17">
        <f>[1]ISCED!D$7</f>
        <v>0.95818378900478018</v>
      </c>
      <c r="J22" s="17" t="str">
        <f>[1]ISCED!D$8</f>
        <v>[0.95; 0.97]</v>
      </c>
      <c r="K22" s="17">
        <f>[1]ISCED!D$9</f>
        <v>0.98376760511642614</v>
      </c>
      <c r="L22" s="17" t="str">
        <f>[1]ISCED!D$10</f>
        <v>[0.97; 1.00]</v>
      </c>
      <c r="M22" s="17">
        <f>[1]ISCED!D$11</f>
        <v>0.98403822843779576</v>
      </c>
      <c r="N22" s="17" t="str">
        <f>[1]ISCED!D$12</f>
        <v>[0.97; 1.00]</v>
      </c>
    </row>
    <row r="23" spans="1:14" x14ac:dyDescent="0.2">
      <c r="A23" s="32" t="s">
        <v>28</v>
      </c>
      <c r="B23" s="9" t="str">
        <f>LEFT('[2]table 1a'!$H20,7)</f>
        <v xml:space="preserve">529165 </v>
      </c>
      <c r="C23" s="17">
        <v>1</v>
      </c>
      <c r="D23" s="15" t="s">
        <v>16</v>
      </c>
      <c r="E23" s="17">
        <f>[1]ISCED!G$3</f>
        <v>0.56132273837868929</v>
      </c>
      <c r="F23" s="17" t="str">
        <f>[1]ISCED!G$4</f>
        <v>[0.54; 0.58]</v>
      </c>
      <c r="G23" s="17">
        <f>[1]ISCED!G$5</f>
        <v>0.76126105056989946</v>
      </c>
      <c r="H23" s="17" t="str">
        <f>[1]ISCED!G$6</f>
        <v>[0.73; 0.79]</v>
      </c>
      <c r="I23" s="17">
        <f>[1]ISCED!G$7</f>
        <v>0.95161559066779411</v>
      </c>
      <c r="J23" s="17" t="str">
        <f>[1]ISCED!G$8</f>
        <v>[0.94; 0.97]</v>
      </c>
      <c r="K23" s="17">
        <f>[1]ISCED!G$9</f>
        <v>0.99372045243334695</v>
      </c>
      <c r="L23" s="17" t="str">
        <f>[1]ISCED!G$10</f>
        <v>[0.97; 1.02]</v>
      </c>
      <c r="M23" s="17">
        <f>[1]ISCED!G$11</f>
        <v>0.9838121017964353</v>
      </c>
      <c r="N23" s="17" t="str">
        <f>[1]ISCED!G$12</f>
        <v>[0.97; 1.00]</v>
      </c>
    </row>
    <row r="24" spans="1:14" x14ac:dyDescent="0.2">
      <c r="A24" s="32" t="s">
        <v>29</v>
      </c>
      <c r="B24" s="9" t="str">
        <f>LEFT('[2]table 1a'!$H21,7)</f>
        <v xml:space="preserve">319925 </v>
      </c>
      <c r="C24" s="17">
        <v>1</v>
      </c>
      <c r="D24" s="15" t="s">
        <v>16</v>
      </c>
      <c r="E24" s="17">
        <f>[1]ISCED!J$3</f>
        <v>0.60214609224812443</v>
      </c>
      <c r="F24" s="17" t="str">
        <f>[1]ISCED!J$4</f>
        <v>[0.57; 0.63]</v>
      </c>
      <c r="G24" s="17">
        <f>[1]ISCED!J$5</f>
        <v>0.80559706004093257</v>
      </c>
      <c r="H24" s="17" t="str">
        <f>[1]ISCED!J$6</f>
        <v>[0.76; 0.85]</v>
      </c>
      <c r="I24" s="17">
        <f>[1]ISCED!J$7</f>
        <v>0.99102748788367367</v>
      </c>
      <c r="J24" s="17" t="str">
        <f>[1]ISCED!J$8</f>
        <v>[0.97; 1.01]</v>
      </c>
      <c r="K24" s="17">
        <f>[1]ISCED!J$9</f>
        <v>1.0733189401839227</v>
      </c>
      <c r="L24" s="17" t="str">
        <f>[1]ISCED!J$10</f>
        <v>[1.04; 1.11]</v>
      </c>
      <c r="M24" s="17">
        <f>[1]ISCED!J$11</f>
        <v>1.0923506957050317</v>
      </c>
      <c r="N24" s="17" t="str">
        <f>[1]ISCED!J$12</f>
        <v>[1.07; 1.12]</v>
      </c>
    </row>
    <row r="25" spans="1:14" x14ac:dyDescent="0.2">
      <c r="A25" s="2" t="s">
        <v>24</v>
      </c>
      <c r="C25" s="16"/>
      <c r="E25" s="16"/>
      <c r="G25" s="16"/>
      <c r="I25" s="16"/>
      <c r="K25" s="16"/>
      <c r="M25" s="16"/>
    </row>
    <row r="26" spans="1:14" x14ac:dyDescent="0.2">
      <c r="A26" s="33" t="s">
        <v>30</v>
      </c>
      <c r="B26" s="9" t="str">
        <f>LEFT('[2]table 1a'!$H23,7)</f>
        <v xml:space="preserve">419122 </v>
      </c>
      <c r="C26" s="17">
        <v>1</v>
      </c>
      <c r="D26" s="15" t="s">
        <v>16</v>
      </c>
      <c r="E26" s="17">
        <f>[1]income!D$3</f>
        <v>0.56888816334259484</v>
      </c>
      <c r="F26" s="17" t="str">
        <f>[1]income!D$4</f>
        <v>[0.54;  0.60]</v>
      </c>
      <c r="G26" s="17">
        <f>[1]income!D$5</f>
        <v>0.7083893038507264</v>
      </c>
      <c r="H26" s="17" t="str">
        <f>[1]income!D$6</f>
        <v>[0.67;  0.75]</v>
      </c>
      <c r="I26" s="17">
        <f>[1]income!D$7</f>
        <v>0.95251038559291334</v>
      </c>
      <c r="J26" s="17" t="str">
        <f>[1]income!D$8</f>
        <v>[0.93;  0.97]</v>
      </c>
      <c r="K26" s="17">
        <f>[1]income!D$9</f>
        <v>0.9797249803781245</v>
      </c>
      <c r="L26" s="17" t="str">
        <f>[1]income!D$10</f>
        <v>[0.94;  1.02]</v>
      </c>
      <c r="M26" s="17">
        <f>[1]income!D$11</f>
        <v>0.95789261817605964</v>
      </c>
      <c r="N26" s="17" t="str">
        <f>[1]income!D$12</f>
        <v>[0.93;  0.98]</v>
      </c>
    </row>
    <row r="27" spans="1:14" x14ac:dyDescent="0.2">
      <c r="A27" s="33" t="s">
        <v>31</v>
      </c>
      <c r="B27" s="9" t="str">
        <f>LEFT('[2]table 1a'!$H24,7)</f>
        <v xml:space="preserve">422225 </v>
      </c>
      <c r="C27" s="17">
        <v>1</v>
      </c>
      <c r="D27" s="15" t="s">
        <v>16</v>
      </c>
      <c r="E27" s="17">
        <f>[1]income!G$3</f>
        <v>0.57970682947041297</v>
      </c>
      <c r="F27" s="17" t="str">
        <f>[1]income!G$4</f>
        <v>[0.55;  0.61]</v>
      </c>
      <c r="G27" s="17">
        <f>[1]income!G$5</f>
        <v>0.7229707037638583</v>
      </c>
      <c r="H27" s="17" t="str">
        <f>[1]income!G$6</f>
        <v>[0.69;  0.76]</v>
      </c>
      <c r="I27" s="17">
        <f>[1]income!G$7</f>
        <v>0.93663210822138931</v>
      </c>
      <c r="J27" s="17" t="str">
        <f>[1]income!G$8</f>
        <v>[0.92;  0.96]</v>
      </c>
      <c r="K27" s="17">
        <f>[1]income!G$9</f>
        <v>0.96656630709306013</v>
      </c>
      <c r="L27" s="17" t="str">
        <f>[1]income!G$10</f>
        <v>[0.94;  1.00]</v>
      </c>
      <c r="M27" s="17">
        <f>[1]income!G$11</f>
        <v>0.95712832361888678</v>
      </c>
      <c r="N27" s="17" t="str">
        <f>[1]income!G$12</f>
        <v>[0.94;  0.98]</v>
      </c>
    </row>
    <row r="28" spans="1:14" x14ac:dyDescent="0.2">
      <c r="A28" s="33" t="s">
        <v>32</v>
      </c>
      <c r="B28" s="9" t="str">
        <f>LEFT('[2]table 1a'!$H25,7)</f>
        <v xml:space="preserve">424081 </v>
      </c>
      <c r="C28" s="17">
        <v>1</v>
      </c>
      <c r="D28" s="15" t="s">
        <v>16</v>
      </c>
      <c r="E28" s="17">
        <f>[1]income!J$3</f>
        <v>0.58360630383128231</v>
      </c>
      <c r="F28" s="17" t="str">
        <f>[1]income!J$4</f>
        <v>[0.56;  0.61]</v>
      </c>
      <c r="G28" s="17">
        <f>[1]income!J$5</f>
        <v>0.75801941215857849</v>
      </c>
      <c r="H28" s="17" t="str">
        <f>[1]income!J$6</f>
        <v>[0.73;  0.79]</v>
      </c>
      <c r="I28" s="17">
        <f>[1]income!J$7</f>
        <v>0.93881018413684469</v>
      </c>
      <c r="J28" s="17" t="str">
        <f>[1]income!J$8</f>
        <v>[0.92;  0.96]</v>
      </c>
      <c r="K28" s="17">
        <f>[1]income!J$9</f>
        <v>0.92415531768619752</v>
      </c>
      <c r="L28" s="17" t="str">
        <f>[1]income!J$10</f>
        <v>[0.90;  0.95]</v>
      </c>
      <c r="M28" s="17">
        <f>[1]income!J$11</f>
        <v>0.9313927457670732</v>
      </c>
      <c r="N28" s="17" t="str">
        <f>[1]income!J$12</f>
        <v>[0.91;  0.95]</v>
      </c>
    </row>
    <row r="29" spans="1:14" x14ac:dyDescent="0.2">
      <c r="A29" s="33" t="s">
        <v>33</v>
      </c>
      <c r="B29" s="9" t="str">
        <f>LEFT('[2]table 1a'!$H26,7)</f>
        <v xml:space="preserve">425069 </v>
      </c>
      <c r="C29" s="17">
        <v>1</v>
      </c>
      <c r="D29" s="15" t="s">
        <v>16</v>
      </c>
      <c r="E29" s="17">
        <f>[1]income!M$3</f>
        <v>0.56354160433945522</v>
      </c>
      <c r="F29" s="17" t="str">
        <f>[1]income!M$4</f>
        <v>[0.54;  0.59]</v>
      </c>
      <c r="G29" s="17">
        <f>[1]income!M$5</f>
        <v>0.75636321477767732</v>
      </c>
      <c r="H29" s="17" t="str">
        <f>[1]income!M$6</f>
        <v>[0.73;  0.79]</v>
      </c>
      <c r="I29" s="17">
        <f>[1]income!M$7</f>
        <v>0.95398135698605291</v>
      </c>
      <c r="J29" s="17" t="str">
        <f>[1]income!M$8</f>
        <v>[0.94;  0.97]</v>
      </c>
      <c r="K29" s="17">
        <f>[1]income!M$9</f>
        <v>0.97023501631849007</v>
      </c>
      <c r="L29" s="17" t="str">
        <f>[1]income!M$10</f>
        <v>[0.95;  0.99]</v>
      </c>
      <c r="M29" s="17">
        <f>[1]income!M$11</f>
        <v>0.94767733630841156</v>
      </c>
      <c r="N29" s="17" t="str">
        <f>[1]income!M$12</f>
        <v>[0.93;  0.96]</v>
      </c>
    </row>
    <row r="30" spans="1:14" x14ac:dyDescent="0.2">
      <c r="A30" s="33" t="s">
        <v>34</v>
      </c>
      <c r="B30" s="9" t="str">
        <f>LEFT('[2]table 1a'!$H27,7)</f>
        <v xml:space="preserve">424457 </v>
      </c>
      <c r="C30" s="17">
        <v>1</v>
      </c>
      <c r="D30" s="15" t="s">
        <v>16</v>
      </c>
      <c r="E30" s="17">
        <f>[1]income!P$3</f>
        <v>0.56676370869276826</v>
      </c>
      <c r="F30" s="17" t="str">
        <f>[1]income!P$4</f>
        <v>[0.55;  0.59]</v>
      </c>
      <c r="G30" s="17">
        <f>[1]income!P$5</f>
        <v>0.75610721147315019</v>
      </c>
      <c r="H30" s="17" t="str">
        <f>[1]income!P$6</f>
        <v>[0.73;  0.78]</v>
      </c>
      <c r="I30" s="17">
        <f>[1]income!P$7</f>
        <v>0.95603309010601589</v>
      </c>
      <c r="J30" s="17" t="str">
        <f>[1]income!P$8</f>
        <v>[0.94;  0.97]</v>
      </c>
      <c r="K30" s="17">
        <f>[1]income!P$9</f>
        <v>0.97985707860382909</v>
      </c>
      <c r="L30" s="17" t="str">
        <f>[1]income!P$10</f>
        <v>[0.96;  1.00]</v>
      </c>
      <c r="M30" s="17">
        <f>[1]income!P$11</f>
        <v>0.97879593722105462</v>
      </c>
      <c r="N30" s="17" t="str">
        <f>[1]income!P$12</f>
        <v>[0.96;  0.99]</v>
      </c>
    </row>
    <row r="31" spans="1:14" x14ac:dyDescent="0.2">
      <c r="A31" s="12" t="s">
        <v>8</v>
      </c>
      <c r="C31" s="16"/>
      <c r="E31" s="16"/>
      <c r="G31" s="16"/>
      <c r="I31" s="16"/>
      <c r="K31" s="16"/>
      <c r="M31" s="16"/>
    </row>
    <row r="32" spans="1:14" x14ac:dyDescent="0.2">
      <c r="A32" s="33" t="s">
        <v>35</v>
      </c>
      <c r="B32" s="9" t="str">
        <f>LEFT('[2]table 1a'!$H35,7)</f>
        <v xml:space="preserve">439469 </v>
      </c>
      <c r="C32" s="17">
        <v>1</v>
      </c>
      <c r="D32" s="15" t="s">
        <v>16</v>
      </c>
      <c r="E32" s="17">
        <f>[1]healthcare!D$3</f>
        <v>0.53569025685126004</v>
      </c>
      <c r="F32" s="17" t="str">
        <f>[1]healthcare!D$4</f>
        <v>[0.51; 0.57]</v>
      </c>
      <c r="G32" s="17">
        <f>[1]healthcare!D$5</f>
        <v>0.73892305912779033</v>
      </c>
      <c r="H32" s="17" t="str">
        <f>[1]healthcare!D$6</f>
        <v>[0.70; 0.78]</v>
      </c>
      <c r="I32" s="17">
        <f>[1]healthcare!D$7</f>
        <v>0.96203596308090578</v>
      </c>
      <c r="J32" s="17" t="str">
        <f>[1]healthcare!D$8</f>
        <v>[0.94; 0.98]</v>
      </c>
      <c r="K32" s="17">
        <f>[1]healthcare!D$9</f>
        <v>0.95403107150160815</v>
      </c>
      <c r="L32" s="17" t="str">
        <f>[1]healthcare!D$10</f>
        <v>[0.92; 0.99]</v>
      </c>
      <c r="M32" s="17">
        <f>[1]healthcare!D$11</f>
        <v>0.92442215999176924</v>
      </c>
      <c r="N32" s="17" t="str">
        <f>[1]healthcare!D$12</f>
        <v>[0.90; 0.95]</v>
      </c>
    </row>
    <row r="33" spans="1:14" x14ac:dyDescent="0.2">
      <c r="A33" s="33" t="s">
        <v>36</v>
      </c>
      <c r="B33" s="9" t="str">
        <f>LEFT('[2]table 1a'!$H36,7)</f>
        <v xml:space="preserve">491164 </v>
      </c>
      <c r="C33" s="17">
        <v>1</v>
      </c>
      <c r="D33" s="15" t="s">
        <v>16</v>
      </c>
      <c r="E33" s="17">
        <f>[1]healthcare!G$3</f>
        <v>0.53476192671148393</v>
      </c>
      <c r="F33" s="17" t="str">
        <f>[1]healthcare!G$4</f>
        <v>[0.51; 0.56]</v>
      </c>
      <c r="G33" s="17">
        <f>[1]healthcare!G$5</f>
        <v>0.72524481353950476</v>
      </c>
      <c r="H33" s="17" t="str">
        <f>[1]healthcare!G$6</f>
        <v>[0.69; 0.76]</v>
      </c>
      <c r="I33" s="17">
        <f>[1]healthcare!G$7</f>
        <v>0.9398297232700269</v>
      </c>
      <c r="J33" s="17" t="str">
        <f>[1]healthcare!G$8</f>
        <v>[0.92; 0.96]</v>
      </c>
      <c r="K33" s="17">
        <f>[1]healthcare!G$9</f>
        <v>0.93717577968410626</v>
      </c>
      <c r="L33" s="17" t="str">
        <f>[1]healthcare!G$10</f>
        <v>[0.91; 0.96]</v>
      </c>
      <c r="M33" s="17">
        <f>[1]healthcare!G$11</f>
        <v>0.95523620956453026</v>
      </c>
      <c r="N33" s="17" t="str">
        <f>[1]healthcare!G$12</f>
        <v>[0.94; 0.97]</v>
      </c>
    </row>
    <row r="34" spans="1:14" x14ac:dyDescent="0.2">
      <c r="A34" s="33" t="s">
        <v>37</v>
      </c>
      <c r="B34" s="9" t="str">
        <f>LEFT('[2]table 1a'!$H37,7)</f>
        <v xml:space="preserve">467980 </v>
      </c>
      <c r="C34" s="17">
        <v>1</v>
      </c>
      <c r="D34" s="15" t="s">
        <v>16</v>
      </c>
      <c r="E34" s="17">
        <f>[1]healthcare!J$3</f>
        <v>0.56660433117620634</v>
      </c>
      <c r="F34" s="17" t="str">
        <f>[1]healthcare!J$4</f>
        <v>[0.54; 0.59]</v>
      </c>
      <c r="G34" s="17">
        <f>[1]healthcare!J$5</f>
        <v>0.73668978420871134</v>
      </c>
      <c r="H34" s="17" t="str">
        <f>[1]healthcare!J$6</f>
        <v>[0.71; 0.77]</v>
      </c>
      <c r="I34" s="17">
        <f>[1]healthcare!J$7</f>
        <v>0.95736152984637712</v>
      </c>
      <c r="J34" s="17" t="str">
        <f>[1]healthcare!J$8</f>
        <v>[0.94; 0.97]</v>
      </c>
      <c r="K34" s="17">
        <f>[1]healthcare!J$9</f>
        <v>0.9763465594105798</v>
      </c>
      <c r="L34" s="17" t="str">
        <f>[1]healthcare!J$10</f>
        <v>[0.95; 1.00]</v>
      </c>
      <c r="M34" s="17">
        <f>[1]healthcare!J$11</f>
        <v>0.97457109483210258</v>
      </c>
      <c r="N34" s="17" t="str">
        <f>[1]healthcare!J$12</f>
        <v>[0.96; 0.99]</v>
      </c>
    </row>
    <row r="35" spans="1:14" x14ac:dyDescent="0.2">
      <c r="A35" s="33" t="s">
        <v>38</v>
      </c>
      <c r="B35" s="9" t="str">
        <f>LEFT('[2]table 1a'!$H38,7)</f>
        <v xml:space="preserve">404486 </v>
      </c>
      <c r="C35" s="17">
        <v>1</v>
      </c>
      <c r="D35" s="15" t="s">
        <v>16</v>
      </c>
      <c r="E35" s="17">
        <f>[1]healthcare!M$3</f>
        <v>0.59685304823379948</v>
      </c>
      <c r="F35" s="17" t="str">
        <f>[1]healthcare!M$4</f>
        <v>[0.57; 0.62]</v>
      </c>
      <c r="G35" s="17">
        <f>[1]healthcare!M$5</f>
        <v>0.75716363515399887</v>
      </c>
      <c r="H35" s="17" t="str">
        <f>[1]healthcare!M$6</f>
        <v>[0.73; 0.79]</v>
      </c>
      <c r="I35" s="17">
        <f>[1]healthcare!M$7</f>
        <v>0.95035334983996733</v>
      </c>
      <c r="J35" s="17" t="str">
        <f>[1]healthcare!M$8</f>
        <v>[0.93; 0.97]</v>
      </c>
      <c r="K35" s="17">
        <f>[1]healthcare!M$9</f>
        <v>0.98819857972743164</v>
      </c>
      <c r="L35" s="17" t="str">
        <f>[1]healthcare!M$10</f>
        <v>[0.96; 1.01]</v>
      </c>
      <c r="M35" s="17">
        <f>[1]healthcare!M$11</f>
        <v>0.96676018530190777</v>
      </c>
      <c r="N35" s="17" t="str">
        <f>[1]healthcare!M$12</f>
        <v>[0.95; 0.98]</v>
      </c>
    </row>
    <row r="36" spans="1:14" x14ac:dyDescent="0.2">
      <c r="A36" s="34" t="s">
        <v>39</v>
      </c>
      <c r="B36" s="24" t="str">
        <f>LEFT('[2]table 1a'!$H39,7)</f>
        <v xml:space="preserve">416901 </v>
      </c>
      <c r="C36" s="22">
        <v>1</v>
      </c>
      <c r="D36" s="25" t="s">
        <v>16</v>
      </c>
      <c r="E36" s="22">
        <f>[1]healthcare!P$3</f>
        <v>0.61922027617357023</v>
      </c>
      <c r="F36" s="22" t="str">
        <f>[1]healthcare!P$4</f>
        <v>[0.60; 0.64]</v>
      </c>
      <c r="G36" s="22">
        <f>[1]healthcare!P$5</f>
        <v>0.79786666624531621</v>
      </c>
      <c r="H36" s="22" t="str">
        <f>[1]healthcare!P$6</f>
        <v>[0.77; 0.83]</v>
      </c>
      <c r="I36" s="22">
        <f>[1]healthcare!P$7</f>
        <v>0.95811040203972553</v>
      </c>
      <c r="J36" s="22" t="str">
        <f>[1]healthcare!P$8</f>
        <v>[0.94; 0.97]</v>
      </c>
      <c r="K36" s="22">
        <f>[1]healthcare!P$9</f>
        <v>1.0055816292271034</v>
      </c>
      <c r="L36" s="22" t="str">
        <f>[1]healthcare!P$10</f>
        <v>[0.98; 1.03]</v>
      </c>
      <c r="M36" s="22">
        <f>[1]healthcare!P$11</f>
        <v>0.99124711892608586</v>
      </c>
      <c r="N36" s="22" t="str">
        <f>[1]healthcare!P$12</f>
        <v>[0.97; 1.01]</v>
      </c>
    </row>
    <row r="37" spans="1:14" x14ac:dyDescent="0.2">
      <c r="A37" s="31" t="s">
        <v>50</v>
      </c>
      <c r="B37" s="4"/>
      <c r="C37" s="17"/>
      <c r="D37" s="18"/>
      <c r="E37" s="17"/>
      <c r="F37" s="18"/>
      <c r="G37" s="17"/>
      <c r="H37" s="18"/>
      <c r="I37" s="17"/>
      <c r="J37" s="18"/>
      <c r="K37" s="17"/>
      <c r="L37" s="18"/>
    </row>
    <row r="38" spans="1:14" x14ac:dyDescent="0.2">
      <c r="A38" s="11"/>
      <c r="B38" s="4"/>
      <c r="C38" s="17"/>
      <c r="D38" s="18"/>
      <c r="E38" s="17"/>
      <c r="F38" s="18"/>
      <c r="G38" s="17"/>
      <c r="H38" s="18"/>
      <c r="I38" s="17"/>
      <c r="J38" s="18"/>
      <c r="K38" s="17"/>
      <c r="L38" s="18"/>
    </row>
    <row r="39" spans="1:14" x14ac:dyDescent="0.2">
      <c r="A39" s="11"/>
      <c r="B39" s="4"/>
      <c r="C39" s="17"/>
      <c r="D39" s="18"/>
      <c r="E39" s="17"/>
      <c r="F39" s="18"/>
      <c r="G39" s="17"/>
      <c r="H39" s="18"/>
      <c r="I39" s="17"/>
      <c r="J39" s="18"/>
      <c r="K39" s="17"/>
      <c r="L39" s="18"/>
    </row>
    <row r="40" spans="1:14" x14ac:dyDescent="0.2">
      <c r="A40" s="11"/>
      <c r="B40" s="4"/>
      <c r="C40" s="17"/>
      <c r="D40" s="18"/>
      <c r="E40" s="17"/>
      <c r="F40" s="18"/>
      <c r="G40" s="17"/>
      <c r="H40" s="17"/>
      <c r="I40" s="17"/>
      <c r="J40" s="18"/>
      <c r="K40" s="17"/>
      <c r="L40" s="18"/>
    </row>
    <row r="41" spans="1:14" x14ac:dyDescent="0.2">
      <c r="A41" s="2"/>
      <c r="B41" s="4"/>
      <c r="C41" s="17"/>
      <c r="D41" s="18"/>
      <c r="E41" s="17"/>
      <c r="F41" s="18"/>
      <c r="G41" s="17"/>
      <c r="H41" s="18"/>
      <c r="I41" s="17"/>
      <c r="J41" s="18"/>
      <c r="K41" s="17"/>
      <c r="L41" s="18"/>
    </row>
    <row r="42" spans="1:14" x14ac:dyDescent="0.2">
      <c r="A42" s="11"/>
      <c r="B42" s="4"/>
      <c r="C42" s="17"/>
      <c r="D42" s="18"/>
      <c r="E42" s="17"/>
      <c r="F42" s="18"/>
      <c r="G42" s="17"/>
      <c r="H42" s="18"/>
      <c r="I42" s="17"/>
      <c r="J42" s="18"/>
      <c r="K42" s="17"/>
      <c r="L42" s="18"/>
    </row>
    <row r="43" spans="1:14" x14ac:dyDescent="0.2">
      <c r="A43" s="11"/>
      <c r="B43" s="4"/>
      <c r="C43" s="17"/>
      <c r="D43" s="18"/>
      <c r="E43" s="17"/>
      <c r="F43" s="18"/>
      <c r="G43" s="17"/>
      <c r="H43" s="18"/>
      <c r="I43" s="17"/>
      <c r="J43" s="18"/>
      <c r="K43" s="17"/>
      <c r="L43" s="18"/>
    </row>
    <row r="44" spans="1:14" x14ac:dyDescent="0.2">
      <c r="A44" s="11"/>
      <c r="B44" s="4"/>
      <c r="C44" s="17"/>
      <c r="D44" s="18"/>
      <c r="E44" s="17"/>
      <c r="F44" s="18"/>
      <c r="G44" s="17"/>
      <c r="H44" s="18"/>
      <c r="I44" s="17"/>
      <c r="J44" s="18"/>
      <c r="K44" s="17"/>
      <c r="L44" s="18"/>
    </row>
    <row r="45" spans="1:14" x14ac:dyDescent="0.2">
      <c r="A45" s="11"/>
      <c r="B45" s="4"/>
      <c r="C45" s="17"/>
      <c r="D45" s="18"/>
      <c r="E45" s="17"/>
      <c r="F45" s="18"/>
      <c r="G45" s="17"/>
      <c r="H45" s="17"/>
      <c r="I45" s="17"/>
      <c r="J45" s="18"/>
      <c r="K45" s="17"/>
      <c r="L45" s="18"/>
    </row>
    <row r="46" spans="1:14" x14ac:dyDescent="0.2">
      <c r="A46" s="2"/>
      <c r="B46" s="4"/>
      <c r="C46" s="17"/>
      <c r="D46" s="18"/>
      <c r="E46" s="17"/>
      <c r="F46" s="18"/>
      <c r="G46" s="17"/>
      <c r="H46" s="18"/>
      <c r="I46" s="17"/>
      <c r="J46" s="18"/>
      <c r="K46" s="17"/>
      <c r="L46" s="18"/>
    </row>
    <row r="47" spans="1:14" x14ac:dyDescent="0.2">
      <c r="A47" s="11"/>
      <c r="B47" s="4"/>
      <c r="C47" s="17"/>
      <c r="D47" s="18"/>
      <c r="E47" s="17"/>
      <c r="F47" s="18"/>
      <c r="G47" s="17"/>
      <c r="H47" s="18"/>
      <c r="I47" s="17"/>
      <c r="J47" s="18"/>
      <c r="K47" s="17"/>
      <c r="L47" s="18"/>
    </row>
    <row r="48" spans="1:14" x14ac:dyDescent="0.2">
      <c r="A48" s="11"/>
      <c r="B48" s="4"/>
      <c r="C48" s="17"/>
      <c r="D48" s="18"/>
      <c r="E48" s="17"/>
      <c r="F48" s="18"/>
      <c r="G48" s="17"/>
      <c r="H48" s="18"/>
      <c r="I48" s="17"/>
      <c r="J48" s="18"/>
      <c r="K48" s="17"/>
      <c r="L48" s="18"/>
    </row>
    <row r="49" spans="1:12" x14ac:dyDescent="0.2">
      <c r="A49" s="11"/>
      <c r="B49" s="4"/>
      <c r="C49" s="17"/>
      <c r="D49" s="18"/>
      <c r="E49" s="17"/>
      <c r="F49" s="18"/>
      <c r="G49" s="17"/>
      <c r="H49" s="18"/>
      <c r="I49" s="17"/>
      <c r="J49" s="18"/>
      <c r="K49" s="17"/>
      <c r="L49" s="18"/>
    </row>
    <row r="50" spans="1:12" x14ac:dyDescent="0.2">
      <c r="A50" s="11"/>
      <c r="B50" s="4"/>
      <c r="C50" s="17"/>
      <c r="D50" s="18"/>
      <c r="E50" s="17"/>
      <c r="F50" s="18"/>
      <c r="G50" s="17"/>
      <c r="H50" s="17"/>
      <c r="I50" s="17"/>
      <c r="J50" s="18"/>
      <c r="K50" s="17"/>
      <c r="L50" s="18"/>
    </row>
    <row r="51" spans="1:12" x14ac:dyDescent="0.2">
      <c r="A51" s="2"/>
      <c r="B51" s="4"/>
      <c r="C51" s="17"/>
      <c r="D51" s="18"/>
      <c r="E51" s="17"/>
      <c r="F51" s="18"/>
      <c r="G51" s="17"/>
      <c r="H51" s="18"/>
      <c r="I51" s="17"/>
      <c r="J51" s="18"/>
      <c r="K51" s="17"/>
      <c r="L51" s="18"/>
    </row>
    <row r="52" spans="1:12" x14ac:dyDescent="0.2">
      <c r="A52" s="11"/>
      <c r="B52" s="4"/>
      <c r="C52" s="17"/>
      <c r="D52" s="18"/>
      <c r="E52" s="17"/>
      <c r="F52" s="18"/>
      <c r="G52" s="17"/>
      <c r="H52" s="18"/>
      <c r="I52" s="17"/>
      <c r="J52" s="18"/>
      <c r="K52" s="17"/>
      <c r="L52" s="18"/>
    </row>
    <row r="53" spans="1:12" x14ac:dyDescent="0.2">
      <c r="A53" s="11"/>
      <c r="B53" s="4"/>
      <c r="C53" s="17"/>
      <c r="D53" s="18"/>
      <c r="E53" s="17"/>
      <c r="F53" s="18"/>
      <c r="G53" s="17"/>
      <c r="H53" s="18"/>
      <c r="I53" s="17"/>
      <c r="J53" s="18"/>
      <c r="K53" s="17"/>
      <c r="L53" s="18"/>
    </row>
    <row r="54" spans="1:12" x14ac:dyDescent="0.2">
      <c r="A54" s="11"/>
      <c r="B54" s="4"/>
      <c r="C54" s="17"/>
      <c r="D54" s="18"/>
      <c r="E54" s="17"/>
      <c r="F54" s="18"/>
      <c r="G54" s="17"/>
      <c r="H54" s="18"/>
      <c r="I54" s="17"/>
      <c r="J54" s="18"/>
      <c r="K54" s="17"/>
      <c r="L54" s="18"/>
    </row>
    <row r="55" spans="1:12" x14ac:dyDescent="0.2">
      <c r="A55" s="11"/>
      <c r="B55" s="4"/>
      <c r="C55" s="17"/>
      <c r="D55" s="18"/>
      <c r="E55" s="17"/>
      <c r="F55" s="18"/>
      <c r="G55" s="17"/>
      <c r="H55" s="17"/>
      <c r="I55" s="17"/>
      <c r="J55" s="18"/>
      <c r="K55" s="17"/>
      <c r="L55" s="18"/>
    </row>
    <row r="56" spans="1:12" x14ac:dyDescent="0.2">
      <c r="A56" s="2"/>
      <c r="B56" s="4"/>
      <c r="C56" s="17"/>
      <c r="D56" s="18"/>
      <c r="E56" s="17"/>
      <c r="F56" s="18"/>
      <c r="G56" s="17"/>
      <c r="H56" s="18"/>
      <c r="I56" s="17"/>
      <c r="J56" s="18"/>
      <c r="K56" s="17"/>
      <c r="L56" s="18"/>
    </row>
    <row r="57" spans="1:12" x14ac:dyDescent="0.2">
      <c r="A57" s="11"/>
      <c r="B57" s="4"/>
      <c r="C57" s="17"/>
      <c r="D57" s="18"/>
      <c r="E57" s="17"/>
      <c r="F57" s="18"/>
      <c r="G57" s="17"/>
      <c r="H57" s="18"/>
      <c r="I57" s="17"/>
      <c r="J57" s="18"/>
      <c r="K57" s="17"/>
      <c r="L57" s="18"/>
    </row>
    <row r="58" spans="1:12" x14ac:dyDescent="0.2">
      <c r="A58" s="11"/>
      <c r="B58" s="4"/>
      <c r="C58" s="17"/>
      <c r="D58" s="18"/>
      <c r="E58" s="17"/>
      <c r="F58" s="18"/>
      <c r="G58" s="17"/>
      <c r="H58" s="18"/>
      <c r="I58" s="17"/>
      <c r="J58" s="18"/>
      <c r="K58" s="17"/>
      <c r="L58" s="18"/>
    </row>
    <row r="59" spans="1:12" x14ac:dyDescent="0.2">
      <c r="A59" s="11"/>
      <c r="B59" s="4"/>
      <c r="C59" s="17"/>
      <c r="D59" s="18"/>
      <c r="E59" s="17"/>
      <c r="F59" s="18"/>
      <c r="G59" s="17"/>
      <c r="H59" s="18"/>
      <c r="I59" s="17"/>
      <c r="J59" s="18"/>
      <c r="K59" s="17"/>
      <c r="L59" s="18"/>
    </row>
    <row r="60" spans="1:12" x14ac:dyDescent="0.2">
      <c r="A60" s="11"/>
      <c r="B60" s="4"/>
      <c r="C60" s="17"/>
      <c r="D60" s="18"/>
      <c r="E60" s="17"/>
      <c r="F60" s="18"/>
      <c r="G60" s="17"/>
      <c r="H60" s="17"/>
      <c r="I60" s="17"/>
      <c r="J60" s="18"/>
      <c r="K60" s="17"/>
      <c r="L60" s="18"/>
    </row>
    <row r="61" spans="1:12" x14ac:dyDescent="0.2">
      <c r="A61" s="2"/>
      <c r="B61" s="4"/>
      <c r="C61" s="17"/>
      <c r="D61" s="18"/>
      <c r="E61" s="17"/>
      <c r="F61" s="18"/>
      <c r="G61" s="17"/>
      <c r="H61" s="18"/>
      <c r="I61" s="17"/>
      <c r="J61" s="18"/>
      <c r="K61" s="17"/>
      <c r="L61" s="18"/>
    </row>
    <row r="62" spans="1:12" x14ac:dyDescent="0.2">
      <c r="A62" s="5"/>
      <c r="B62" s="4"/>
      <c r="C62" s="17"/>
      <c r="D62" s="18"/>
      <c r="E62" s="17"/>
      <c r="F62" s="18"/>
      <c r="G62" s="17"/>
      <c r="H62" s="18"/>
      <c r="I62" s="17"/>
      <c r="J62" s="18"/>
      <c r="K62" s="17"/>
      <c r="L62" s="18"/>
    </row>
    <row r="63" spans="1:12" x14ac:dyDescent="0.2">
      <c r="A63" s="5"/>
      <c r="B63" s="4"/>
      <c r="C63" s="17"/>
      <c r="D63" s="18"/>
      <c r="E63" s="17"/>
      <c r="F63" s="18"/>
      <c r="G63" s="17"/>
      <c r="H63" s="18"/>
      <c r="I63" s="17"/>
      <c r="J63" s="18"/>
      <c r="K63" s="17"/>
      <c r="L63" s="18"/>
    </row>
    <row r="64" spans="1:12" x14ac:dyDescent="0.2">
      <c r="A64" s="5"/>
      <c r="B64" s="4"/>
      <c r="C64" s="17"/>
      <c r="D64" s="18"/>
      <c r="E64" s="17"/>
      <c r="F64" s="18"/>
      <c r="G64" s="17"/>
      <c r="H64" s="18"/>
      <c r="I64" s="17"/>
      <c r="J64" s="18"/>
      <c r="K64" s="17"/>
      <c r="L64" s="18"/>
    </row>
    <row r="65" spans="1:12" x14ac:dyDescent="0.2">
      <c r="A65" s="5"/>
      <c r="B65" s="4"/>
      <c r="C65" s="17"/>
      <c r="D65" s="18"/>
      <c r="E65" s="17"/>
      <c r="F65" s="18"/>
      <c r="G65" s="17"/>
      <c r="H65" s="17"/>
      <c r="I65" s="17"/>
      <c r="J65" s="18"/>
      <c r="K65" s="17"/>
      <c r="L65" s="18"/>
    </row>
    <row r="66" spans="1:12" x14ac:dyDescent="0.2">
      <c r="A66" s="5"/>
      <c r="B66" s="4"/>
      <c r="C66" s="17"/>
      <c r="D66" s="18"/>
      <c r="E66" s="17"/>
      <c r="F66" s="18"/>
      <c r="G66" s="17"/>
      <c r="H66" s="17"/>
      <c r="I66" s="17"/>
      <c r="J66" s="18"/>
      <c r="K66" s="17"/>
      <c r="L66" s="18"/>
    </row>
    <row r="67" spans="1:12" x14ac:dyDescent="0.2">
      <c r="A67" s="2"/>
      <c r="B67" s="4"/>
      <c r="C67" s="17"/>
      <c r="D67" s="18"/>
      <c r="E67" s="17"/>
      <c r="F67" s="18"/>
      <c r="G67" s="17"/>
      <c r="H67" s="18"/>
      <c r="I67" s="17"/>
      <c r="J67" s="18"/>
      <c r="K67" s="17"/>
      <c r="L67" s="18"/>
    </row>
    <row r="68" spans="1:12" x14ac:dyDescent="0.2">
      <c r="A68" s="5"/>
      <c r="B68" s="4"/>
      <c r="C68" s="17"/>
      <c r="D68" s="18"/>
      <c r="E68" s="17"/>
      <c r="F68" s="18"/>
      <c r="G68" s="17"/>
      <c r="H68" s="18"/>
      <c r="I68" s="17"/>
      <c r="J68" s="18"/>
      <c r="K68" s="17"/>
      <c r="L68" s="18"/>
    </row>
    <row r="69" spans="1:12" x14ac:dyDescent="0.2">
      <c r="A69" s="5"/>
      <c r="B69" s="4"/>
      <c r="C69" s="17"/>
      <c r="D69" s="18"/>
      <c r="E69" s="17"/>
      <c r="F69" s="18"/>
      <c r="G69" s="17"/>
      <c r="H69" s="18"/>
      <c r="I69" s="17"/>
      <c r="J69" s="18"/>
      <c r="K69" s="17"/>
      <c r="L69" s="18"/>
    </row>
    <row r="70" spans="1:12" x14ac:dyDescent="0.2">
      <c r="A70" s="5"/>
      <c r="B70" s="4"/>
      <c r="C70" s="17"/>
      <c r="D70" s="18"/>
      <c r="E70" s="17"/>
      <c r="F70" s="18"/>
      <c r="G70" s="17"/>
      <c r="H70" s="18"/>
      <c r="I70" s="17"/>
      <c r="J70" s="18"/>
      <c r="K70" s="17"/>
      <c r="L70" s="18"/>
    </row>
    <row r="71" spans="1:12" x14ac:dyDescent="0.2">
      <c r="A71" s="5"/>
      <c r="B71" s="4"/>
      <c r="C71" s="19"/>
      <c r="D71" s="20"/>
      <c r="E71" s="19"/>
      <c r="F71" s="18"/>
      <c r="G71" s="17"/>
      <c r="H71" s="17"/>
      <c r="I71" s="17"/>
      <c r="J71" s="18"/>
      <c r="K71" s="17"/>
      <c r="L71" s="18"/>
    </row>
    <row r="72" spans="1:12" x14ac:dyDescent="0.2">
      <c r="A72" s="11"/>
      <c r="B72" s="4"/>
      <c r="C72" s="19"/>
      <c r="D72" s="20"/>
      <c r="E72" s="19"/>
      <c r="F72" s="18"/>
      <c r="G72" s="17"/>
      <c r="H72" s="17"/>
      <c r="I72" s="17"/>
      <c r="J72" s="18"/>
      <c r="K72" s="17"/>
      <c r="L72" s="18"/>
    </row>
    <row r="73" spans="1:12" x14ac:dyDescent="0.2">
      <c r="A73" s="13"/>
      <c r="B73" s="6"/>
      <c r="C73" s="28"/>
      <c r="D73" s="21"/>
      <c r="E73" s="28"/>
      <c r="G73" s="16"/>
      <c r="I73" s="16"/>
      <c r="K73" s="16"/>
    </row>
    <row r="74" spans="1:12" x14ac:dyDescent="0.2">
      <c r="A74" s="10"/>
      <c r="B74" s="4"/>
      <c r="C74" s="17"/>
      <c r="D74" s="18"/>
      <c r="E74" s="17"/>
      <c r="F74" s="18"/>
      <c r="G74" s="17"/>
      <c r="H74" s="18"/>
      <c r="I74" s="17"/>
      <c r="J74" s="18"/>
      <c r="K74" s="17"/>
      <c r="L74" s="18"/>
    </row>
    <row r="75" spans="1:12" x14ac:dyDescent="0.2">
      <c r="A75" s="10"/>
      <c r="B75" s="4"/>
      <c r="C75" s="17"/>
      <c r="D75" s="18"/>
      <c r="E75" s="17"/>
      <c r="F75" s="18"/>
      <c r="G75" s="17"/>
      <c r="H75" s="18"/>
      <c r="I75" s="17"/>
      <c r="J75" s="18"/>
      <c r="K75" s="17"/>
      <c r="L75" s="18"/>
    </row>
    <row r="76" spans="1:12" x14ac:dyDescent="0.2">
      <c r="A76" s="8"/>
      <c r="B76" s="4"/>
      <c r="C76" s="17"/>
      <c r="D76" s="18"/>
      <c r="E76" s="17"/>
      <c r="F76" s="18"/>
      <c r="G76" s="17"/>
      <c r="H76" s="18"/>
      <c r="I76" s="17"/>
      <c r="J76" s="18"/>
      <c r="K76" s="17"/>
      <c r="L76" s="18"/>
    </row>
    <row r="77" spans="1:12" x14ac:dyDescent="0.2">
      <c r="A77" s="10"/>
      <c r="B77" s="4"/>
      <c r="C77" s="17"/>
      <c r="D77" s="18"/>
      <c r="E77" s="17"/>
      <c r="F77" s="18"/>
      <c r="G77" s="17"/>
      <c r="H77" s="18"/>
      <c r="I77" s="17"/>
      <c r="J77" s="18"/>
      <c r="K77" s="17"/>
      <c r="L77" s="18"/>
    </row>
    <row r="78" spans="1:12" x14ac:dyDescent="0.2">
      <c r="A78" s="10"/>
      <c r="B78" s="4"/>
      <c r="C78" s="17"/>
      <c r="D78" s="18"/>
      <c r="E78" s="17"/>
      <c r="F78" s="18"/>
      <c r="G78" s="17"/>
      <c r="H78" s="18"/>
      <c r="I78" s="17"/>
      <c r="J78" s="18"/>
      <c r="K78" s="17"/>
      <c r="L78" s="18"/>
    </row>
    <row r="79" spans="1:12" x14ac:dyDescent="0.2">
      <c r="A79" s="8"/>
      <c r="B79" s="4"/>
      <c r="C79" s="17"/>
      <c r="D79" s="18"/>
      <c r="E79" s="17"/>
      <c r="F79" s="18"/>
      <c r="G79" s="17"/>
      <c r="H79" s="18"/>
      <c r="I79" s="17"/>
      <c r="J79" s="18"/>
      <c r="K79" s="17"/>
      <c r="L79" s="18"/>
    </row>
    <row r="80" spans="1:12" x14ac:dyDescent="0.2">
      <c r="A80" s="10"/>
      <c r="B80" s="4"/>
      <c r="C80" s="17"/>
      <c r="D80" s="18"/>
      <c r="E80" s="17"/>
      <c r="F80" s="18"/>
      <c r="G80" s="17"/>
      <c r="H80" s="18"/>
      <c r="I80" s="17"/>
      <c r="J80" s="18"/>
      <c r="K80" s="17"/>
      <c r="L80" s="18"/>
    </row>
    <row r="81" spans="1:12" x14ac:dyDescent="0.2">
      <c r="A81" s="10"/>
      <c r="B81" s="4"/>
      <c r="C81" s="17"/>
      <c r="D81" s="18"/>
      <c r="E81" s="17"/>
      <c r="F81" s="18"/>
      <c r="G81" s="17"/>
      <c r="H81" s="18"/>
      <c r="I81" s="17"/>
      <c r="J81" s="18"/>
      <c r="K81" s="17"/>
      <c r="L81" s="18"/>
    </row>
    <row r="82" spans="1:12" x14ac:dyDescent="0.2">
      <c r="A82" s="8"/>
      <c r="B82" s="4"/>
      <c r="C82" s="17"/>
      <c r="D82" s="18"/>
      <c r="E82" s="17"/>
      <c r="F82" s="18"/>
      <c r="G82" s="17"/>
      <c r="H82" s="18"/>
      <c r="I82" s="17"/>
      <c r="J82" s="18"/>
      <c r="K82" s="17"/>
      <c r="L82" s="18"/>
    </row>
    <row r="83" spans="1:12" x14ac:dyDescent="0.2">
      <c r="A83" s="10"/>
      <c r="B83" s="4"/>
      <c r="C83" s="17"/>
      <c r="D83" s="18"/>
      <c r="E83" s="17"/>
      <c r="F83" s="18"/>
      <c r="G83" s="17"/>
      <c r="H83" s="18"/>
      <c r="I83" s="17"/>
      <c r="J83" s="18"/>
      <c r="K83" s="17"/>
      <c r="L83" s="18"/>
    </row>
    <row r="84" spans="1:12" x14ac:dyDescent="0.2">
      <c r="A84" s="10"/>
      <c r="B84" s="4"/>
      <c r="C84" s="17"/>
      <c r="D84" s="18"/>
      <c r="E84" s="17"/>
      <c r="F84" s="18"/>
      <c r="G84" s="17"/>
      <c r="H84" s="18"/>
      <c r="I84" s="17"/>
      <c r="J84" s="18"/>
      <c r="K84" s="17"/>
      <c r="L84" s="18"/>
    </row>
    <row r="85" spans="1:12" x14ac:dyDescent="0.2">
      <c r="A85" s="8"/>
      <c r="B85" s="4"/>
      <c r="C85" s="17"/>
      <c r="D85" s="18"/>
      <c r="E85" s="17"/>
      <c r="F85" s="18"/>
      <c r="G85" s="17"/>
      <c r="H85" s="18"/>
      <c r="I85" s="17"/>
      <c r="J85" s="18"/>
      <c r="K85" s="17"/>
      <c r="L85" s="18"/>
    </row>
    <row r="86" spans="1:12" x14ac:dyDescent="0.2">
      <c r="A86" s="10"/>
      <c r="B86" s="4"/>
      <c r="C86" s="17"/>
      <c r="D86" s="18"/>
      <c r="E86" s="17"/>
      <c r="F86" s="18"/>
      <c r="G86" s="17"/>
      <c r="H86" s="18"/>
      <c r="I86" s="17"/>
      <c r="J86" s="18"/>
      <c r="K86" s="17"/>
      <c r="L86" s="18"/>
    </row>
    <row r="87" spans="1:12" x14ac:dyDescent="0.2">
      <c r="A87" s="10"/>
      <c r="B87" s="4"/>
      <c r="C87" s="17"/>
      <c r="D87" s="18"/>
      <c r="E87" s="17"/>
      <c r="F87" s="18"/>
      <c r="G87" s="17"/>
      <c r="H87" s="18"/>
      <c r="I87" s="17"/>
      <c r="J87" s="18"/>
      <c r="K87" s="17"/>
      <c r="L87" s="18"/>
    </row>
    <row r="88" spans="1:12" x14ac:dyDescent="0.2">
      <c r="A88" s="8"/>
      <c r="B88" s="4"/>
      <c r="C88" s="17"/>
      <c r="D88" s="18"/>
      <c r="E88" s="17"/>
      <c r="F88" s="18"/>
      <c r="G88" s="17"/>
      <c r="H88" s="18"/>
      <c r="I88" s="17"/>
      <c r="J88" s="18"/>
      <c r="K88" s="17"/>
      <c r="L88" s="18"/>
    </row>
    <row r="89" spans="1:12" x14ac:dyDescent="0.2">
      <c r="A89" s="10"/>
      <c r="B89" s="4"/>
      <c r="C89" s="17"/>
      <c r="D89" s="18"/>
      <c r="E89" s="17"/>
      <c r="F89" s="18"/>
      <c r="G89" s="17"/>
      <c r="H89" s="18"/>
      <c r="I89" s="17"/>
      <c r="J89" s="18"/>
      <c r="K89" s="17"/>
      <c r="L89" s="18"/>
    </row>
    <row r="90" spans="1:12" x14ac:dyDescent="0.2">
      <c r="A90" s="14"/>
      <c r="B90" s="3"/>
      <c r="C90" s="22"/>
      <c r="D90" s="23"/>
      <c r="E90" s="22"/>
      <c r="F90" s="23"/>
      <c r="G90" s="22"/>
      <c r="H90" s="23"/>
      <c r="I90" s="22"/>
      <c r="J90" s="23"/>
      <c r="K90" s="22"/>
      <c r="L90" s="23"/>
    </row>
  </sheetData>
  <mergeCells count="12">
    <mergeCell ref="M3:N3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 Table 4 PR 90 days full adj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Jensen</dc:creator>
  <cp:lastModifiedBy>Tina Bech Olesen</cp:lastModifiedBy>
  <cp:lastPrinted>2022-03-31T11:25:38Z</cp:lastPrinted>
  <dcterms:created xsi:type="dcterms:W3CDTF">2022-03-10T12:04:37Z</dcterms:created>
  <dcterms:modified xsi:type="dcterms:W3CDTF">2023-01-15T14:55:58Z</dcterms:modified>
</cp:coreProperties>
</file>