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8CF139B4-0ED7-448D-AC8B-FF02C2E6A150}" xr6:coauthVersionLast="47" xr6:coauthVersionMax="47" xr10:uidLastSave="{00000000-0000-0000-0000-000000000000}"/>
  <bookViews>
    <workbookView xWindow="-28920" yWindow="-120" windowWidth="29040" windowHeight="17640" activeTab="4" xr2:uid="{00000000-000D-0000-FFFF-FFFF00000000}"/>
  </bookViews>
  <sheets>
    <sheet name="7dph" sheetId="2" r:id="rId1"/>
    <sheet name="14dph" sheetId="3" r:id="rId2"/>
    <sheet name="21dph" sheetId="4" r:id="rId3"/>
    <sheet name="28dph" sheetId="5" r:id="rId4"/>
    <sheet name="35dph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7" i="7" l="1"/>
  <c r="T16" i="7"/>
  <c r="F45" i="7"/>
  <c r="F44" i="7"/>
  <c r="B45" i="7"/>
  <c r="B44" i="7"/>
  <c r="P27" i="7" l="1"/>
  <c r="O27" i="7"/>
  <c r="P26" i="7"/>
  <c r="O26" i="7"/>
  <c r="G27" i="7"/>
  <c r="F27" i="7"/>
  <c r="G26" i="7"/>
  <c r="F26" i="7"/>
  <c r="P23" i="7"/>
  <c r="O23" i="7"/>
  <c r="G23" i="7"/>
  <c r="F23" i="7"/>
  <c r="P22" i="7"/>
  <c r="O22" i="7"/>
  <c r="G22" i="7"/>
  <c r="F22" i="7"/>
  <c r="P19" i="7"/>
  <c r="O19" i="7"/>
  <c r="G19" i="7"/>
  <c r="F19" i="7"/>
  <c r="P18" i="7"/>
  <c r="O18" i="7"/>
  <c r="G18" i="7"/>
  <c r="F18" i="7"/>
  <c r="T17" i="5" l="1"/>
  <c r="T16" i="5"/>
  <c r="B45" i="5"/>
  <c r="F45" i="5"/>
  <c r="F44" i="5"/>
  <c r="B44" i="5"/>
  <c r="G27" i="5" l="1"/>
  <c r="G26" i="5"/>
  <c r="F27" i="5"/>
  <c r="F26" i="5"/>
  <c r="G23" i="5"/>
  <c r="G22" i="5"/>
  <c r="F23" i="5"/>
  <c r="F22" i="5"/>
  <c r="P27" i="5"/>
  <c r="P26" i="5"/>
  <c r="O27" i="5"/>
  <c r="O26" i="5"/>
  <c r="O23" i="5"/>
  <c r="P23" i="5"/>
  <c r="P22" i="5"/>
  <c r="O22" i="5"/>
  <c r="P19" i="5" l="1"/>
  <c r="O19" i="5"/>
  <c r="G19" i="5"/>
  <c r="F19" i="5"/>
  <c r="P18" i="5"/>
  <c r="O18" i="5"/>
  <c r="G18" i="5"/>
  <c r="F18" i="5"/>
  <c r="F45" i="4" l="1"/>
  <c r="F44" i="4"/>
  <c r="B45" i="4"/>
  <c r="B44" i="4"/>
  <c r="F66" i="3"/>
  <c r="F65" i="3"/>
  <c r="B66" i="3"/>
  <c r="B65" i="3"/>
  <c r="F68" i="2"/>
  <c r="F67" i="2"/>
  <c r="B68" i="2"/>
  <c r="B67" i="2"/>
  <c r="O26" i="4" l="1"/>
  <c r="O27" i="4"/>
  <c r="N27" i="4"/>
  <c r="N26" i="4"/>
  <c r="O22" i="4"/>
  <c r="O23" i="4"/>
  <c r="N23" i="4"/>
  <c r="N22" i="4"/>
  <c r="G27" i="4"/>
  <c r="G26" i="4"/>
  <c r="F27" i="4"/>
  <c r="F26" i="4"/>
  <c r="G22" i="4"/>
  <c r="G23" i="4"/>
  <c r="F22" i="4"/>
  <c r="F23" i="4"/>
  <c r="O47" i="3"/>
  <c r="O46" i="3"/>
  <c r="N47" i="3"/>
  <c r="N46" i="3"/>
  <c r="O43" i="3"/>
  <c r="O42" i="3"/>
  <c r="N43" i="3"/>
  <c r="N42" i="3"/>
  <c r="G47" i="3"/>
  <c r="F47" i="3"/>
  <c r="F46" i="3"/>
  <c r="G46" i="3"/>
  <c r="G42" i="3"/>
  <c r="G43" i="3"/>
  <c r="F43" i="3"/>
  <c r="F42" i="3"/>
  <c r="O49" i="2"/>
  <c r="O48" i="2"/>
  <c r="N49" i="2"/>
  <c r="N48" i="2"/>
  <c r="O45" i="2"/>
  <c r="O44" i="2"/>
  <c r="N45" i="2"/>
  <c r="N44" i="2"/>
  <c r="G44" i="2"/>
  <c r="G45" i="2"/>
  <c r="G48" i="2"/>
  <c r="G49" i="2"/>
  <c r="F49" i="2"/>
  <c r="F48" i="2"/>
  <c r="F45" i="2"/>
  <c r="F44" i="2"/>
  <c r="R16" i="3" l="1"/>
  <c r="R17" i="3"/>
  <c r="R17" i="4"/>
  <c r="R16" i="4"/>
  <c r="O19" i="4" l="1"/>
  <c r="N19" i="4"/>
  <c r="G19" i="4"/>
  <c r="F19" i="4"/>
  <c r="O18" i="4"/>
  <c r="N18" i="4"/>
  <c r="G18" i="4"/>
  <c r="F18" i="4"/>
  <c r="O19" i="3"/>
  <c r="N19" i="3"/>
  <c r="G19" i="3"/>
  <c r="F19" i="3"/>
  <c r="O18" i="3"/>
  <c r="N18" i="3"/>
  <c r="G18" i="3"/>
  <c r="F18" i="3"/>
  <c r="R17" i="2" l="1"/>
  <c r="R16" i="2"/>
  <c r="G20" i="2" l="1"/>
  <c r="G19" i="2"/>
  <c r="F20" i="2"/>
  <c r="F19" i="2"/>
  <c r="O20" i="2"/>
  <c r="N20" i="2"/>
  <c r="O19" i="2"/>
  <c r="N19" i="2"/>
</calcChain>
</file>

<file path=xl/sharedStrings.xml><?xml version="1.0" encoding="utf-8"?>
<sst xmlns="http://schemas.openxmlformats.org/spreadsheetml/2006/main" count="898" uniqueCount="104">
  <si>
    <t>klara</t>
  </si>
  <si>
    <t>7 dph</t>
  </si>
  <si>
    <t>14 dph</t>
  </si>
  <si>
    <t>21 dph</t>
  </si>
  <si>
    <t>male</t>
  </si>
  <si>
    <t>female</t>
  </si>
  <si>
    <t>28 dph</t>
  </si>
  <si>
    <t>35 dph</t>
  </si>
  <si>
    <t>ID</t>
  </si>
  <si>
    <t>line</t>
  </si>
  <si>
    <t>age</t>
  </si>
  <si>
    <t>fish #</t>
  </si>
  <si>
    <t>sex</t>
  </si>
  <si>
    <t>size [cm]</t>
  </si>
  <si>
    <t>weight [mg]</t>
  </si>
  <si>
    <t>MZCS08-122</t>
  </si>
  <si>
    <t>012024/001</t>
  </si>
  <si>
    <t>012022/001</t>
  </si>
  <si>
    <t>Mean</t>
  </si>
  <si>
    <t>Mean_M08</t>
  </si>
  <si>
    <t>STDEV_M08</t>
  </si>
  <si>
    <t>Mean_klara</t>
  </si>
  <si>
    <t>STDEV_klara</t>
  </si>
  <si>
    <t>F-Test Two-Sample for Variances</t>
  </si>
  <si>
    <t>Variable 1</t>
  </si>
  <si>
    <t>Variable 2</t>
  </si>
  <si>
    <t>Variance</t>
  </si>
  <si>
    <t>Observations</t>
  </si>
  <si>
    <t>df</t>
  </si>
  <si>
    <t>F</t>
  </si>
  <si>
    <t>P(F&lt;=f) one-tail</t>
  </si>
  <si>
    <t>F Critical one-tail</t>
  </si>
  <si>
    <t>EQUAL VARIANCE</t>
  </si>
  <si>
    <t>UNEQUAL VARIANCE</t>
  </si>
  <si>
    <t>Size</t>
  </si>
  <si>
    <t>Weight</t>
  </si>
  <si>
    <t>n.s.</t>
  </si>
  <si>
    <t>012024/023</t>
  </si>
  <si>
    <t>012024/024</t>
  </si>
  <si>
    <t>012024/025</t>
  </si>
  <si>
    <t>012024/026</t>
  </si>
  <si>
    <t>012024/027</t>
  </si>
  <si>
    <t>012024/028</t>
  </si>
  <si>
    <t>012024/029</t>
  </si>
  <si>
    <t>012024/030</t>
  </si>
  <si>
    <t>012024/031</t>
  </si>
  <si>
    <t>012024/032</t>
  </si>
  <si>
    <t>012024/033</t>
  </si>
  <si>
    <t>012024/022</t>
  </si>
  <si>
    <t>012023/031</t>
  </si>
  <si>
    <t>012023/033</t>
  </si>
  <si>
    <t>012023/034</t>
  </si>
  <si>
    <t>012023/035</t>
  </si>
  <si>
    <t>012023/036</t>
  </si>
  <si>
    <t>012023/037</t>
  </si>
  <si>
    <t>012023/038</t>
  </si>
  <si>
    <t>012023/039</t>
  </si>
  <si>
    <t>012023/040</t>
  </si>
  <si>
    <t>012023/029</t>
  </si>
  <si>
    <t>012023/026</t>
  </si>
  <si>
    <t>012023/025</t>
  </si>
  <si>
    <t>011996/003</t>
  </si>
  <si>
    <t>011996/005</t>
  </si>
  <si>
    <t>011996/006</t>
  </si>
  <si>
    <t>011996/007</t>
  </si>
  <si>
    <t>011996/008</t>
  </si>
  <si>
    <t>011996/009</t>
  </si>
  <si>
    <t>011996/010</t>
  </si>
  <si>
    <t>011996/011</t>
  </si>
  <si>
    <t>011996/012</t>
  </si>
  <si>
    <t>011996/001</t>
  </si>
  <si>
    <t>011997/003/001/003</t>
  </si>
  <si>
    <t>011997/001/003</t>
  </si>
  <si>
    <t>011997/001/004</t>
  </si>
  <si>
    <t>011997/001/005</t>
  </si>
  <si>
    <t>011997/001/006</t>
  </si>
  <si>
    <t>011997/001/007</t>
  </si>
  <si>
    <t>011997/001/008</t>
  </si>
  <si>
    <t>011997/001/009</t>
  </si>
  <si>
    <t>011997/001/001</t>
  </si>
  <si>
    <t>011997/001/002</t>
  </si>
  <si>
    <t>ALL</t>
  </si>
  <si>
    <t>Size_M08_vs_klara_ALL</t>
  </si>
  <si>
    <t>Weight_M08_vs_klara_ALL</t>
  </si>
  <si>
    <t>MALE</t>
  </si>
  <si>
    <t>FEMALE</t>
  </si>
  <si>
    <t>ttest_ALL</t>
  </si>
  <si>
    <t>REARRANGMENT according to sex</t>
  </si>
  <si>
    <t>Size_M08_vs_klara_MALE</t>
  </si>
  <si>
    <t>Weight_M08_vs_klara_MALE</t>
  </si>
  <si>
    <t>Weight_M08_vs_klara_FEMALE</t>
  </si>
  <si>
    <t>Size_M08_vs_klara_FEMALE</t>
  </si>
  <si>
    <t>ttest_Male</t>
  </si>
  <si>
    <t>ttest_female</t>
  </si>
  <si>
    <t>Size_M08_vs_klara_Male</t>
  </si>
  <si>
    <t>Size_M08_vs_klara_Female</t>
  </si>
  <si>
    <t>Weight_M08_vs_klara_Male</t>
  </si>
  <si>
    <t>Weight_M08_vs_klara_Female</t>
  </si>
  <si>
    <t>spleen_weight [mg]</t>
  </si>
  <si>
    <t>Size_M08_vs_klara_male</t>
  </si>
  <si>
    <t>Size_M08_vs_klara_female</t>
  </si>
  <si>
    <t>Weight_M08_vs_klara_male</t>
  </si>
  <si>
    <t>Weight_M08_vs_klara_female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</si>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</sst>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3" xfId="0" applyBorder="1"/>
    <xf numFmtId="2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0" fillId="7" borderId="34" xfId="0" applyFill="1" applyBorder="1" applyAlignment="1">
      <alignment horizontal="center" vertical="center"/>
    </xf>
    <xf numFmtId="0" fontId="0" fillId="6" borderId="35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6" borderId="34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0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9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8"/>
  <sheetViews>
    <sheetView topLeftCell="A30" zoomScale="96" zoomScaleNormal="96" workbookViewId="0">
      <selection activeCell="A66" sqref="A66:G68"/>
    </sheetView>
  </sheetViews>
  <sheetFormatPr defaultRowHeight="15" x14ac:dyDescent="0.25"/>
  <cols>
    <col min="1" max="15" width="13.140625" customWidth="1"/>
    <col min="17" max="17" width="10.7109375" customWidth="1"/>
    <col min="18" max="18" width="9.85546875" customWidth="1"/>
    <col min="19" max="19" width="10" customWidth="1"/>
  </cols>
  <sheetData>
    <row r="1" spans="1:23" ht="30" customHeight="1" thickBot="1" x14ac:dyDescent="0.3">
      <c r="A1" s="7" t="s">
        <v>9</v>
      </c>
      <c r="B1" s="8" t="s">
        <v>10</v>
      </c>
      <c r="C1" s="8" t="s">
        <v>8</v>
      </c>
      <c r="D1" s="8" t="s">
        <v>11</v>
      </c>
      <c r="E1" s="8" t="s">
        <v>12</v>
      </c>
      <c r="F1" s="8" t="s">
        <v>13</v>
      </c>
      <c r="G1" s="9" t="s">
        <v>14</v>
      </c>
      <c r="I1" s="10" t="s">
        <v>9</v>
      </c>
      <c r="J1" s="11" t="s">
        <v>10</v>
      </c>
      <c r="K1" s="11" t="s">
        <v>8</v>
      </c>
      <c r="L1" s="11" t="s">
        <v>11</v>
      </c>
      <c r="M1" s="11" t="s">
        <v>12</v>
      </c>
      <c r="N1" s="11" t="s">
        <v>13</v>
      </c>
      <c r="O1" s="12" t="s">
        <v>14</v>
      </c>
    </row>
    <row r="2" spans="1:23" x14ac:dyDescent="0.25">
      <c r="A2" s="62" t="s">
        <v>15</v>
      </c>
      <c r="B2" s="64" t="s">
        <v>1</v>
      </c>
      <c r="C2" s="72" t="s">
        <v>16</v>
      </c>
      <c r="D2" s="21">
        <v>1</v>
      </c>
      <c r="E2" s="21" t="s">
        <v>5</v>
      </c>
      <c r="F2" s="21">
        <v>1</v>
      </c>
      <c r="G2" s="22">
        <v>10</v>
      </c>
      <c r="I2" s="67" t="s">
        <v>0</v>
      </c>
      <c r="J2" s="70" t="s">
        <v>1</v>
      </c>
      <c r="K2" s="70" t="s">
        <v>17</v>
      </c>
      <c r="L2" s="23">
        <v>1</v>
      </c>
      <c r="M2" s="23" t="s">
        <v>5</v>
      </c>
      <c r="N2" s="23">
        <v>0.9</v>
      </c>
      <c r="O2" s="24">
        <v>8</v>
      </c>
      <c r="Q2" t="s">
        <v>23</v>
      </c>
      <c r="U2" t="s">
        <v>23</v>
      </c>
    </row>
    <row r="3" spans="1:23" ht="15.75" thickBot="1" x14ac:dyDescent="0.3">
      <c r="A3" s="62"/>
      <c r="B3" s="64"/>
      <c r="C3" s="64"/>
      <c r="D3" s="27">
        <v>2</v>
      </c>
      <c r="E3" s="27" t="s">
        <v>4</v>
      </c>
      <c r="F3" s="27">
        <v>1.1000000000000001</v>
      </c>
      <c r="G3" s="28">
        <v>14</v>
      </c>
      <c r="I3" s="68"/>
      <c r="J3" s="64"/>
      <c r="K3" s="64"/>
      <c r="L3" s="23">
        <v>2</v>
      </c>
      <c r="M3" s="23" t="s">
        <v>5</v>
      </c>
      <c r="N3" s="23">
        <v>1</v>
      </c>
      <c r="O3" s="24">
        <v>12</v>
      </c>
      <c r="Q3" s="61" t="s">
        <v>82</v>
      </c>
      <c r="R3" s="61"/>
      <c r="S3" s="61"/>
      <c r="U3" s="61" t="s">
        <v>83</v>
      </c>
      <c r="V3" s="61"/>
      <c r="W3" s="61"/>
    </row>
    <row r="4" spans="1:23" x14ac:dyDescent="0.25">
      <c r="A4" s="62"/>
      <c r="B4" s="64"/>
      <c r="C4" s="64"/>
      <c r="D4" s="27">
        <v>3</v>
      </c>
      <c r="E4" s="27" t="s">
        <v>4</v>
      </c>
      <c r="F4" s="27">
        <v>0.95</v>
      </c>
      <c r="G4" s="28">
        <v>11</v>
      </c>
      <c r="I4" s="68"/>
      <c r="J4" s="64"/>
      <c r="K4" s="64"/>
      <c r="L4" s="23">
        <v>3</v>
      </c>
      <c r="M4" s="23" t="s">
        <v>5</v>
      </c>
      <c r="N4" s="23">
        <v>1</v>
      </c>
      <c r="O4" s="24">
        <v>10</v>
      </c>
      <c r="Q4" s="13"/>
      <c r="R4" s="13" t="s">
        <v>24</v>
      </c>
      <c r="S4" s="13" t="s">
        <v>25</v>
      </c>
      <c r="U4" s="13"/>
      <c r="V4" s="13" t="s">
        <v>24</v>
      </c>
      <c r="W4" s="13" t="s">
        <v>25</v>
      </c>
    </row>
    <row r="5" spans="1:23" x14ac:dyDescent="0.25">
      <c r="A5" s="62"/>
      <c r="B5" s="64"/>
      <c r="C5" s="64"/>
      <c r="D5" s="27">
        <v>4</v>
      </c>
      <c r="E5" s="27" t="s">
        <v>4</v>
      </c>
      <c r="F5" s="27">
        <v>1</v>
      </c>
      <c r="G5" s="28">
        <v>11</v>
      </c>
      <c r="I5" s="68"/>
      <c r="J5" s="64"/>
      <c r="K5" s="64"/>
      <c r="L5" s="27">
        <v>4</v>
      </c>
      <c r="M5" s="27" t="s">
        <v>4</v>
      </c>
      <c r="N5" s="27">
        <v>1</v>
      </c>
      <c r="O5" s="28">
        <v>11</v>
      </c>
      <c r="Q5" t="s">
        <v>18</v>
      </c>
      <c r="R5">
        <v>0.95000000000000007</v>
      </c>
      <c r="S5">
        <v>0.953125</v>
      </c>
      <c r="U5" t="s">
        <v>18</v>
      </c>
      <c r="V5">
        <v>9.6</v>
      </c>
      <c r="W5">
        <v>8.625</v>
      </c>
    </row>
    <row r="6" spans="1:23" x14ac:dyDescent="0.25">
      <c r="A6" s="62"/>
      <c r="B6" s="64"/>
      <c r="C6" s="64"/>
      <c r="D6" s="23">
        <v>5</v>
      </c>
      <c r="E6" s="23" t="s">
        <v>5</v>
      </c>
      <c r="F6" s="23">
        <v>0.95</v>
      </c>
      <c r="G6" s="24">
        <v>11</v>
      </c>
      <c r="I6" s="68"/>
      <c r="J6" s="64"/>
      <c r="K6" s="64"/>
      <c r="L6" s="23">
        <v>5</v>
      </c>
      <c r="M6" s="23" t="s">
        <v>5</v>
      </c>
      <c r="N6" s="23">
        <v>1</v>
      </c>
      <c r="O6" s="24">
        <v>10</v>
      </c>
      <c r="Q6" t="s">
        <v>26</v>
      </c>
      <c r="R6">
        <v>7.8571428571428559E-3</v>
      </c>
      <c r="S6">
        <v>3.1562500000000002E-3</v>
      </c>
      <c r="U6" t="s">
        <v>26</v>
      </c>
      <c r="V6">
        <v>6.2571428571428509</v>
      </c>
      <c r="W6">
        <v>4.3833333333333337</v>
      </c>
    </row>
    <row r="7" spans="1:23" x14ac:dyDescent="0.25">
      <c r="A7" s="62"/>
      <c r="B7" s="64"/>
      <c r="C7" s="64"/>
      <c r="D7" s="27">
        <v>6</v>
      </c>
      <c r="E7" s="27" t="s">
        <v>4</v>
      </c>
      <c r="F7" s="27">
        <v>1</v>
      </c>
      <c r="G7" s="28">
        <v>10</v>
      </c>
      <c r="I7" s="68"/>
      <c r="J7" s="64"/>
      <c r="K7" s="64"/>
      <c r="L7" s="23">
        <v>6</v>
      </c>
      <c r="M7" s="23" t="s">
        <v>5</v>
      </c>
      <c r="N7" s="23">
        <v>0.95</v>
      </c>
      <c r="O7" s="24">
        <v>9</v>
      </c>
      <c r="Q7" t="s">
        <v>27</v>
      </c>
      <c r="R7">
        <v>15</v>
      </c>
      <c r="S7">
        <v>16</v>
      </c>
      <c r="U7" t="s">
        <v>27</v>
      </c>
      <c r="V7">
        <v>15</v>
      </c>
      <c r="W7">
        <v>16</v>
      </c>
    </row>
    <row r="8" spans="1:23" x14ac:dyDescent="0.25">
      <c r="A8" s="62"/>
      <c r="B8" s="64"/>
      <c r="C8" s="64"/>
      <c r="D8" s="27">
        <v>7</v>
      </c>
      <c r="E8" s="27" t="s">
        <v>4</v>
      </c>
      <c r="F8" s="27">
        <v>1</v>
      </c>
      <c r="G8" s="28">
        <v>12</v>
      </c>
      <c r="I8" s="68"/>
      <c r="J8" s="64"/>
      <c r="K8" s="64"/>
      <c r="L8" s="27">
        <v>7</v>
      </c>
      <c r="M8" s="27" t="s">
        <v>4</v>
      </c>
      <c r="N8" s="27">
        <v>1</v>
      </c>
      <c r="O8" s="28">
        <v>7</v>
      </c>
      <c r="Q8" t="s">
        <v>28</v>
      </c>
      <c r="R8">
        <v>14</v>
      </c>
      <c r="S8">
        <v>15</v>
      </c>
      <c r="U8" t="s">
        <v>28</v>
      </c>
      <c r="V8">
        <v>14</v>
      </c>
      <c r="W8">
        <v>15</v>
      </c>
    </row>
    <row r="9" spans="1:23" x14ac:dyDescent="0.25">
      <c r="A9" s="62"/>
      <c r="B9" s="64"/>
      <c r="C9" s="64"/>
      <c r="D9" s="23">
        <v>8</v>
      </c>
      <c r="E9" s="23" t="s">
        <v>5</v>
      </c>
      <c r="F9" s="23">
        <v>1</v>
      </c>
      <c r="G9" s="24">
        <v>10</v>
      </c>
      <c r="I9" s="68"/>
      <c r="J9" s="64"/>
      <c r="K9" s="64"/>
      <c r="L9" s="27">
        <v>8</v>
      </c>
      <c r="M9" s="27" t="s">
        <v>4</v>
      </c>
      <c r="N9" s="27">
        <v>0.9</v>
      </c>
      <c r="O9" s="28">
        <v>7</v>
      </c>
      <c r="Q9" t="s">
        <v>29</v>
      </c>
      <c r="R9">
        <v>2.4893917963224887</v>
      </c>
      <c r="U9" t="s">
        <v>29</v>
      </c>
      <c r="V9">
        <v>1.4274850624660496</v>
      </c>
    </row>
    <row r="10" spans="1:23" x14ac:dyDescent="0.25">
      <c r="A10" s="62"/>
      <c r="B10" s="64"/>
      <c r="C10" s="64"/>
      <c r="D10" s="27">
        <v>9</v>
      </c>
      <c r="E10" s="27" t="s">
        <v>4</v>
      </c>
      <c r="F10" s="27">
        <v>1</v>
      </c>
      <c r="G10" s="28">
        <v>10</v>
      </c>
      <c r="I10" s="68"/>
      <c r="J10" s="64"/>
      <c r="K10" s="64"/>
      <c r="L10" s="27">
        <v>9</v>
      </c>
      <c r="M10" s="27" t="s">
        <v>4</v>
      </c>
      <c r="N10" s="27">
        <v>1</v>
      </c>
      <c r="O10" s="28">
        <v>11</v>
      </c>
      <c r="Q10" t="s">
        <v>30</v>
      </c>
      <c r="R10">
        <v>4.5272420934502039E-2</v>
      </c>
      <c r="U10" t="s">
        <v>30</v>
      </c>
      <c r="V10">
        <v>0.25098570001802206</v>
      </c>
    </row>
    <row r="11" spans="1:23" ht="15.75" thickBot="1" x14ac:dyDescent="0.3">
      <c r="A11" s="62"/>
      <c r="B11" s="64"/>
      <c r="C11" s="64"/>
      <c r="D11" s="23">
        <v>10</v>
      </c>
      <c r="E11" s="23" t="s">
        <v>5</v>
      </c>
      <c r="F11" s="23">
        <v>0.8</v>
      </c>
      <c r="G11" s="24">
        <v>7</v>
      </c>
      <c r="I11" s="68"/>
      <c r="J11" s="64"/>
      <c r="K11" s="64"/>
      <c r="L11" s="27">
        <v>10</v>
      </c>
      <c r="M11" s="27" t="s">
        <v>4</v>
      </c>
      <c r="N11" s="27">
        <v>0.9</v>
      </c>
      <c r="O11" s="28">
        <v>9</v>
      </c>
      <c r="Q11" s="1" t="s">
        <v>31</v>
      </c>
      <c r="R11" s="1">
        <v>2.424364357106259</v>
      </c>
      <c r="S11" s="1"/>
      <c r="U11" s="1" t="s">
        <v>31</v>
      </c>
      <c r="V11" s="1">
        <v>2.424364357106259</v>
      </c>
      <c r="W11" s="1"/>
    </row>
    <row r="12" spans="1:23" x14ac:dyDescent="0.25">
      <c r="A12" s="62"/>
      <c r="B12" s="64"/>
      <c r="C12" s="64"/>
      <c r="D12" s="23">
        <v>11</v>
      </c>
      <c r="E12" s="23" t="s">
        <v>5</v>
      </c>
      <c r="F12" s="23">
        <v>0.9</v>
      </c>
      <c r="G12" s="24">
        <v>6</v>
      </c>
      <c r="I12" s="68"/>
      <c r="J12" s="64"/>
      <c r="K12" s="64"/>
      <c r="L12" s="27">
        <v>11</v>
      </c>
      <c r="M12" s="27" t="s">
        <v>4</v>
      </c>
      <c r="N12" s="27">
        <v>1.05</v>
      </c>
      <c r="O12" s="28">
        <v>11</v>
      </c>
      <c r="Q12" s="71" t="s">
        <v>33</v>
      </c>
      <c r="R12" s="71"/>
      <c r="S12" s="71"/>
      <c r="U12" s="54" t="s">
        <v>32</v>
      </c>
      <c r="V12" s="54"/>
      <c r="W12" s="54"/>
    </row>
    <row r="13" spans="1:23" x14ac:dyDescent="0.25">
      <c r="A13" s="62"/>
      <c r="B13" s="64"/>
      <c r="C13" s="64"/>
      <c r="D13" s="27">
        <v>12</v>
      </c>
      <c r="E13" s="27" t="s">
        <v>4</v>
      </c>
      <c r="F13" s="27">
        <v>0.95</v>
      </c>
      <c r="G13" s="28">
        <v>10</v>
      </c>
      <c r="I13" s="68"/>
      <c r="J13" s="64"/>
      <c r="K13" s="64"/>
      <c r="L13" s="27">
        <v>12</v>
      </c>
      <c r="M13" s="27" t="s">
        <v>4</v>
      </c>
      <c r="N13" s="27">
        <v>0.95</v>
      </c>
      <c r="O13" s="28">
        <v>9</v>
      </c>
    </row>
    <row r="14" spans="1:23" ht="15.75" thickBot="1" x14ac:dyDescent="0.3">
      <c r="A14" s="62"/>
      <c r="B14" s="64"/>
      <c r="C14" s="64"/>
      <c r="D14" s="27">
        <v>13</v>
      </c>
      <c r="E14" s="27" t="s">
        <v>4</v>
      </c>
      <c r="F14" s="27">
        <v>0.8</v>
      </c>
      <c r="G14" s="28">
        <v>5</v>
      </c>
      <c r="I14" s="68"/>
      <c r="J14" s="64"/>
      <c r="K14" s="64"/>
      <c r="L14" s="23">
        <v>13</v>
      </c>
      <c r="M14" s="23" t="s">
        <v>5</v>
      </c>
      <c r="N14" s="23">
        <v>0.85</v>
      </c>
      <c r="O14" s="24">
        <v>6</v>
      </c>
    </row>
    <row r="15" spans="1:23" ht="15.75" thickBot="1" x14ac:dyDescent="0.3">
      <c r="A15" s="62"/>
      <c r="B15" s="64"/>
      <c r="C15" s="64"/>
      <c r="D15" s="27">
        <v>14</v>
      </c>
      <c r="E15" s="27" t="s">
        <v>4</v>
      </c>
      <c r="F15" s="27">
        <v>0.8</v>
      </c>
      <c r="G15" s="28">
        <v>6</v>
      </c>
      <c r="I15" s="68"/>
      <c r="J15" s="64"/>
      <c r="K15" s="64"/>
      <c r="L15" s="23">
        <v>14</v>
      </c>
      <c r="M15" s="23" t="s">
        <v>5</v>
      </c>
      <c r="N15" s="23">
        <v>0.9</v>
      </c>
      <c r="O15" s="24">
        <v>6</v>
      </c>
      <c r="Q15" s="55" t="s">
        <v>86</v>
      </c>
      <c r="R15" s="56"/>
      <c r="S15" s="57"/>
    </row>
    <row r="16" spans="1:23" ht="15.75" thickBot="1" x14ac:dyDescent="0.3">
      <c r="A16" s="63"/>
      <c r="B16" s="65"/>
      <c r="C16" s="65"/>
      <c r="D16" s="29">
        <v>15</v>
      </c>
      <c r="E16" s="29" t="s">
        <v>4</v>
      </c>
      <c r="F16" s="29">
        <v>1</v>
      </c>
      <c r="G16" s="30">
        <v>11</v>
      </c>
      <c r="I16" s="68"/>
      <c r="J16" s="64"/>
      <c r="K16" s="64"/>
      <c r="L16" s="23">
        <v>15</v>
      </c>
      <c r="M16" s="23" t="s">
        <v>5</v>
      </c>
      <c r="N16" s="23">
        <v>0.9</v>
      </c>
      <c r="O16" s="24">
        <v>6</v>
      </c>
      <c r="Q16" s="14" t="s">
        <v>34</v>
      </c>
      <c r="R16" s="16">
        <f>TTEST(F2:F16,N2:N17,2,3)</f>
        <v>0.90834712800720441</v>
      </c>
      <c r="S16" s="17" t="s">
        <v>36</v>
      </c>
    </row>
    <row r="17" spans="1:19" ht="15.75" thickBot="1" x14ac:dyDescent="0.3">
      <c r="I17" s="69"/>
      <c r="J17" s="65"/>
      <c r="K17" s="65"/>
      <c r="L17" s="25">
        <v>16</v>
      </c>
      <c r="M17" s="25" t="s">
        <v>5</v>
      </c>
      <c r="N17" s="25">
        <v>0.95</v>
      </c>
      <c r="O17" s="26">
        <v>6</v>
      </c>
      <c r="Q17" s="15" t="s">
        <v>35</v>
      </c>
      <c r="R17" s="18">
        <f>TTEST(G2:G16,O2:O17,2,2)</f>
        <v>0.24769105068951003</v>
      </c>
      <c r="S17" s="19" t="s">
        <v>36</v>
      </c>
    </row>
    <row r="18" spans="1:19" x14ac:dyDescent="0.25">
      <c r="E18" s="33" t="s">
        <v>81</v>
      </c>
      <c r="M18" s="34" t="s">
        <v>81</v>
      </c>
    </row>
    <row r="19" spans="1:19" x14ac:dyDescent="0.25">
      <c r="E19" t="s">
        <v>19</v>
      </c>
      <c r="F19" s="2">
        <f>AVERAGE(F2:F16)</f>
        <v>0.95000000000000007</v>
      </c>
      <c r="G19" s="2">
        <f>AVERAGE(G2:G16)</f>
        <v>9.6</v>
      </c>
      <c r="M19" t="s">
        <v>21</v>
      </c>
      <c r="N19" s="2">
        <f>AVERAGE(N2:N17)</f>
        <v>0.953125</v>
      </c>
      <c r="O19" s="2">
        <f>AVERAGE(O2:O17)</f>
        <v>8.625</v>
      </c>
    </row>
    <row r="20" spans="1:19" x14ac:dyDescent="0.25">
      <c r="E20" t="s">
        <v>20</v>
      </c>
      <c r="F20" s="2">
        <f>STDEV(F2:F16)</f>
        <v>8.8640526042791823E-2</v>
      </c>
      <c r="G20" s="2">
        <f>STDEV(G2:G16)</f>
        <v>2.5014281634983746</v>
      </c>
      <c r="M20" t="s">
        <v>22</v>
      </c>
      <c r="N20" s="2">
        <f>STDEV(N2:N17)</f>
        <v>5.618051263561058E-2</v>
      </c>
      <c r="O20" s="2">
        <f>STDEV(O2:O17)</f>
        <v>2.0936411663256274</v>
      </c>
    </row>
    <row r="21" spans="1:19" x14ac:dyDescent="0.25">
      <c r="F21" s="2"/>
      <c r="G21" s="2"/>
      <c r="N21" s="2"/>
      <c r="O21" s="2"/>
    </row>
    <row r="22" spans="1:19" x14ac:dyDescent="0.25">
      <c r="A22" t="s">
        <v>87</v>
      </c>
    </row>
    <row r="23" spans="1:19" ht="15.75" thickBot="1" x14ac:dyDescent="0.3"/>
    <row r="24" spans="1:19" ht="15.75" thickBot="1" x14ac:dyDescent="0.3">
      <c r="A24" s="7" t="s">
        <v>9</v>
      </c>
      <c r="B24" s="8" t="s">
        <v>10</v>
      </c>
      <c r="C24" s="8" t="s">
        <v>8</v>
      </c>
      <c r="D24" s="8" t="s">
        <v>11</v>
      </c>
      <c r="E24" s="8" t="s">
        <v>12</v>
      </c>
      <c r="F24" s="8" t="s">
        <v>13</v>
      </c>
      <c r="G24" s="9" t="s">
        <v>14</v>
      </c>
      <c r="I24" s="10" t="s">
        <v>9</v>
      </c>
      <c r="J24" s="11" t="s">
        <v>10</v>
      </c>
      <c r="K24" s="11" t="s">
        <v>8</v>
      </c>
      <c r="L24" s="46" t="s">
        <v>11</v>
      </c>
      <c r="M24" s="46" t="s">
        <v>12</v>
      </c>
      <c r="N24" s="46" t="s">
        <v>13</v>
      </c>
      <c r="O24" s="47" t="s">
        <v>14</v>
      </c>
    </row>
    <row r="25" spans="1:19" x14ac:dyDescent="0.25">
      <c r="A25" s="62" t="s">
        <v>15</v>
      </c>
      <c r="B25" s="64" t="s">
        <v>1</v>
      </c>
      <c r="C25" s="66" t="s">
        <v>16</v>
      </c>
      <c r="D25" s="35">
        <v>2</v>
      </c>
      <c r="E25" s="36" t="s">
        <v>4</v>
      </c>
      <c r="F25" s="36">
        <v>1.1000000000000001</v>
      </c>
      <c r="G25" s="37">
        <v>14</v>
      </c>
      <c r="I25" s="67" t="s">
        <v>0</v>
      </c>
      <c r="J25" s="70" t="s">
        <v>1</v>
      </c>
      <c r="K25" s="58" t="s">
        <v>17</v>
      </c>
      <c r="L25" s="35">
        <v>4</v>
      </c>
      <c r="M25" s="36" t="s">
        <v>4</v>
      </c>
      <c r="N25" s="36">
        <v>1</v>
      </c>
      <c r="O25" s="37">
        <v>11</v>
      </c>
    </row>
    <row r="26" spans="1:19" x14ac:dyDescent="0.25">
      <c r="A26" s="62"/>
      <c r="B26" s="64"/>
      <c r="C26" s="59"/>
      <c r="D26" s="38">
        <v>3</v>
      </c>
      <c r="E26" s="27" t="s">
        <v>4</v>
      </c>
      <c r="F26" s="27">
        <v>0.95</v>
      </c>
      <c r="G26" s="28">
        <v>11</v>
      </c>
      <c r="I26" s="68"/>
      <c r="J26" s="64"/>
      <c r="K26" s="59"/>
      <c r="L26" s="38">
        <v>7</v>
      </c>
      <c r="M26" s="27" t="s">
        <v>4</v>
      </c>
      <c r="N26" s="27">
        <v>1</v>
      </c>
      <c r="O26" s="28">
        <v>7</v>
      </c>
    </row>
    <row r="27" spans="1:19" x14ac:dyDescent="0.25">
      <c r="A27" s="62"/>
      <c r="B27" s="64"/>
      <c r="C27" s="59"/>
      <c r="D27" s="38">
        <v>4</v>
      </c>
      <c r="E27" s="27" t="s">
        <v>4</v>
      </c>
      <c r="F27" s="27">
        <v>1</v>
      </c>
      <c r="G27" s="28">
        <v>11</v>
      </c>
      <c r="I27" s="68"/>
      <c r="J27" s="64"/>
      <c r="K27" s="59"/>
      <c r="L27" s="38">
        <v>8</v>
      </c>
      <c r="M27" s="27" t="s">
        <v>4</v>
      </c>
      <c r="N27" s="27">
        <v>0.9</v>
      </c>
      <c r="O27" s="28">
        <v>7</v>
      </c>
    </row>
    <row r="28" spans="1:19" x14ac:dyDescent="0.25">
      <c r="A28" s="62"/>
      <c r="B28" s="64"/>
      <c r="C28" s="59"/>
      <c r="D28" s="38">
        <v>6</v>
      </c>
      <c r="E28" s="27" t="s">
        <v>4</v>
      </c>
      <c r="F28" s="27">
        <v>1</v>
      </c>
      <c r="G28" s="28">
        <v>10</v>
      </c>
      <c r="I28" s="68"/>
      <c r="J28" s="64"/>
      <c r="K28" s="59"/>
      <c r="L28" s="38">
        <v>9</v>
      </c>
      <c r="M28" s="27" t="s">
        <v>4</v>
      </c>
      <c r="N28" s="27">
        <v>1</v>
      </c>
      <c r="O28" s="28">
        <v>11</v>
      </c>
    </row>
    <row r="29" spans="1:19" x14ac:dyDescent="0.25">
      <c r="A29" s="62"/>
      <c r="B29" s="64"/>
      <c r="C29" s="59"/>
      <c r="D29" s="38">
        <v>7</v>
      </c>
      <c r="E29" s="27" t="s">
        <v>4</v>
      </c>
      <c r="F29" s="27">
        <v>1</v>
      </c>
      <c r="G29" s="28">
        <v>12</v>
      </c>
      <c r="I29" s="68"/>
      <c r="J29" s="64"/>
      <c r="K29" s="59"/>
      <c r="L29" s="38">
        <v>10</v>
      </c>
      <c r="M29" s="27" t="s">
        <v>4</v>
      </c>
      <c r="N29" s="27">
        <v>0.9</v>
      </c>
      <c r="O29" s="28">
        <v>9</v>
      </c>
    </row>
    <row r="30" spans="1:19" x14ac:dyDescent="0.25">
      <c r="A30" s="62"/>
      <c r="B30" s="64"/>
      <c r="C30" s="59"/>
      <c r="D30" s="38">
        <v>9</v>
      </c>
      <c r="E30" s="27" t="s">
        <v>4</v>
      </c>
      <c r="F30" s="27">
        <v>1</v>
      </c>
      <c r="G30" s="28">
        <v>10</v>
      </c>
      <c r="I30" s="68"/>
      <c r="J30" s="64"/>
      <c r="K30" s="59"/>
      <c r="L30" s="38">
        <v>11</v>
      </c>
      <c r="M30" s="27" t="s">
        <v>4</v>
      </c>
      <c r="N30" s="27">
        <v>1.05</v>
      </c>
      <c r="O30" s="28">
        <v>11</v>
      </c>
    </row>
    <row r="31" spans="1:19" ht="15.75" thickBot="1" x14ac:dyDescent="0.3">
      <c r="A31" s="62"/>
      <c r="B31" s="64"/>
      <c r="C31" s="59"/>
      <c r="D31" s="38">
        <v>12</v>
      </c>
      <c r="E31" s="27" t="s">
        <v>4</v>
      </c>
      <c r="F31" s="27">
        <v>0.95</v>
      </c>
      <c r="G31" s="28">
        <v>10</v>
      </c>
      <c r="I31" s="68"/>
      <c r="J31" s="64"/>
      <c r="K31" s="59"/>
      <c r="L31" s="39">
        <v>12</v>
      </c>
      <c r="M31" s="29" t="s">
        <v>4</v>
      </c>
      <c r="N31" s="29">
        <v>0.95</v>
      </c>
      <c r="O31" s="30">
        <v>9</v>
      </c>
    </row>
    <row r="32" spans="1:19" x14ac:dyDescent="0.25">
      <c r="A32" s="62"/>
      <c r="B32" s="64"/>
      <c r="C32" s="59"/>
      <c r="D32" s="38">
        <v>13</v>
      </c>
      <c r="E32" s="27" t="s">
        <v>4</v>
      </c>
      <c r="F32" s="27">
        <v>0.8</v>
      </c>
      <c r="G32" s="28">
        <v>5</v>
      </c>
      <c r="I32" s="68"/>
      <c r="J32" s="64"/>
      <c r="K32" s="59"/>
      <c r="L32" s="43">
        <v>1</v>
      </c>
      <c r="M32" s="44" t="s">
        <v>5</v>
      </c>
      <c r="N32" s="44">
        <v>0.9</v>
      </c>
      <c r="O32" s="45">
        <v>8</v>
      </c>
    </row>
    <row r="33" spans="1:15" x14ac:dyDescent="0.25">
      <c r="A33" s="62"/>
      <c r="B33" s="64"/>
      <c r="C33" s="59"/>
      <c r="D33" s="38">
        <v>14</v>
      </c>
      <c r="E33" s="27" t="s">
        <v>4</v>
      </c>
      <c r="F33" s="27">
        <v>0.8</v>
      </c>
      <c r="G33" s="28">
        <v>6</v>
      </c>
      <c r="I33" s="68"/>
      <c r="J33" s="64"/>
      <c r="K33" s="59"/>
      <c r="L33" s="41">
        <v>2</v>
      </c>
      <c r="M33" s="23" t="s">
        <v>5</v>
      </c>
      <c r="N33" s="23">
        <v>1</v>
      </c>
      <c r="O33" s="24">
        <v>12</v>
      </c>
    </row>
    <row r="34" spans="1:15" ht="15.75" thickBot="1" x14ac:dyDescent="0.3">
      <c r="A34" s="62"/>
      <c r="B34" s="64"/>
      <c r="C34" s="59"/>
      <c r="D34" s="39">
        <v>15</v>
      </c>
      <c r="E34" s="29" t="s">
        <v>4</v>
      </c>
      <c r="F34" s="29">
        <v>1</v>
      </c>
      <c r="G34" s="30">
        <v>11</v>
      </c>
      <c r="I34" s="68"/>
      <c r="J34" s="64"/>
      <c r="K34" s="59"/>
      <c r="L34" s="41">
        <v>3</v>
      </c>
      <c r="M34" s="23" t="s">
        <v>5</v>
      </c>
      <c r="N34" s="23">
        <v>1</v>
      </c>
      <c r="O34" s="24">
        <v>10</v>
      </c>
    </row>
    <row r="35" spans="1:15" x14ac:dyDescent="0.25">
      <c r="A35" s="62"/>
      <c r="B35" s="64"/>
      <c r="C35" s="59"/>
      <c r="D35" s="40">
        <v>1</v>
      </c>
      <c r="E35" s="21" t="s">
        <v>5</v>
      </c>
      <c r="F35" s="21">
        <v>1</v>
      </c>
      <c r="G35" s="22">
        <v>10</v>
      </c>
      <c r="I35" s="68"/>
      <c r="J35" s="64"/>
      <c r="K35" s="59"/>
      <c r="L35" s="41">
        <v>5</v>
      </c>
      <c r="M35" s="23" t="s">
        <v>5</v>
      </c>
      <c r="N35" s="23">
        <v>1</v>
      </c>
      <c r="O35" s="24">
        <v>10</v>
      </c>
    </row>
    <row r="36" spans="1:15" x14ac:dyDescent="0.25">
      <c r="A36" s="62"/>
      <c r="B36" s="64"/>
      <c r="C36" s="59"/>
      <c r="D36" s="41">
        <v>5</v>
      </c>
      <c r="E36" s="23" t="s">
        <v>5</v>
      </c>
      <c r="F36" s="23">
        <v>0.95</v>
      </c>
      <c r="G36" s="24">
        <v>11</v>
      </c>
      <c r="I36" s="68"/>
      <c r="J36" s="64"/>
      <c r="K36" s="59"/>
      <c r="L36" s="41">
        <v>6</v>
      </c>
      <c r="M36" s="23" t="s">
        <v>5</v>
      </c>
      <c r="N36" s="23">
        <v>0.95</v>
      </c>
      <c r="O36" s="24">
        <v>9</v>
      </c>
    </row>
    <row r="37" spans="1:15" x14ac:dyDescent="0.25">
      <c r="A37" s="62"/>
      <c r="B37" s="64"/>
      <c r="C37" s="59"/>
      <c r="D37" s="41">
        <v>8</v>
      </c>
      <c r="E37" s="23" t="s">
        <v>5</v>
      </c>
      <c r="F37" s="23">
        <v>1</v>
      </c>
      <c r="G37" s="24">
        <v>10</v>
      </c>
      <c r="I37" s="68"/>
      <c r="J37" s="64"/>
      <c r="K37" s="59"/>
      <c r="L37" s="41">
        <v>13</v>
      </c>
      <c r="M37" s="23" t="s">
        <v>5</v>
      </c>
      <c r="N37" s="23">
        <v>0.85</v>
      </c>
      <c r="O37" s="24">
        <v>6</v>
      </c>
    </row>
    <row r="38" spans="1:15" x14ac:dyDescent="0.25">
      <c r="A38" s="62"/>
      <c r="B38" s="64"/>
      <c r="C38" s="59"/>
      <c r="D38" s="41">
        <v>10</v>
      </c>
      <c r="E38" s="23" t="s">
        <v>5</v>
      </c>
      <c r="F38" s="23">
        <v>0.8</v>
      </c>
      <c r="G38" s="24">
        <v>7</v>
      </c>
      <c r="I38" s="68"/>
      <c r="J38" s="64"/>
      <c r="K38" s="59"/>
      <c r="L38" s="41">
        <v>14</v>
      </c>
      <c r="M38" s="23" t="s">
        <v>5</v>
      </c>
      <c r="N38" s="23">
        <v>0.9</v>
      </c>
      <c r="O38" s="24">
        <v>6</v>
      </c>
    </row>
    <row r="39" spans="1:15" ht="15.75" thickBot="1" x14ac:dyDescent="0.3">
      <c r="A39" s="63"/>
      <c r="B39" s="65"/>
      <c r="C39" s="60"/>
      <c r="D39" s="42">
        <v>11</v>
      </c>
      <c r="E39" s="25" t="s">
        <v>5</v>
      </c>
      <c r="F39" s="25">
        <v>0.9</v>
      </c>
      <c r="G39" s="26">
        <v>6</v>
      </c>
      <c r="I39" s="68"/>
      <c r="J39" s="64"/>
      <c r="K39" s="59"/>
      <c r="L39" s="41">
        <v>15</v>
      </c>
      <c r="M39" s="23" t="s">
        <v>5</v>
      </c>
      <c r="N39" s="23">
        <v>0.9</v>
      </c>
      <c r="O39" s="24">
        <v>6</v>
      </c>
    </row>
    <row r="40" spans="1:15" ht="15.75" thickBot="1" x14ac:dyDescent="0.3">
      <c r="I40" s="69"/>
      <c r="J40" s="65"/>
      <c r="K40" s="60"/>
      <c r="L40" s="42">
        <v>16</v>
      </c>
      <c r="M40" s="25" t="s">
        <v>5</v>
      </c>
      <c r="N40" s="25">
        <v>0.95</v>
      </c>
      <c r="O40" s="26">
        <v>6</v>
      </c>
    </row>
    <row r="43" spans="1:15" x14ac:dyDescent="0.25">
      <c r="E43" t="s">
        <v>84</v>
      </c>
      <c r="M43" t="s">
        <v>84</v>
      </c>
    </row>
    <row r="44" spans="1:15" x14ac:dyDescent="0.25">
      <c r="E44" t="s">
        <v>19</v>
      </c>
      <c r="F44" s="2">
        <f>AVERAGE(F25:F34)</f>
        <v>0.96</v>
      </c>
      <c r="G44" s="2">
        <f>AVERAGE(G25:G34)</f>
        <v>10</v>
      </c>
      <c r="M44" t="s">
        <v>21</v>
      </c>
      <c r="N44" s="2">
        <f>AVERAGE(N25:N31)</f>
        <v>0.97142857142857142</v>
      </c>
      <c r="O44" s="2">
        <f>AVERAGE(O25:O31)</f>
        <v>9.2857142857142865</v>
      </c>
    </row>
    <row r="45" spans="1:15" x14ac:dyDescent="0.25">
      <c r="E45" t="s">
        <v>20</v>
      </c>
      <c r="F45" s="2">
        <f>STDEV(F25:F34)</f>
        <v>9.3689795483701307E-2</v>
      </c>
      <c r="G45" s="2">
        <f>STDEV(G25:G34)</f>
        <v>2.6666666666666665</v>
      </c>
      <c r="M45" t="s">
        <v>22</v>
      </c>
      <c r="N45" s="2">
        <f>STDEV(N25:N31)</f>
        <v>5.6694670951384085E-2</v>
      </c>
      <c r="O45" s="2">
        <f>STDEV(O25:O31)</f>
        <v>1.7994708216848754</v>
      </c>
    </row>
    <row r="47" spans="1:15" x14ac:dyDescent="0.25">
      <c r="E47" t="s">
        <v>85</v>
      </c>
      <c r="M47" t="s">
        <v>85</v>
      </c>
    </row>
    <row r="48" spans="1:15" x14ac:dyDescent="0.25">
      <c r="E48" t="s">
        <v>19</v>
      </c>
      <c r="F48" s="2">
        <f>AVERAGE(F35:F39)</f>
        <v>0.93</v>
      </c>
      <c r="G48" s="2">
        <f>AVERAGE(G35:G39)</f>
        <v>8.8000000000000007</v>
      </c>
      <c r="M48" t="s">
        <v>21</v>
      </c>
      <c r="N48" s="2">
        <f>AVERAGE(N32:N40)</f>
        <v>0.93888888888888877</v>
      </c>
      <c r="O48" s="2">
        <f>AVERAGE(O32:O40)</f>
        <v>8.1111111111111107</v>
      </c>
    </row>
    <row r="49" spans="1:15" x14ac:dyDescent="0.25">
      <c r="E49" t="s">
        <v>20</v>
      </c>
      <c r="F49" s="2">
        <f>STDEV(F35:F39)</f>
        <v>8.366600265340754E-2</v>
      </c>
      <c r="G49" s="2">
        <f>STDEV(G35:G39)</f>
        <v>2.1679483388678804</v>
      </c>
      <c r="M49" t="s">
        <v>22</v>
      </c>
      <c r="N49" s="2">
        <f>STDEV(N32:N40)</f>
        <v>5.464532103585E-2</v>
      </c>
      <c r="O49" s="2">
        <f>STDEV(O32:O40)</f>
        <v>2.2607766610417568</v>
      </c>
    </row>
    <row r="52" spans="1:15" x14ac:dyDescent="0.25">
      <c r="A52" t="s">
        <v>23</v>
      </c>
      <c r="E52" t="s">
        <v>23</v>
      </c>
      <c r="I52" t="s">
        <v>23</v>
      </c>
      <c r="M52" t="s">
        <v>23</v>
      </c>
    </row>
    <row r="53" spans="1:15" ht="15.75" thickBot="1" x14ac:dyDescent="0.3">
      <c r="A53" s="61" t="s">
        <v>88</v>
      </c>
      <c r="B53" s="61"/>
      <c r="C53" s="61"/>
      <c r="E53" s="61" t="s">
        <v>91</v>
      </c>
      <c r="F53" s="61"/>
      <c r="G53" s="61"/>
      <c r="I53" s="61" t="s">
        <v>89</v>
      </c>
      <c r="J53" s="61"/>
      <c r="K53" s="61"/>
      <c r="M53" s="61" t="s">
        <v>90</v>
      </c>
      <c r="N53" s="61"/>
      <c r="O53" s="61"/>
    </row>
    <row r="54" spans="1:15" x14ac:dyDescent="0.25">
      <c r="A54" s="13"/>
      <c r="B54" s="13" t="s">
        <v>24</v>
      </c>
      <c r="C54" s="13" t="s">
        <v>25</v>
      </c>
      <c r="E54" s="13"/>
      <c r="F54" s="13" t="s">
        <v>24</v>
      </c>
      <c r="G54" s="13" t="s">
        <v>25</v>
      </c>
      <c r="I54" s="13"/>
      <c r="J54" s="13" t="s">
        <v>24</v>
      </c>
      <c r="K54" s="13" t="s">
        <v>25</v>
      </c>
      <c r="M54" s="13"/>
      <c r="N54" s="13" t="s">
        <v>24</v>
      </c>
      <c r="O54" s="13" t="s">
        <v>25</v>
      </c>
    </row>
    <row r="55" spans="1:15" x14ac:dyDescent="0.25">
      <c r="A55" t="s">
        <v>18</v>
      </c>
      <c r="B55">
        <v>0.96</v>
      </c>
      <c r="C55">
        <v>0.97142857142857142</v>
      </c>
      <c r="E55" t="s">
        <v>18</v>
      </c>
      <c r="F55">
        <v>0.93</v>
      </c>
      <c r="G55">
        <v>0.93888888888888877</v>
      </c>
      <c r="I55" t="s">
        <v>18</v>
      </c>
      <c r="J55">
        <v>10</v>
      </c>
      <c r="K55">
        <v>9.2857142857142865</v>
      </c>
      <c r="M55" t="s">
        <v>18</v>
      </c>
      <c r="N55">
        <v>8.8000000000000007</v>
      </c>
      <c r="O55">
        <v>8.1111111111111107</v>
      </c>
    </row>
    <row r="56" spans="1:15" x14ac:dyDescent="0.25">
      <c r="A56" t="s">
        <v>26</v>
      </c>
      <c r="B56">
        <v>8.7777777777777784E-3</v>
      </c>
      <c r="C56">
        <v>3.2142857142857147E-3</v>
      </c>
      <c r="E56" t="s">
        <v>26</v>
      </c>
      <c r="F56">
        <v>6.9999999999999967E-3</v>
      </c>
      <c r="G56">
        <v>2.9861111111111104E-3</v>
      </c>
      <c r="I56" t="s">
        <v>26</v>
      </c>
      <c r="J56">
        <v>7.1111111111111107</v>
      </c>
      <c r="K56">
        <v>3.2380952380952408</v>
      </c>
      <c r="M56" t="s">
        <v>26</v>
      </c>
      <c r="N56">
        <v>4.7000000000000028</v>
      </c>
      <c r="O56">
        <v>5.1111111111111143</v>
      </c>
    </row>
    <row r="57" spans="1:15" x14ac:dyDescent="0.25">
      <c r="A57" t="s">
        <v>27</v>
      </c>
      <c r="B57">
        <v>10</v>
      </c>
      <c r="C57">
        <v>7</v>
      </c>
      <c r="E57" t="s">
        <v>27</v>
      </c>
      <c r="F57">
        <v>5</v>
      </c>
      <c r="G57">
        <v>9</v>
      </c>
      <c r="I57" t="s">
        <v>27</v>
      </c>
      <c r="J57">
        <v>10</v>
      </c>
      <c r="K57">
        <v>7</v>
      </c>
      <c r="M57" t="s">
        <v>27</v>
      </c>
      <c r="N57">
        <v>5</v>
      </c>
      <c r="O57">
        <v>9</v>
      </c>
    </row>
    <row r="58" spans="1:15" x14ac:dyDescent="0.25">
      <c r="A58" t="s">
        <v>28</v>
      </c>
      <c r="B58">
        <v>9</v>
      </c>
      <c r="C58">
        <v>6</v>
      </c>
      <c r="E58" t="s">
        <v>28</v>
      </c>
      <c r="F58">
        <v>4</v>
      </c>
      <c r="G58">
        <v>8</v>
      </c>
      <c r="I58" t="s">
        <v>28</v>
      </c>
      <c r="J58">
        <v>9</v>
      </c>
      <c r="K58">
        <v>6</v>
      </c>
      <c r="M58" t="s">
        <v>28</v>
      </c>
      <c r="N58">
        <v>4</v>
      </c>
      <c r="O58">
        <v>8</v>
      </c>
    </row>
    <row r="59" spans="1:15" x14ac:dyDescent="0.25">
      <c r="A59" t="s">
        <v>29</v>
      </c>
      <c r="B59">
        <v>2.7308641975308641</v>
      </c>
      <c r="E59" t="s">
        <v>29</v>
      </c>
      <c r="F59">
        <v>2.3441860465116275</v>
      </c>
      <c r="I59" t="s">
        <v>29</v>
      </c>
      <c r="J59">
        <v>2.196078431372547</v>
      </c>
      <c r="M59" t="s">
        <v>29</v>
      </c>
      <c r="N59">
        <v>0.91956521739130437</v>
      </c>
    </row>
    <row r="60" spans="1:15" x14ac:dyDescent="0.25">
      <c r="A60" t="s">
        <v>30</v>
      </c>
      <c r="B60">
        <v>0.11706533019626486</v>
      </c>
      <c r="E60" t="s">
        <v>30</v>
      </c>
      <c r="F60">
        <v>0.14189315884752335</v>
      </c>
      <c r="I60" t="s">
        <v>30</v>
      </c>
      <c r="J60">
        <v>0.17526928378583073</v>
      </c>
      <c r="M60" t="s">
        <v>30</v>
      </c>
      <c r="N60">
        <v>0.50234320138779986</v>
      </c>
    </row>
    <row r="61" spans="1:15" ht="15.75" thickBot="1" x14ac:dyDescent="0.3">
      <c r="A61" s="1" t="s">
        <v>31</v>
      </c>
      <c r="B61" s="1">
        <v>4.099015541716521</v>
      </c>
      <c r="C61" s="1"/>
      <c r="E61" s="1" t="s">
        <v>31</v>
      </c>
      <c r="F61" s="1">
        <v>3.8378533545558975</v>
      </c>
      <c r="G61" s="1"/>
      <c r="I61" s="1" t="s">
        <v>31</v>
      </c>
      <c r="J61" s="1">
        <v>4.099015541716521</v>
      </c>
      <c r="K61" s="1"/>
      <c r="M61" s="1" t="s">
        <v>31</v>
      </c>
      <c r="N61" s="1">
        <v>0.16553428864049902</v>
      </c>
      <c r="O61" s="1"/>
    </row>
    <row r="62" spans="1:15" x14ac:dyDescent="0.25">
      <c r="A62" s="54" t="s">
        <v>32</v>
      </c>
      <c r="B62" s="54"/>
      <c r="C62" s="54"/>
      <c r="E62" s="54" t="s">
        <v>32</v>
      </c>
      <c r="F62" s="54"/>
      <c r="G62" s="54"/>
      <c r="I62" s="54" t="s">
        <v>32</v>
      </c>
      <c r="J62" s="54"/>
      <c r="K62" s="54"/>
      <c r="M62" s="54" t="s">
        <v>32</v>
      </c>
      <c r="N62" s="54"/>
      <c r="O62" s="54"/>
    </row>
    <row r="65" spans="1:7" ht="15.75" thickBot="1" x14ac:dyDescent="0.3"/>
    <row r="66" spans="1:7" ht="15.75" thickBot="1" x14ac:dyDescent="0.3">
      <c r="A66" s="55" t="s">
        <v>92</v>
      </c>
      <c r="B66" s="56"/>
      <c r="C66" s="57"/>
      <c r="E66" s="55" t="s">
        <v>93</v>
      </c>
      <c r="F66" s="56"/>
      <c r="G66" s="57"/>
    </row>
    <row r="67" spans="1:7" x14ac:dyDescent="0.25">
      <c r="A67" s="14" t="s">
        <v>34</v>
      </c>
      <c r="B67" s="16">
        <f>TTEST(F25:F34,N25:N31,2,2)</f>
        <v>0.77841824110657698</v>
      </c>
      <c r="C67" s="17" t="s">
        <v>36</v>
      </c>
      <c r="E67" s="14" t="s">
        <v>34</v>
      </c>
      <c r="F67" s="16">
        <f>TTEST(F35:F39,N32:N40,2,2)</f>
        <v>0.81260136954421114</v>
      </c>
      <c r="G67" s="17" t="s">
        <v>36</v>
      </c>
    </row>
    <row r="68" spans="1:7" ht="15.75" thickBot="1" x14ac:dyDescent="0.3">
      <c r="A68" s="15" t="s">
        <v>35</v>
      </c>
      <c r="B68" s="18">
        <f>TTEST(G25:G34,O25:O31,2,2)</f>
        <v>0.54803620778056295</v>
      </c>
      <c r="C68" s="19" t="s">
        <v>36</v>
      </c>
      <c r="E68" s="15" t="s">
        <v>35</v>
      </c>
      <c r="F68" s="18">
        <f>TTEST(G35:G39,O32:O40,2,2)</f>
        <v>0.58990115805735166</v>
      </c>
      <c r="G68" s="19" t="s">
        <v>36</v>
      </c>
    </row>
  </sheetData>
  <mergeCells count="27">
    <mergeCell ref="K2:K17"/>
    <mergeCell ref="A2:A16"/>
    <mergeCell ref="B2:B16"/>
    <mergeCell ref="I2:I17"/>
    <mergeCell ref="J2:J17"/>
    <mergeCell ref="C2:C16"/>
    <mergeCell ref="U12:W12"/>
    <mergeCell ref="Q12:S12"/>
    <mergeCell ref="Q15:S15"/>
    <mergeCell ref="Q3:S3"/>
    <mergeCell ref="U3:W3"/>
    <mergeCell ref="K25:K40"/>
    <mergeCell ref="A53:C53"/>
    <mergeCell ref="E53:G53"/>
    <mergeCell ref="I53:K53"/>
    <mergeCell ref="M53:O53"/>
    <mergeCell ref="A25:A39"/>
    <mergeCell ref="B25:B39"/>
    <mergeCell ref="C25:C39"/>
    <mergeCell ref="I25:I40"/>
    <mergeCell ref="J25:J40"/>
    <mergeCell ref="A62:C62"/>
    <mergeCell ref="E62:G62"/>
    <mergeCell ref="I62:K62"/>
    <mergeCell ref="M62:O62"/>
    <mergeCell ref="A66:C66"/>
    <mergeCell ref="E66:G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66"/>
  <sheetViews>
    <sheetView topLeftCell="A25" zoomScale="87" zoomScaleNormal="87" workbookViewId="0">
      <selection activeCell="F67" sqref="F67"/>
    </sheetView>
  </sheetViews>
  <sheetFormatPr defaultRowHeight="15" x14ac:dyDescent="0.25"/>
  <cols>
    <col min="1" max="15" width="13.140625" customWidth="1"/>
  </cols>
  <sheetData>
    <row r="1" spans="1:23" ht="30" customHeight="1" thickBot="1" x14ac:dyDescent="0.3">
      <c r="A1" s="7" t="s">
        <v>9</v>
      </c>
      <c r="B1" s="8" t="s">
        <v>10</v>
      </c>
      <c r="C1" s="8" t="s">
        <v>8</v>
      </c>
      <c r="D1" s="8" t="s">
        <v>11</v>
      </c>
      <c r="E1" s="8" t="s">
        <v>12</v>
      </c>
      <c r="F1" s="8" t="s">
        <v>13</v>
      </c>
      <c r="G1" s="9" t="s">
        <v>14</v>
      </c>
      <c r="I1" s="10" t="s">
        <v>9</v>
      </c>
      <c r="J1" s="11" t="s">
        <v>10</v>
      </c>
      <c r="K1" s="11" t="s">
        <v>8</v>
      </c>
      <c r="L1" s="11" t="s">
        <v>11</v>
      </c>
      <c r="M1" s="11" t="s">
        <v>12</v>
      </c>
      <c r="N1" s="11" t="s">
        <v>13</v>
      </c>
      <c r="O1" s="12" t="s">
        <v>14</v>
      </c>
    </row>
    <row r="2" spans="1:23" x14ac:dyDescent="0.25">
      <c r="A2" s="62" t="s">
        <v>15</v>
      </c>
      <c r="B2" s="64" t="s">
        <v>2</v>
      </c>
      <c r="C2" s="31" t="s">
        <v>37</v>
      </c>
      <c r="D2" s="31">
        <v>1</v>
      </c>
      <c r="E2" s="31" t="s">
        <v>4</v>
      </c>
      <c r="F2" s="31">
        <v>1.7</v>
      </c>
      <c r="G2" s="32">
        <v>61</v>
      </c>
      <c r="I2" s="67" t="s">
        <v>0</v>
      </c>
      <c r="J2" s="70" t="s">
        <v>2</v>
      </c>
      <c r="K2" s="21" t="s">
        <v>49</v>
      </c>
      <c r="L2" s="23">
        <v>1</v>
      </c>
      <c r="M2" s="23" t="s">
        <v>5</v>
      </c>
      <c r="N2" s="23">
        <v>1.7</v>
      </c>
      <c r="O2" s="24">
        <v>49</v>
      </c>
      <c r="Q2" t="s">
        <v>23</v>
      </c>
      <c r="U2" t="s">
        <v>23</v>
      </c>
    </row>
    <row r="3" spans="1:23" ht="15.75" thickBot="1" x14ac:dyDescent="0.3">
      <c r="A3" s="62"/>
      <c r="B3" s="64"/>
      <c r="C3" s="31" t="s">
        <v>48</v>
      </c>
      <c r="D3" s="27">
        <v>2</v>
      </c>
      <c r="E3" s="27" t="s">
        <v>4</v>
      </c>
      <c r="F3" s="27">
        <v>1.8</v>
      </c>
      <c r="G3" s="28">
        <v>65</v>
      </c>
      <c r="I3" s="68"/>
      <c r="J3" s="64"/>
      <c r="K3" s="21" t="s">
        <v>58</v>
      </c>
      <c r="L3" s="23">
        <v>2</v>
      </c>
      <c r="M3" s="23" t="s">
        <v>5</v>
      </c>
      <c r="N3" s="23">
        <v>1.8</v>
      </c>
      <c r="O3" s="24">
        <v>80</v>
      </c>
      <c r="Q3" s="61" t="s">
        <v>82</v>
      </c>
      <c r="R3" s="61"/>
      <c r="S3" s="61"/>
      <c r="U3" s="61" t="s">
        <v>83</v>
      </c>
      <c r="V3" s="61"/>
      <c r="W3" s="61"/>
    </row>
    <row r="4" spans="1:23" x14ac:dyDescent="0.25">
      <c r="A4" s="62"/>
      <c r="B4" s="64"/>
      <c r="C4" s="31" t="s">
        <v>39</v>
      </c>
      <c r="D4" s="27">
        <v>3</v>
      </c>
      <c r="E4" s="27" t="s">
        <v>4</v>
      </c>
      <c r="F4" s="27">
        <v>1.8</v>
      </c>
      <c r="G4" s="28">
        <v>80</v>
      </c>
      <c r="I4" s="68"/>
      <c r="J4" s="64"/>
      <c r="K4" s="31" t="s">
        <v>51</v>
      </c>
      <c r="L4" s="27">
        <v>3</v>
      </c>
      <c r="M4" s="27" t="s">
        <v>4</v>
      </c>
      <c r="N4" s="27">
        <v>1.8</v>
      </c>
      <c r="O4" s="28">
        <v>68</v>
      </c>
      <c r="Q4" s="13"/>
      <c r="R4" s="13" t="s">
        <v>24</v>
      </c>
      <c r="S4" s="13" t="s">
        <v>25</v>
      </c>
      <c r="U4" s="13"/>
      <c r="V4" s="13" t="s">
        <v>24</v>
      </c>
      <c r="W4" s="13" t="s">
        <v>25</v>
      </c>
    </row>
    <row r="5" spans="1:23" x14ac:dyDescent="0.25">
      <c r="A5" s="62"/>
      <c r="B5" s="64"/>
      <c r="C5" s="31" t="s">
        <v>43</v>
      </c>
      <c r="D5" s="27">
        <v>4</v>
      </c>
      <c r="E5" s="27" t="s">
        <v>4</v>
      </c>
      <c r="F5" s="27">
        <v>2.1</v>
      </c>
      <c r="G5" s="28">
        <v>97</v>
      </c>
      <c r="I5" s="68"/>
      <c r="J5" s="64"/>
      <c r="K5" s="21" t="s">
        <v>50</v>
      </c>
      <c r="L5" s="23">
        <v>4</v>
      </c>
      <c r="M5" s="23" t="s">
        <v>5</v>
      </c>
      <c r="N5" s="23">
        <v>1.4</v>
      </c>
      <c r="O5" s="24">
        <v>29</v>
      </c>
      <c r="Q5" t="s">
        <v>18</v>
      </c>
      <c r="R5">
        <v>1.7833333333333334</v>
      </c>
      <c r="S5">
        <v>1.7375</v>
      </c>
      <c r="U5" t="s">
        <v>18</v>
      </c>
      <c r="V5">
        <v>67.5</v>
      </c>
      <c r="W5">
        <v>57.916666666666664</v>
      </c>
    </row>
    <row r="6" spans="1:23" x14ac:dyDescent="0.25">
      <c r="A6" s="62"/>
      <c r="B6" s="64"/>
      <c r="C6" s="31" t="s">
        <v>42</v>
      </c>
      <c r="D6" s="27">
        <v>5</v>
      </c>
      <c r="E6" s="27" t="s">
        <v>4</v>
      </c>
      <c r="F6" s="27">
        <v>1.9</v>
      </c>
      <c r="G6" s="28">
        <v>88</v>
      </c>
      <c r="I6" s="68"/>
      <c r="J6" s="64"/>
      <c r="K6" s="21" t="s">
        <v>53</v>
      </c>
      <c r="L6" s="23">
        <v>5</v>
      </c>
      <c r="M6" s="23" t="s">
        <v>5</v>
      </c>
      <c r="N6" s="23">
        <v>1.95</v>
      </c>
      <c r="O6" s="24">
        <v>69</v>
      </c>
      <c r="Q6" t="s">
        <v>26</v>
      </c>
      <c r="R6">
        <v>3.6060606060605564E-2</v>
      </c>
      <c r="S6">
        <v>2.0511363636363637E-2</v>
      </c>
      <c r="U6" t="s">
        <v>26</v>
      </c>
      <c r="V6">
        <v>396.27272727272725</v>
      </c>
      <c r="W6">
        <v>312.99242424242402</v>
      </c>
    </row>
    <row r="7" spans="1:23" x14ac:dyDescent="0.25">
      <c r="A7" s="62"/>
      <c r="B7" s="64"/>
      <c r="C7" s="31" t="s">
        <v>38</v>
      </c>
      <c r="D7" s="27">
        <v>6</v>
      </c>
      <c r="E7" s="27" t="s">
        <v>4</v>
      </c>
      <c r="F7" s="27">
        <v>1.7</v>
      </c>
      <c r="G7" s="28">
        <v>53</v>
      </c>
      <c r="I7" s="68"/>
      <c r="J7" s="64"/>
      <c r="K7" s="31" t="s">
        <v>52</v>
      </c>
      <c r="L7" s="27">
        <v>6</v>
      </c>
      <c r="M7" s="27" t="s">
        <v>4</v>
      </c>
      <c r="N7" s="27">
        <v>1.9</v>
      </c>
      <c r="O7" s="28">
        <v>87</v>
      </c>
      <c r="Q7" t="s">
        <v>27</v>
      </c>
      <c r="R7">
        <v>12</v>
      </c>
      <c r="S7">
        <v>12</v>
      </c>
      <c r="U7" t="s">
        <v>27</v>
      </c>
      <c r="V7">
        <v>12</v>
      </c>
      <c r="W7">
        <v>12</v>
      </c>
    </row>
    <row r="8" spans="1:23" x14ac:dyDescent="0.25">
      <c r="A8" s="62"/>
      <c r="B8" s="64"/>
      <c r="C8" s="31" t="s">
        <v>47</v>
      </c>
      <c r="D8" s="27">
        <v>7</v>
      </c>
      <c r="E8" s="27" t="s">
        <v>4</v>
      </c>
      <c r="F8" s="27">
        <v>1.9</v>
      </c>
      <c r="G8" s="28">
        <v>78</v>
      </c>
      <c r="I8" s="68"/>
      <c r="J8" s="64"/>
      <c r="K8" s="31" t="s">
        <v>59</v>
      </c>
      <c r="L8" s="27">
        <v>7</v>
      </c>
      <c r="M8" s="27" t="s">
        <v>4</v>
      </c>
      <c r="N8" s="27">
        <v>1.8</v>
      </c>
      <c r="O8" s="28">
        <v>70</v>
      </c>
      <c r="Q8" t="s">
        <v>28</v>
      </c>
      <c r="R8">
        <v>11</v>
      </c>
      <c r="S8">
        <v>11</v>
      </c>
      <c r="U8" t="s">
        <v>28</v>
      </c>
      <c r="V8">
        <v>11</v>
      </c>
      <c r="W8">
        <v>11</v>
      </c>
    </row>
    <row r="9" spans="1:23" x14ac:dyDescent="0.25">
      <c r="A9" s="62"/>
      <c r="B9" s="64"/>
      <c r="C9" s="21" t="s">
        <v>46</v>
      </c>
      <c r="D9" s="23">
        <v>8</v>
      </c>
      <c r="E9" s="23" t="s">
        <v>5</v>
      </c>
      <c r="F9" s="23">
        <v>1.7</v>
      </c>
      <c r="G9" s="24">
        <v>62</v>
      </c>
      <c r="I9" s="68"/>
      <c r="J9" s="64"/>
      <c r="K9" s="31" t="s">
        <v>60</v>
      </c>
      <c r="L9" s="27">
        <v>8</v>
      </c>
      <c r="M9" s="27" t="s">
        <v>4</v>
      </c>
      <c r="N9" s="27">
        <v>1.7</v>
      </c>
      <c r="O9" s="28">
        <v>45</v>
      </c>
      <c r="Q9" t="s">
        <v>29</v>
      </c>
      <c r="R9">
        <v>1.758079409048914</v>
      </c>
      <c r="U9" t="s">
        <v>29</v>
      </c>
      <c r="V9">
        <v>1.2660776957521489</v>
      </c>
    </row>
    <row r="10" spans="1:23" x14ac:dyDescent="0.25">
      <c r="A10" s="62"/>
      <c r="B10" s="64"/>
      <c r="C10" s="31" t="s">
        <v>40</v>
      </c>
      <c r="D10" s="27">
        <v>9</v>
      </c>
      <c r="E10" s="27" t="s">
        <v>4</v>
      </c>
      <c r="F10" s="27">
        <v>2.1</v>
      </c>
      <c r="G10" s="28">
        <v>95</v>
      </c>
      <c r="I10" s="68"/>
      <c r="J10" s="64"/>
      <c r="K10" s="21" t="s">
        <v>56</v>
      </c>
      <c r="L10" s="23">
        <v>9</v>
      </c>
      <c r="M10" s="23" t="s">
        <v>5</v>
      </c>
      <c r="N10" s="23">
        <v>1.8</v>
      </c>
      <c r="O10" s="24">
        <v>52</v>
      </c>
      <c r="Q10" t="s">
        <v>30</v>
      </c>
      <c r="R10">
        <v>0.18171717170365281</v>
      </c>
      <c r="U10" t="s">
        <v>30</v>
      </c>
      <c r="V10">
        <v>0.35122179024108391</v>
      </c>
    </row>
    <row r="11" spans="1:23" ht="15.75" thickBot="1" x14ac:dyDescent="0.3">
      <c r="A11" s="62"/>
      <c r="B11" s="64"/>
      <c r="C11" s="21" t="s">
        <v>45</v>
      </c>
      <c r="D11" s="23">
        <v>10</v>
      </c>
      <c r="E11" s="23" t="s">
        <v>5</v>
      </c>
      <c r="F11" s="23">
        <v>1.5</v>
      </c>
      <c r="G11" s="24">
        <v>38</v>
      </c>
      <c r="I11" s="68"/>
      <c r="J11" s="64"/>
      <c r="K11" s="31" t="s">
        <v>55</v>
      </c>
      <c r="L11" s="27">
        <v>10</v>
      </c>
      <c r="M11" s="27" t="s">
        <v>4</v>
      </c>
      <c r="N11" s="27">
        <v>1.7</v>
      </c>
      <c r="O11" s="28">
        <v>62</v>
      </c>
      <c r="Q11" s="1" t="s">
        <v>31</v>
      </c>
      <c r="R11" s="1">
        <v>2.8179304699530876</v>
      </c>
      <c r="S11" s="1"/>
      <c r="U11" s="1" t="s">
        <v>31</v>
      </c>
      <c r="V11" s="1">
        <v>2.8179304699530876</v>
      </c>
      <c r="W11" s="1"/>
    </row>
    <row r="12" spans="1:23" x14ac:dyDescent="0.25">
      <c r="A12" s="62"/>
      <c r="B12" s="64"/>
      <c r="C12" s="31" t="s">
        <v>44</v>
      </c>
      <c r="D12" s="27">
        <v>11</v>
      </c>
      <c r="E12" s="27" t="s">
        <v>4</v>
      </c>
      <c r="F12" s="27">
        <v>1.6</v>
      </c>
      <c r="G12" s="28">
        <v>45</v>
      </c>
      <c r="I12" s="68"/>
      <c r="J12" s="64"/>
      <c r="K12" s="31" t="s">
        <v>54</v>
      </c>
      <c r="L12" s="27">
        <v>11</v>
      </c>
      <c r="M12" s="27" t="s">
        <v>4</v>
      </c>
      <c r="N12" s="27">
        <v>1.7</v>
      </c>
      <c r="O12" s="28">
        <v>49</v>
      </c>
      <c r="Q12" s="54" t="s">
        <v>32</v>
      </c>
      <c r="R12" s="54"/>
      <c r="S12" s="54"/>
      <c r="U12" s="54" t="s">
        <v>32</v>
      </c>
      <c r="V12" s="54"/>
      <c r="W12" s="54"/>
    </row>
    <row r="13" spans="1:23" x14ac:dyDescent="0.25">
      <c r="A13" s="62"/>
      <c r="B13" s="64"/>
      <c r="C13" s="21" t="s">
        <v>41</v>
      </c>
      <c r="D13" s="23">
        <v>12</v>
      </c>
      <c r="E13" s="23" t="s">
        <v>5</v>
      </c>
      <c r="F13" s="23">
        <v>1.6</v>
      </c>
      <c r="G13" s="24">
        <v>48</v>
      </c>
      <c r="I13" s="68"/>
      <c r="J13" s="64"/>
      <c r="K13" s="31" t="s">
        <v>57</v>
      </c>
      <c r="L13" s="27">
        <v>12</v>
      </c>
      <c r="M13" s="27" t="s">
        <v>4</v>
      </c>
      <c r="N13" s="27">
        <v>1.6</v>
      </c>
      <c r="O13" s="28">
        <v>35</v>
      </c>
    </row>
    <row r="14" spans="1:23" ht="15.75" thickBot="1" x14ac:dyDescent="0.3">
      <c r="A14" s="62"/>
      <c r="B14" s="64"/>
      <c r="C14" s="3"/>
      <c r="D14" s="3"/>
      <c r="E14" s="3"/>
      <c r="F14" s="3"/>
      <c r="G14" s="4"/>
      <c r="I14" s="68"/>
      <c r="J14" s="64"/>
      <c r="K14" s="3"/>
      <c r="L14" s="3"/>
      <c r="M14" s="3"/>
      <c r="N14" s="3"/>
      <c r="O14" s="4"/>
    </row>
    <row r="15" spans="1:23" ht="15.75" thickBot="1" x14ac:dyDescent="0.3">
      <c r="A15" s="62"/>
      <c r="B15" s="64"/>
      <c r="C15" s="3"/>
      <c r="D15" s="3"/>
      <c r="E15" s="3"/>
      <c r="F15" s="3"/>
      <c r="G15" s="4"/>
      <c r="I15" s="68"/>
      <c r="J15" s="64"/>
      <c r="K15" s="3"/>
      <c r="L15" s="3"/>
      <c r="M15" s="3"/>
      <c r="N15" s="3"/>
      <c r="O15" s="4"/>
      <c r="Q15" s="55" t="s">
        <v>86</v>
      </c>
      <c r="R15" s="56"/>
      <c r="S15" s="57"/>
    </row>
    <row r="16" spans="1:23" ht="15.75" thickBot="1" x14ac:dyDescent="0.3">
      <c r="A16" s="63"/>
      <c r="B16" s="65"/>
      <c r="C16" s="5"/>
      <c r="D16" s="5"/>
      <c r="E16" s="5"/>
      <c r="F16" s="5"/>
      <c r="G16" s="6"/>
      <c r="I16" s="69"/>
      <c r="J16" s="65"/>
      <c r="K16" s="5"/>
      <c r="L16" s="5"/>
      <c r="M16" s="5"/>
      <c r="N16" s="5"/>
      <c r="O16" s="6"/>
      <c r="Q16" s="14" t="s">
        <v>34</v>
      </c>
      <c r="R16" s="16">
        <f>TTEST(F2:F13,N2:N13,2,2)</f>
        <v>0.51137519830863631</v>
      </c>
      <c r="S16" s="17" t="s">
        <v>36</v>
      </c>
    </row>
    <row r="17" spans="1:19" ht="15.75" thickBot="1" x14ac:dyDescent="0.3">
      <c r="E17" t="s">
        <v>81</v>
      </c>
      <c r="M17" t="s">
        <v>81</v>
      </c>
      <c r="Q17" s="15" t="s">
        <v>35</v>
      </c>
      <c r="R17" s="18">
        <f>TTEST(G2:G13,O2:O13,2,2)</f>
        <v>0.22567946901395036</v>
      </c>
      <c r="S17" s="19" t="s">
        <v>36</v>
      </c>
    </row>
    <row r="18" spans="1:19" x14ac:dyDescent="0.25">
      <c r="E18" t="s">
        <v>19</v>
      </c>
      <c r="F18" s="2">
        <f>AVERAGE(F2:F16)</f>
        <v>1.7833333333333334</v>
      </c>
      <c r="G18" s="2">
        <f>AVERAGE(G2:G16)</f>
        <v>67.5</v>
      </c>
      <c r="M18" t="s">
        <v>21</v>
      </c>
      <c r="N18" s="2">
        <f>AVERAGE(N2:N16)</f>
        <v>1.7375</v>
      </c>
      <c r="O18" s="2">
        <f>AVERAGE(O2:O16)</f>
        <v>57.916666666666664</v>
      </c>
    </row>
    <row r="19" spans="1:19" x14ac:dyDescent="0.25">
      <c r="E19" t="s">
        <v>20</v>
      </c>
      <c r="F19" s="2">
        <f>STDEV(F2:F16)</f>
        <v>0.18989630344112959</v>
      </c>
      <c r="G19" s="2">
        <f>STDEV(G2:G16)</f>
        <v>19.906600093253676</v>
      </c>
      <c r="M19" t="s">
        <v>22</v>
      </c>
      <c r="N19" s="2">
        <f>STDEV(N2:N16)</f>
        <v>0.14321788867443772</v>
      </c>
      <c r="O19" s="2">
        <f>STDEV(O2:O16)</f>
        <v>17.691591908090803</v>
      </c>
    </row>
    <row r="22" spans="1:19" x14ac:dyDescent="0.25">
      <c r="A22" t="s">
        <v>87</v>
      </c>
    </row>
    <row r="23" spans="1:19" ht="15.75" thickBot="1" x14ac:dyDescent="0.3"/>
    <row r="24" spans="1:19" ht="15.75" thickBot="1" x14ac:dyDescent="0.3">
      <c r="A24" s="7" t="s">
        <v>9</v>
      </c>
      <c r="B24" s="8" t="s">
        <v>10</v>
      </c>
      <c r="C24" s="8" t="s">
        <v>8</v>
      </c>
      <c r="D24" s="8" t="s">
        <v>11</v>
      </c>
      <c r="E24" s="8" t="s">
        <v>12</v>
      </c>
      <c r="F24" s="8" t="s">
        <v>13</v>
      </c>
      <c r="G24" s="9" t="s">
        <v>14</v>
      </c>
      <c r="I24" s="10" t="s">
        <v>9</v>
      </c>
      <c r="J24" s="11" t="s">
        <v>10</v>
      </c>
      <c r="K24" s="11" t="s">
        <v>8</v>
      </c>
      <c r="L24" s="11" t="s">
        <v>11</v>
      </c>
      <c r="M24" s="11" t="s">
        <v>12</v>
      </c>
      <c r="N24" s="11" t="s">
        <v>13</v>
      </c>
      <c r="O24" s="12" t="s">
        <v>14</v>
      </c>
    </row>
    <row r="25" spans="1:19" x14ac:dyDescent="0.25">
      <c r="A25" s="62" t="s">
        <v>15</v>
      </c>
      <c r="B25" s="64" t="s">
        <v>2</v>
      </c>
      <c r="C25" s="31" t="s">
        <v>37</v>
      </c>
      <c r="D25" s="31">
        <v>1</v>
      </c>
      <c r="E25" s="31" t="s">
        <v>4</v>
      </c>
      <c r="F25" s="31">
        <v>1.7</v>
      </c>
      <c r="G25" s="32">
        <v>61</v>
      </c>
      <c r="I25" s="67" t="s">
        <v>0</v>
      </c>
      <c r="J25" s="70" t="s">
        <v>2</v>
      </c>
      <c r="K25" s="31" t="s">
        <v>51</v>
      </c>
      <c r="L25" s="27">
        <v>3</v>
      </c>
      <c r="M25" s="27" t="s">
        <v>4</v>
      </c>
      <c r="N25" s="27">
        <v>1.8</v>
      </c>
      <c r="O25" s="28">
        <v>68</v>
      </c>
    </row>
    <row r="26" spans="1:19" x14ac:dyDescent="0.25">
      <c r="A26" s="62"/>
      <c r="B26" s="64"/>
      <c r="C26" s="31" t="s">
        <v>48</v>
      </c>
      <c r="D26" s="27">
        <v>2</v>
      </c>
      <c r="E26" s="27" t="s">
        <v>4</v>
      </c>
      <c r="F26" s="27">
        <v>1.8</v>
      </c>
      <c r="G26" s="28">
        <v>65</v>
      </c>
      <c r="I26" s="68"/>
      <c r="J26" s="64"/>
      <c r="K26" s="31" t="s">
        <v>52</v>
      </c>
      <c r="L26" s="27">
        <v>6</v>
      </c>
      <c r="M26" s="27" t="s">
        <v>4</v>
      </c>
      <c r="N26" s="27">
        <v>1.9</v>
      </c>
      <c r="O26" s="28">
        <v>87</v>
      </c>
    </row>
    <row r="27" spans="1:19" x14ac:dyDescent="0.25">
      <c r="A27" s="62"/>
      <c r="B27" s="64"/>
      <c r="C27" s="31" t="s">
        <v>39</v>
      </c>
      <c r="D27" s="27">
        <v>3</v>
      </c>
      <c r="E27" s="27" t="s">
        <v>4</v>
      </c>
      <c r="F27" s="27">
        <v>1.8</v>
      </c>
      <c r="G27" s="28">
        <v>80</v>
      </c>
      <c r="I27" s="68"/>
      <c r="J27" s="64"/>
      <c r="K27" s="31" t="s">
        <v>59</v>
      </c>
      <c r="L27" s="27">
        <v>7</v>
      </c>
      <c r="M27" s="27" t="s">
        <v>4</v>
      </c>
      <c r="N27" s="27">
        <v>1.8</v>
      </c>
      <c r="O27" s="28">
        <v>70</v>
      </c>
    </row>
    <row r="28" spans="1:19" x14ac:dyDescent="0.25">
      <c r="A28" s="62"/>
      <c r="B28" s="64"/>
      <c r="C28" s="31" t="s">
        <v>43</v>
      </c>
      <c r="D28" s="27">
        <v>4</v>
      </c>
      <c r="E28" s="27" t="s">
        <v>4</v>
      </c>
      <c r="F28" s="27">
        <v>2.1</v>
      </c>
      <c r="G28" s="28">
        <v>97</v>
      </c>
      <c r="I28" s="68"/>
      <c r="J28" s="64"/>
      <c r="K28" s="31" t="s">
        <v>60</v>
      </c>
      <c r="L28" s="27">
        <v>8</v>
      </c>
      <c r="M28" s="27" t="s">
        <v>4</v>
      </c>
      <c r="N28" s="27">
        <v>1.7</v>
      </c>
      <c r="O28" s="28">
        <v>45</v>
      </c>
    </row>
    <row r="29" spans="1:19" x14ac:dyDescent="0.25">
      <c r="A29" s="62"/>
      <c r="B29" s="64"/>
      <c r="C29" s="31" t="s">
        <v>42</v>
      </c>
      <c r="D29" s="27">
        <v>5</v>
      </c>
      <c r="E29" s="27" t="s">
        <v>4</v>
      </c>
      <c r="F29" s="27">
        <v>1.9</v>
      </c>
      <c r="G29" s="28">
        <v>88</v>
      </c>
      <c r="I29" s="68"/>
      <c r="J29" s="64"/>
      <c r="K29" s="31" t="s">
        <v>55</v>
      </c>
      <c r="L29" s="27">
        <v>10</v>
      </c>
      <c r="M29" s="27" t="s">
        <v>4</v>
      </c>
      <c r="N29" s="27">
        <v>1.7</v>
      </c>
      <c r="O29" s="28">
        <v>62</v>
      </c>
    </row>
    <row r="30" spans="1:19" x14ac:dyDescent="0.25">
      <c r="A30" s="62"/>
      <c r="B30" s="64"/>
      <c r="C30" s="31" t="s">
        <v>38</v>
      </c>
      <c r="D30" s="27">
        <v>6</v>
      </c>
      <c r="E30" s="27" t="s">
        <v>4</v>
      </c>
      <c r="F30" s="27">
        <v>1.7</v>
      </c>
      <c r="G30" s="28">
        <v>53</v>
      </c>
      <c r="I30" s="68"/>
      <c r="J30" s="64"/>
      <c r="K30" s="31" t="s">
        <v>54</v>
      </c>
      <c r="L30" s="27">
        <v>11</v>
      </c>
      <c r="M30" s="27" t="s">
        <v>4</v>
      </c>
      <c r="N30" s="27">
        <v>1.7</v>
      </c>
      <c r="O30" s="28">
        <v>49</v>
      </c>
    </row>
    <row r="31" spans="1:19" x14ac:dyDescent="0.25">
      <c r="A31" s="62"/>
      <c r="B31" s="64"/>
      <c r="C31" s="31" t="s">
        <v>47</v>
      </c>
      <c r="D31" s="27">
        <v>7</v>
      </c>
      <c r="E31" s="27" t="s">
        <v>4</v>
      </c>
      <c r="F31" s="27">
        <v>1.9</v>
      </c>
      <c r="G31" s="28">
        <v>78</v>
      </c>
      <c r="I31" s="68"/>
      <c r="J31" s="64"/>
      <c r="K31" s="31" t="s">
        <v>57</v>
      </c>
      <c r="L31" s="27">
        <v>12</v>
      </c>
      <c r="M31" s="27" t="s">
        <v>4</v>
      </c>
      <c r="N31" s="27">
        <v>1.6</v>
      </c>
      <c r="O31" s="28">
        <v>35</v>
      </c>
    </row>
    <row r="32" spans="1:19" x14ac:dyDescent="0.25">
      <c r="A32" s="62"/>
      <c r="B32" s="64"/>
      <c r="C32" s="31" t="s">
        <v>40</v>
      </c>
      <c r="D32" s="27">
        <v>9</v>
      </c>
      <c r="E32" s="27" t="s">
        <v>4</v>
      </c>
      <c r="F32" s="27">
        <v>2.1</v>
      </c>
      <c r="G32" s="28">
        <v>95</v>
      </c>
      <c r="I32" s="68"/>
      <c r="J32" s="64"/>
      <c r="K32" s="21" t="s">
        <v>49</v>
      </c>
      <c r="L32" s="23">
        <v>1</v>
      </c>
      <c r="M32" s="23" t="s">
        <v>5</v>
      </c>
      <c r="N32" s="23">
        <v>1.7</v>
      </c>
      <c r="O32" s="24">
        <v>49</v>
      </c>
    </row>
    <row r="33" spans="1:15" x14ac:dyDescent="0.25">
      <c r="A33" s="62"/>
      <c r="B33" s="64"/>
      <c r="C33" s="31" t="s">
        <v>44</v>
      </c>
      <c r="D33" s="27">
        <v>11</v>
      </c>
      <c r="E33" s="27" t="s">
        <v>4</v>
      </c>
      <c r="F33" s="27">
        <v>1.6</v>
      </c>
      <c r="G33" s="28">
        <v>45</v>
      </c>
      <c r="I33" s="68"/>
      <c r="J33" s="64"/>
      <c r="K33" s="21" t="s">
        <v>58</v>
      </c>
      <c r="L33" s="23">
        <v>2</v>
      </c>
      <c r="M33" s="23" t="s">
        <v>5</v>
      </c>
      <c r="N33" s="23">
        <v>1.8</v>
      </c>
      <c r="O33" s="24">
        <v>80</v>
      </c>
    </row>
    <row r="34" spans="1:15" x14ac:dyDescent="0.25">
      <c r="A34" s="62"/>
      <c r="B34" s="64"/>
      <c r="C34" s="21" t="s">
        <v>45</v>
      </c>
      <c r="D34" s="23">
        <v>10</v>
      </c>
      <c r="E34" s="23" t="s">
        <v>5</v>
      </c>
      <c r="F34" s="23">
        <v>1.5</v>
      </c>
      <c r="G34" s="24">
        <v>38</v>
      </c>
      <c r="I34" s="68"/>
      <c r="J34" s="64"/>
      <c r="K34" s="21" t="s">
        <v>50</v>
      </c>
      <c r="L34" s="23">
        <v>4</v>
      </c>
      <c r="M34" s="23" t="s">
        <v>5</v>
      </c>
      <c r="N34" s="23">
        <v>1.4</v>
      </c>
      <c r="O34" s="24">
        <v>29</v>
      </c>
    </row>
    <row r="35" spans="1:15" x14ac:dyDescent="0.25">
      <c r="A35" s="62"/>
      <c r="B35" s="64"/>
      <c r="C35" s="21" t="s">
        <v>41</v>
      </c>
      <c r="D35" s="23">
        <v>12</v>
      </c>
      <c r="E35" s="23" t="s">
        <v>5</v>
      </c>
      <c r="F35" s="23">
        <v>1.6</v>
      </c>
      <c r="G35" s="24">
        <v>48</v>
      </c>
      <c r="I35" s="68"/>
      <c r="J35" s="64"/>
      <c r="K35" s="21" t="s">
        <v>53</v>
      </c>
      <c r="L35" s="23">
        <v>5</v>
      </c>
      <c r="M35" s="23" t="s">
        <v>5</v>
      </c>
      <c r="N35" s="23">
        <v>1.95</v>
      </c>
      <c r="O35" s="24">
        <v>69</v>
      </c>
    </row>
    <row r="36" spans="1:15" x14ac:dyDescent="0.25">
      <c r="A36" s="62"/>
      <c r="B36" s="64"/>
      <c r="C36" s="21" t="s">
        <v>46</v>
      </c>
      <c r="D36" s="23">
        <v>8</v>
      </c>
      <c r="E36" s="23" t="s">
        <v>5</v>
      </c>
      <c r="F36" s="23">
        <v>1.7</v>
      </c>
      <c r="G36" s="24">
        <v>62</v>
      </c>
      <c r="I36" s="68"/>
      <c r="J36" s="64"/>
      <c r="K36" s="21" t="s">
        <v>56</v>
      </c>
      <c r="L36" s="23">
        <v>9</v>
      </c>
      <c r="M36" s="23" t="s">
        <v>5</v>
      </c>
      <c r="N36" s="23">
        <v>1.8</v>
      </c>
      <c r="O36" s="24">
        <v>52</v>
      </c>
    </row>
    <row r="37" spans="1:15" x14ac:dyDescent="0.25">
      <c r="A37" s="62"/>
      <c r="B37" s="64"/>
      <c r="C37" s="3"/>
      <c r="D37" s="3"/>
      <c r="E37" s="3"/>
      <c r="F37" s="3"/>
      <c r="G37" s="4"/>
      <c r="I37" s="68"/>
      <c r="J37" s="64"/>
      <c r="K37" s="3"/>
      <c r="L37" s="3"/>
      <c r="M37" s="3"/>
      <c r="N37" s="3"/>
      <c r="O37" s="4"/>
    </row>
    <row r="38" spans="1:15" x14ac:dyDescent="0.25">
      <c r="A38" s="62"/>
      <c r="B38" s="64"/>
      <c r="C38" s="3"/>
      <c r="D38" s="3"/>
      <c r="E38" s="3"/>
      <c r="F38" s="3"/>
      <c r="G38" s="4"/>
      <c r="I38" s="68"/>
      <c r="J38" s="64"/>
      <c r="K38" s="3"/>
      <c r="L38" s="3"/>
      <c r="M38" s="3"/>
      <c r="N38" s="3"/>
      <c r="O38" s="4"/>
    </row>
    <row r="39" spans="1:15" ht="15.75" thickBot="1" x14ac:dyDescent="0.3">
      <c r="A39" s="63"/>
      <c r="B39" s="65"/>
      <c r="C39" s="5"/>
      <c r="D39" s="5"/>
      <c r="E39" s="5"/>
      <c r="F39" s="5"/>
      <c r="G39" s="6"/>
      <c r="I39" s="69"/>
      <c r="J39" s="65"/>
      <c r="K39" s="5"/>
      <c r="L39" s="5"/>
      <c r="M39" s="5"/>
      <c r="N39" s="5"/>
      <c r="O39" s="6"/>
    </row>
    <row r="41" spans="1:15" x14ac:dyDescent="0.25">
      <c r="E41" t="s">
        <v>84</v>
      </c>
      <c r="M41" t="s">
        <v>84</v>
      </c>
    </row>
    <row r="42" spans="1:15" x14ac:dyDescent="0.25">
      <c r="E42" t="s">
        <v>19</v>
      </c>
      <c r="F42" s="2">
        <f>AVERAGE(F25:F33)</f>
        <v>1.8444444444444446</v>
      </c>
      <c r="G42" s="2">
        <f>AVERAGE(G25:G33)</f>
        <v>73.555555555555557</v>
      </c>
      <c r="M42" t="s">
        <v>21</v>
      </c>
      <c r="N42" s="2">
        <f>AVERAGE(N25:N31)</f>
        <v>1.7428571428571427</v>
      </c>
      <c r="O42" s="2">
        <f>AVERAGE(O25:O31)</f>
        <v>59.428571428571431</v>
      </c>
    </row>
    <row r="43" spans="1:15" x14ac:dyDescent="0.25">
      <c r="E43" t="s">
        <v>20</v>
      </c>
      <c r="F43" s="2">
        <f>STDEV(F25:F33)</f>
        <v>0.1740051084818425</v>
      </c>
      <c r="G43" s="2">
        <f>STDEV(G25:G33)</f>
        <v>18.534502361212112</v>
      </c>
      <c r="M43" t="s">
        <v>22</v>
      </c>
      <c r="N43" s="2">
        <f>STDEV(N25:N31)</f>
        <v>9.7590007294853301E-2</v>
      </c>
      <c r="O43" s="2">
        <f>STDEV(O25:O31)</f>
        <v>17.633841922632204</v>
      </c>
    </row>
    <row r="45" spans="1:15" x14ac:dyDescent="0.25">
      <c r="E45" t="s">
        <v>85</v>
      </c>
      <c r="M45" t="s">
        <v>85</v>
      </c>
    </row>
    <row r="46" spans="1:15" x14ac:dyDescent="0.25">
      <c r="E46" t="s">
        <v>19</v>
      </c>
      <c r="F46" s="2">
        <f>AVERAGE(F34:F36)</f>
        <v>1.5999999999999999</v>
      </c>
      <c r="G46" s="2">
        <f>AVERAGE(G29:G37)</f>
        <v>63.375</v>
      </c>
      <c r="M46" t="s">
        <v>21</v>
      </c>
      <c r="N46" s="2">
        <f>AVERAGE(N32:N36)</f>
        <v>1.73</v>
      </c>
      <c r="O46" s="2">
        <f>AVERAGE(O32:O36)</f>
        <v>55.8</v>
      </c>
    </row>
    <row r="47" spans="1:15" x14ac:dyDescent="0.25">
      <c r="E47" t="s">
        <v>20</v>
      </c>
      <c r="F47" s="2">
        <f>STDEV(F34:F36)</f>
        <v>9.9999999999999978E-2</v>
      </c>
      <c r="G47" s="2">
        <f>STDEV(G34:G36)</f>
        <v>12.055427546683422</v>
      </c>
      <c r="M47" t="s">
        <v>22</v>
      </c>
      <c r="N47" s="2">
        <f>STDEV(N32:N36)</f>
        <v>0.20493901531919151</v>
      </c>
      <c r="O47" s="2">
        <f>STDEV(O32:O36)</f>
        <v>19.613770672667705</v>
      </c>
    </row>
    <row r="51" spans="1:15" x14ac:dyDescent="0.25">
      <c r="A51" t="s">
        <v>23</v>
      </c>
      <c r="E51" t="s">
        <v>23</v>
      </c>
      <c r="I51" t="s">
        <v>23</v>
      </c>
      <c r="M51" t="s">
        <v>23</v>
      </c>
    </row>
    <row r="52" spans="1:15" ht="15.75" thickBot="1" x14ac:dyDescent="0.3">
      <c r="A52" s="61" t="s">
        <v>94</v>
      </c>
      <c r="B52" s="61"/>
      <c r="C52" s="61"/>
      <c r="E52" s="61" t="s">
        <v>95</v>
      </c>
      <c r="F52" s="61"/>
      <c r="G52" s="61"/>
      <c r="I52" s="61" t="s">
        <v>96</v>
      </c>
      <c r="J52" s="61"/>
      <c r="K52" s="61"/>
      <c r="M52" s="61" t="s">
        <v>97</v>
      </c>
      <c r="N52" s="61"/>
      <c r="O52" s="61"/>
    </row>
    <row r="53" spans="1:15" x14ac:dyDescent="0.25">
      <c r="A53" s="13"/>
      <c r="B53" s="13" t="s">
        <v>24</v>
      </c>
      <c r="C53" s="13" t="s">
        <v>25</v>
      </c>
      <c r="E53" s="13"/>
      <c r="F53" s="13" t="s">
        <v>24</v>
      </c>
      <c r="G53" s="13" t="s">
        <v>25</v>
      </c>
      <c r="I53" s="13"/>
      <c r="J53" s="13" t="s">
        <v>24</v>
      </c>
      <c r="K53" s="13" t="s">
        <v>25</v>
      </c>
      <c r="M53" s="13"/>
      <c r="N53" s="13" t="s">
        <v>24</v>
      </c>
      <c r="O53" s="13" t="s">
        <v>25</v>
      </c>
    </row>
    <row r="54" spans="1:15" x14ac:dyDescent="0.25">
      <c r="A54" t="s">
        <v>18</v>
      </c>
      <c r="B54">
        <v>1.8444444444444446</v>
      </c>
      <c r="C54">
        <v>1.7428571428571427</v>
      </c>
      <c r="E54" t="s">
        <v>18</v>
      </c>
      <c r="F54">
        <v>1.5999999999999999</v>
      </c>
      <c r="G54">
        <v>1.73</v>
      </c>
      <c r="I54" t="s">
        <v>18</v>
      </c>
      <c r="J54">
        <v>73.555555555555557</v>
      </c>
      <c r="K54">
        <v>59.428571428571431</v>
      </c>
      <c r="M54" t="s">
        <v>18</v>
      </c>
      <c r="N54">
        <v>49.333333333333336</v>
      </c>
      <c r="O54">
        <v>55.8</v>
      </c>
    </row>
    <row r="55" spans="1:15" x14ac:dyDescent="0.25">
      <c r="A55" t="s">
        <v>26</v>
      </c>
      <c r="B55">
        <v>3.0277777777777782E-2</v>
      </c>
      <c r="C55">
        <v>9.5238095238095195E-3</v>
      </c>
      <c r="E55" t="s">
        <v>26</v>
      </c>
      <c r="F55">
        <v>9.999999999999995E-3</v>
      </c>
      <c r="G55">
        <v>4.1999999999999815E-2</v>
      </c>
      <c r="I55" t="s">
        <v>26</v>
      </c>
      <c r="J55">
        <v>343.52777777777737</v>
      </c>
      <c r="K55">
        <v>310.95238095238102</v>
      </c>
      <c r="M55" t="s">
        <v>26</v>
      </c>
      <c r="N55">
        <v>145.33333333333348</v>
      </c>
      <c r="O55">
        <v>384.69999999999982</v>
      </c>
    </row>
    <row r="56" spans="1:15" x14ac:dyDescent="0.25">
      <c r="A56" t="s">
        <v>27</v>
      </c>
      <c r="B56">
        <v>9</v>
      </c>
      <c r="C56">
        <v>7</v>
      </c>
      <c r="E56" t="s">
        <v>27</v>
      </c>
      <c r="F56">
        <v>3</v>
      </c>
      <c r="G56">
        <v>5</v>
      </c>
      <c r="I56" t="s">
        <v>27</v>
      </c>
      <c r="J56">
        <v>9</v>
      </c>
      <c r="K56">
        <v>7</v>
      </c>
      <c r="M56" t="s">
        <v>27</v>
      </c>
      <c r="N56">
        <v>3</v>
      </c>
      <c r="O56">
        <v>5</v>
      </c>
    </row>
    <row r="57" spans="1:15" x14ac:dyDescent="0.25">
      <c r="A57" t="s">
        <v>28</v>
      </c>
      <c r="B57">
        <v>8</v>
      </c>
      <c r="C57">
        <v>6</v>
      </c>
      <c r="E57" t="s">
        <v>28</v>
      </c>
      <c r="F57">
        <v>2</v>
      </c>
      <c r="G57">
        <v>4</v>
      </c>
      <c r="I57" t="s">
        <v>28</v>
      </c>
      <c r="J57">
        <v>8</v>
      </c>
      <c r="K57">
        <v>6</v>
      </c>
      <c r="M57" t="s">
        <v>28</v>
      </c>
      <c r="N57">
        <v>2</v>
      </c>
      <c r="O57">
        <v>4</v>
      </c>
    </row>
    <row r="58" spans="1:15" x14ac:dyDescent="0.25">
      <c r="A58" t="s">
        <v>29</v>
      </c>
      <c r="B58">
        <v>3.1791666666666685</v>
      </c>
      <c r="E58" t="s">
        <v>29</v>
      </c>
      <c r="F58">
        <v>0.23809523809523903</v>
      </c>
      <c r="I58" t="s">
        <v>29</v>
      </c>
      <c r="J58">
        <v>1.1047600816743222</v>
      </c>
      <c r="M58" t="s">
        <v>29</v>
      </c>
      <c r="N58">
        <v>0.3777835542847246</v>
      </c>
    </row>
    <row r="59" spans="1:15" x14ac:dyDescent="0.25">
      <c r="A59" t="s">
        <v>30</v>
      </c>
      <c r="B59">
        <v>8.799525224851415E-2</v>
      </c>
      <c r="E59" t="s">
        <v>30</v>
      </c>
      <c r="F59">
        <v>0.20144861928474489</v>
      </c>
      <c r="I59" t="s">
        <v>30</v>
      </c>
      <c r="J59">
        <v>0.46473059876081757</v>
      </c>
      <c r="M59" t="s">
        <v>30</v>
      </c>
      <c r="N59">
        <v>0.29251806757658216</v>
      </c>
    </row>
    <row r="60" spans="1:15" ht="15.75" thickBot="1" x14ac:dyDescent="0.3">
      <c r="A60" s="1" t="s">
        <v>31</v>
      </c>
      <c r="B60" s="1">
        <v>4.1468041622765357</v>
      </c>
      <c r="C60" s="1"/>
      <c r="E60" s="1" t="s">
        <v>31</v>
      </c>
      <c r="F60" s="1">
        <v>5.1956704170308225E-2</v>
      </c>
      <c r="G60" s="1"/>
      <c r="I60" s="1" t="s">
        <v>31</v>
      </c>
      <c r="J60" s="1">
        <v>4.1468041622765357</v>
      </c>
      <c r="K60" s="1"/>
      <c r="M60" s="1" t="s">
        <v>31</v>
      </c>
      <c r="N60" s="1">
        <v>5.1956704170308225E-2</v>
      </c>
      <c r="O60" s="1"/>
    </row>
    <row r="61" spans="1:15" x14ac:dyDescent="0.25">
      <c r="A61" s="54" t="s">
        <v>32</v>
      </c>
      <c r="B61" s="54"/>
      <c r="C61" s="54"/>
      <c r="E61" s="54" t="s">
        <v>32</v>
      </c>
      <c r="F61" s="54"/>
      <c r="G61" s="54"/>
      <c r="I61" s="54" t="s">
        <v>32</v>
      </c>
      <c r="J61" s="54"/>
      <c r="K61" s="54"/>
      <c r="M61" s="54" t="s">
        <v>32</v>
      </c>
      <c r="N61" s="54"/>
      <c r="O61" s="54"/>
    </row>
    <row r="63" spans="1:15" ht="15.75" thickBot="1" x14ac:dyDescent="0.3"/>
    <row r="64" spans="1:15" ht="15.75" thickBot="1" x14ac:dyDescent="0.3">
      <c r="A64" s="55" t="s">
        <v>92</v>
      </c>
      <c r="B64" s="56"/>
      <c r="C64" s="57"/>
      <c r="E64" s="55" t="s">
        <v>93</v>
      </c>
      <c r="F64" s="56"/>
      <c r="G64" s="57"/>
    </row>
    <row r="65" spans="1:7" x14ac:dyDescent="0.25">
      <c r="A65" s="14" t="s">
        <v>34</v>
      </c>
      <c r="B65" s="16">
        <f>TTEST(F25:F33,N25:N31,2,2)</f>
        <v>0.18967347436520987</v>
      </c>
      <c r="C65" s="17" t="s">
        <v>36</v>
      </c>
      <c r="E65" s="14" t="s">
        <v>34</v>
      </c>
      <c r="F65" s="16">
        <f>TTEST(F34:F36,N32:N36,2,2)</f>
        <v>0.35340963443929335</v>
      </c>
      <c r="G65" s="17" t="s">
        <v>36</v>
      </c>
    </row>
    <row r="66" spans="1:7" ht="15.75" thickBot="1" x14ac:dyDescent="0.3">
      <c r="A66" s="15" t="s">
        <v>35</v>
      </c>
      <c r="B66" s="18">
        <f>TTEST(G25:G33,O25:O31,2,2)</f>
        <v>0.14485217034286815</v>
      </c>
      <c r="C66" s="19" t="s">
        <v>36</v>
      </c>
      <c r="E66" s="15" t="s">
        <v>35</v>
      </c>
      <c r="F66" s="18">
        <f>TTEST(G34:G36,O32:O36,2,2)</f>
        <v>0.63017749937616552</v>
      </c>
      <c r="G66" s="19" t="s">
        <v>36</v>
      </c>
    </row>
  </sheetData>
  <mergeCells count="23">
    <mergeCell ref="Q3:S3"/>
    <mergeCell ref="U3:W3"/>
    <mergeCell ref="Q12:S12"/>
    <mergeCell ref="U12:W12"/>
    <mergeCell ref="Q15:S15"/>
    <mergeCell ref="A2:A16"/>
    <mergeCell ref="B2:B16"/>
    <mergeCell ref="I2:I16"/>
    <mergeCell ref="J2:J16"/>
    <mergeCell ref="A25:A39"/>
    <mergeCell ref="B25:B39"/>
    <mergeCell ref="I25:I39"/>
    <mergeCell ref="J25:J39"/>
    <mergeCell ref="M52:O52"/>
    <mergeCell ref="A61:C61"/>
    <mergeCell ref="E61:G61"/>
    <mergeCell ref="I61:K61"/>
    <mergeCell ref="M61:O61"/>
    <mergeCell ref="A64:C64"/>
    <mergeCell ref="E64:G64"/>
    <mergeCell ref="A52:C52"/>
    <mergeCell ref="E52:G52"/>
    <mergeCell ref="I52:K52"/>
  </mergeCells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5"/>
  <sheetViews>
    <sheetView zoomScale="95" zoomScaleNormal="95" workbookViewId="0">
      <selection activeCell="A40" sqref="A40:C40"/>
    </sheetView>
  </sheetViews>
  <sheetFormatPr defaultRowHeight="15" x14ac:dyDescent="0.25"/>
  <cols>
    <col min="1" max="2" width="13.140625" customWidth="1"/>
    <col min="3" max="3" width="19.42578125" bestFit="1" customWidth="1"/>
    <col min="4" max="15" width="13.140625" customWidth="1"/>
  </cols>
  <sheetData>
    <row r="1" spans="1:23" ht="30" customHeight="1" thickBot="1" x14ac:dyDescent="0.3">
      <c r="A1" s="7" t="s">
        <v>9</v>
      </c>
      <c r="B1" s="8" t="s">
        <v>10</v>
      </c>
      <c r="C1" s="8" t="s">
        <v>8</v>
      </c>
      <c r="D1" s="8" t="s">
        <v>11</v>
      </c>
      <c r="E1" s="8" t="s">
        <v>12</v>
      </c>
      <c r="F1" s="8" t="s">
        <v>13</v>
      </c>
      <c r="G1" s="9" t="s">
        <v>14</v>
      </c>
      <c r="I1" s="10" t="s">
        <v>9</v>
      </c>
      <c r="J1" s="11" t="s">
        <v>10</v>
      </c>
      <c r="K1" s="11" t="s">
        <v>8</v>
      </c>
      <c r="L1" s="11" t="s">
        <v>11</v>
      </c>
      <c r="M1" s="11" t="s">
        <v>12</v>
      </c>
      <c r="N1" s="11" t="s">
        <v>13</v>
      </c>
      <c r="O1" s="12" t="s">
        <v>14</v>
      </c>
    </row>
    <row r="2" spans="1:23" x14ac:dyDescent="0.25">
      <c r="A2" s="62" t="s">
        <v>15</v>
      </c>
      <c r="B2" s="64" t="s">
        <v>3</v>
      </c>
      <c r="C2" s="31" t="s">
        <v>71</v>
      </c>
      <c r="D2" s="31">
        <v>1</v>
      </c>
      <c r="E2" s="31" t="s">
        <v>4</v>
      </c>
      <c r="F2" s="31">
        <v>2.7</v>
      </c>
      <c r="G2" s="32">
        <v>276</v>
      </c>
      <c r="I2" s="67" t="s">
        <v>0</v>
      </c>
      <c r="J2" s="70" t="s">
        <v>3</v>
      </c>
      <c r="K2" s="31" t="s">
        <v>61</v>
      </c>
      <c r="L2" s="27">
        <v>1</v>
      </c>
      <c r="M2" s="27" t="s">
        <v>4</v>
      </c>
      <c r="N2" s="27">
        <v>2.95</v>
      </c>
      <c r="O2" s="28">
        <v>308</v>
      </c>
      <c r="Q2" t="s">
        <v>23</v>
      </c>
      <c r="U2" t="s">
        <v>23</v>
      </c>
    </row>
    <row r="3" spans="1:23" ht="15.75" thickBot="1" x14ac:dyDescent="0.3">
      <c r="A3" s="62"/>
      <c r="B3" s="64"/>
      <c r="C3" s="27" t="s">
        <v>72</v>
      </c>
      <c r="D3" s="27">
        <v>2</v>
      </c>
      <c r="E3" s="27" t="s">
        <v>4</v>
      </c>
      <c r="F3" s="27">
        <v>2.6</v>
      </c>
      <c r="G3" s="28">
        <v>212</v>
      </c>
      <c r="I3" s="68"/>
      <c r="J3" s="64"/>
      <c r="K3" s="31" t="s">
        <v>70</v>
      </c>
      <c r="L3" s="27">
        <v>2</v>
      </c>
      <c r="M3" s="27" t="s">
        <v>4</v>
      </c>
      <c r="N3" s="27">
        <v>2.4</v>
      </c>
      <c r="O3" s="28">
        <v>173</v>
      </c>
      <c r="Q3" s="61" t="s">
        <v>82</v>
      </c>
      <c r="R3" s="61"/>
      <c r="S3" s="61"/>
      <c r="U3" s="61" t="s">
        <v>83</v>
      </c>
      <c r="V3" s="61"/>
      <c r="W3" s="61"/>
    </row>
    <row r="4" spans="1:23" x14ac:dyDescent="0.25">
      <c r="A4" s="62"/>
      <c r="B4" s="64"/>
      <c r="C4" s="27" t="s">
        <v>76</v>
      </c>
      <c r="D4" s="27">
        <v>3</v>
      </c>
      <c r="E4" s="27" t="s">
        <v>4</v>
      </c>
      <c r="F4" s="27">
        <v>2.9</v>
      </c>
      <c r="G4" s="28">
        <v>337</v>
      </c>
      <c r="I4" s="68"/>
      <c r="J4" s="64"/>
      <c r="K4" s="31" t="s">
        <v>63</v>
      </c>
      <c r="L4" s="27">
        <v>3</v>
      </c>
      <c r="M4" s="27" t="s">
        <v>4</v>
      </c>
      <c r="N4" s="27">
        <v>2.2000000000000002</v>
      </c>
      <c r="O4" s="28">
        <v>119</v>
      </c>
      <c r="Q4" s="13"/>
      <c r="R4" s="13" t="s">
        <v>24</v>
      </c>
      <c r="S4" s="13" t="s">
        <v>25</v>
      </c>
      <c r="U4" s="13"/>
      <c r="V4" s="13" t="s">
        <v>24</v>
      </c>
      <c r="W4" s="13" t="s">
        <v>25</v>
      </c>
    </row>
    <row r="5" spans="1:23" x14ac:dyDescent="0.25">
      <c r="A5" s="62"/>
      <c r="B5" s="64"/>
      <c r="C5" s="27" t="s">
        <v>79</v>
      </c>
      <c r="D5" s="27">
        <v>4</v>
      </c>
      <c r="E5" s="27" t="s">
        <v>4</v>
      </c>
      <c r="F5" s="27">
        <v>2.95</v>
      </c>
      <c r="G5" s="28">
        <v>336</v>
      </c>
      <c r="I5" s="68"/>
      <c r="J5" s="64"/>
      <c r="K5" s="31" t="s">
        <v>64</v>
      </c>
      <c r="L5" s="27">
        <v>4</v>
      </c>
      <c r="M5" s="27" t="s">
        <v>4</v>
      </c>
      <c r="N5" s="27">
        <v>2.5</v>
      </c>
      <c r="O5" s="28">
        <v>179</v>
      </c>
      <c r="Q5" t="s">
        <v>18</v>
      </c>
      <c r="R5">
        <v>2.5049999999999999</v>
      </c>
      <c r="S5">
        <v>2.4750000000000001</v>
      </c>
      <c r="U5" t="s">
        <v>18</v>
      </c>
      <c r="V5">
        <v>209.1</v>
      </c>
      <c r="W5">
        <v>190.3</v>
      </c>
    </row>
    <row r="6" spans="1:23" x14ac:dyDescent="0.25">
      <c r="A6" s="62"/>
      <c r="B6" s="64"/>
      <c r="C6" s="27" t="s">
        <v>75</v>
      </c>
      <c r="D6" s="27">
        <v>5</v>
      </c>
      <c r="E6" s="27" t="s">
        <v>4</v>
      </c>
      <c r="F6" s="27">
        <v>2.7</v>
      </c>
      <c r="G6" s="28">
        <v>211</v>
      </c>
      <c r="I6" s="68"/>
      <c r="J6" s="64"/>
      <c r="K6" s="21" t="s">
        <v>62</v>
      </c>
      <c r="L6" s="23">
        <v>5</v>
      </c>
      <c r="M6" s="23" t="s">
        <v>5</v>
      </c>
      <c r="N6" s="23">
        <v>2.5</v>
      </c>
      <c r="O6" s="24">
        <v>188</v>
      </c>
      <c r="Q6" t="s">
        <v>26</v>
      </c>
      <c r="R6">
        <v>0.10469444444444302</v>
      </c>
      <c r="S6">
        <v>4.958333333333334E-2</v>
      </c>
      <c r="U6" t="s">
        <v>26</v>
      </c>
      <c r="V6">
        <v>7257.2111111111135</v>
      </c>
      <c r="W6">
        <v>3722.6777777777752</v>
      </c>
    </row>
    <row r="7" spans="1:23" x14ac:dyDescent="0.25">
      <c r="A7" s="62"/>
      <c r="B7" s="64"/>
      <c r="C7" s="27" t="s">
        <v>80</v>
      </c>
      <c r="D7" s="27">
        <v>6</v>
      </c>
      <c r="E7" s="27" t="s">
        <v>4</v>
      </c>
      <c r="F7" s="27">
        <v>2.2999999999999998</v>
      </c>
      <c r="G7" s="28">
        <v>162</v>
      </c>
      <c r="I7" s="68"/>
      <c r="J7" s="64"/>
      <c r="K7" s="21" t="s">
        <v>65</v>
      </c>
      <c r="L7" s="23">
        <v>6</v>
      </c>
      <c r="M7" s="23" t="s">
        <v>5</v>
      </c>
      <c r="N7" s="23">
        <v>2.6</v>
      </c>
      <c r="O7" s="24">
        <v>244</v>
      </c>
      <c r="Q7" t="s">
        <v>27</v>
      </c>
      <c r="R7">
        <v>10</v>
      </c>
      <c r="S7">
        <v>10</v>
      </c>
      <c r="U7" t="s">
        <v>27</v>
      </c>
      <c r="V7">
        <v>10</v>
      </c>
      <c r="W7">
        <v>10</v>
      </c>
    </row>
    <row r="8" spans="1:23" x14ac:dyDescent="0.25">
      <c r="A8" s="62"/>
      <c r="B8" s="64"/>
      <c r="C8" s="27" t="s">
        <v>74</v>
      </c>
      <c r="D8" s="27">
        <v>7</v>
      </c>
      <c r="E8" s="27" t="s">
        <v>4</v>
      </c>
      <c r="F8" s="27">
        <v>2.2999999999999998</v>
      </c>
      <c r="G8" s="28">
        <v>132</v>
      </c>
      <c r="I8" s="68"/>
      <c r="J8" s="64"/>
      <c r="K8" s="21" t="s">
        <v>67</v>
      </c>
      <c r="L8" s="23">
        <v>7</v>
      </c>
      <c r="M8" s="23" t="s">
        <v>5</v>
      </c>
      <c r="N8" s="23">
        <v>2.5</v>
      </c>
      <c r="O8" s="24">
        <v>234</v>
      </c>
      <c r="Q8" t="s">
        <v>28</v>
      </c>
      <c r="R8">
        <v>9</v>
      </c>
      <c r="S8">
        <v>9</v>
      </c>
      <c r="U8" t="s">
        <v>28</v>
      </c>
      <c r="V8">
        <v>9</v>
      </c>
      <c r="W8">
        <v>9</v>
      </c>
    </row>
    <row r="9" spans="1:23" x14ac:dyDescent="0.25">
      <c r="A9" s="62"/>
      <c r="B9" s="64"/>
      <c r="C9" s="23" t="s">
        <v>73</v>
      </c>
      <c r="D9" s="23">
        <v>8</v>
      </c>
      <c r="E9" s="23" t="s">
        <v>5</v>
      </c>
      <c r="F9" s="23">
        <v>2.2999999999999998</v>
      </c>
      <c r="G9" s="24">
        <v>162</v>
      </c>
      <c r="I9" s="68"/>
      <c r="J9" s="64"/>
      <c r="K9" s="21" t="s">
        <v>66</v>
      </c>
      <c r="L9" s="23">
        <v>8</v>
      </c>
      <c r="M9" s="23" t="s">
        <v>5</v>
      </c>
      <c r="N9" s="23">
        <v>2.6</v>
      </c>
      <c r="O9" s="24">
        <v>210</v>
      </c>
      <c r="Q9" t="s">
        <v>29</v>
      </c>
      <c r="R9">
        <v>2.1114845938375062</v>
      </c>
      <c r="U9" t="s">
        <v>29</v>
      </c>
      <c r="V9">
        <v>1.9494599168459998</v>
      </c>
    </row>
    <row r="10" spans="1:23" x14ac:dyDescent="0.25">
      <c r="A10" s="62"/>
      <c r="B10" s="64"/>
      <c r="C10" s="23" t="s">
        <v>78</v>
      </c>
      <c r="D10" s="23">
        <v>9</v>
      </c>
      <c r="E10" s="23" t="s">
        <v>5</v>
      </c>
      <c r="F10" s="23">
        <v>1.9</v>
      </c>
      <c r="G10" s="24">
        <v>77</v>
      </c>
      <c r="I10" s="68"/>
      <c r="J10" s="64"/>
      <c r="K10" s="21" t="s">
        <v>69</v>
      </c>
      <c r="L10" s="23">
        <v>9</v>
      </c>
      <c r="M10" s="23" t="s">
        <v>5</v>
      </c>
      <c r="N10" s="23">
        <v>2.2999999999999998</v>
      </c>
      <c r="O10" s="24">
        <v>133</v>
      </c>
      <c r="Q10" t="s">
        <v>30</v>
      </c>
      <c r="R10">
        <v>0.14040816416661933</v>
      </c>
      <c r="U10" t="s">
        <v>30</v>
      </c>
      <c r="V10">
        <v>0.16717577233484224</v>
      </c>
    </row>
    <row r="11" spans="1:23" ht="15.75" thickBot="1" x14ac:dyDescent="0.3">
      <c r="A11" s="62"/>
      <c r="B11" s="64"/>
      <c r="C11" s="23" t="s">
        <v>77</v>
      </c>
      <c r="D11" s="23">
        <v>10</v>
      </c>
      <c r="E11" s="23" t="s">
        <v>5</v>
      </c>
      <c r="F11" s="23">
        <v>2.4</v>
      </c>
      <c r="G11" s="24">
        <v>186</v>
      </c>
      <c r="I11" s="68"/>
      <c r="J11" s="64"/>
      <c r="K11" s="21" t="s">
        <v>68</v>
      </c>
      <c r="L11" s="23">
        <v>10</v>
      </c>
      <c r="M11" s="23" t="s">
        <v>5</v>
      </c>
      <c r="N11" s="23">
        <v>2.2000000000000002</v>
      </c>
      <c r="O11" s="24">
        <v>115</v>
      </c>
      <c r="Q11" s="1" t="s">
        <v>31</v>
      </c>
      <c r="R11" s="1">
        <v>3.17889310445827</v>
      </c>
      <c r="S11" s="1"/>
      <c r="U11" s="1" t="s">
        <v>31</v>
      </c>
      <c r="V11" s="1">
        <v>3.17889310445827</v>
      </c>
      <c r="W11" s="1"/>
    </row>
    <row r="12" spans="1:23" x14ac:dyDescent="0.25">
      <c r="A12" s="62"/>
      <c r="B12" s="64"/>
      <c r="C12" s="3"/>
      <c r="D12" s="3"/>
      <c r="E12" s="3"/>
      <c r="F12" s="3"/>
      <c r="G12" s="4"/>
      <c r="I12" s="68"/>
      <c r="J12" s="64"/>
      <c r="K12" s="3"/>
      <c r="L12" s="3"/>
      <c r="M12" s="3"/>
      <c r="N12" s="3"/>
      <c r="O12" s="4"/>
      <c r="Q12" s="54" t="s">
        <v>32</v>
      </c>
      <c r="R12" s="54"/>
      <c r="S12" s="54"/>
      <c r="U12" s="54" t="s">
        <v>32</v>
      </c>
      <c r="V12" s="54"/>
      <c r="W12" s="54"/>
    </row>
    <row r="13" spans="1:23" x14ac:dyDescent="0.25">
      <c r="A13" s="62"/>
      <c r="B13" s="64"/>
      <c r="C13" s="3"/>
      <c r="D13" s="3"/>
      <c r="E13" s="3"/>
      <c r="F13" s="3"/>
      <c r="G13" s="4"/>
      <c r="I13" s="68"/>
      <c r="J13" s="64"/>
      <c r="K13" s="3"/>
      <c r="L13" s="3"/>
      <c r="M13" s="3"/>
      <c r="N13" s="3"/>
      <c r="O13" s="4"/>
    </row>
    <row r="14" spans="1:23" ht="15.75" thickBot="1" x14ac:dyDescent="0.3">
      <c r="A14" s="62"/>
      <c r="B14" s="64"/>
      <c r="C14" s="3"/>
      <c r="D14" s="3"/>
      <c r="E14" s="3"/>
      <c r="F14" s="3"/>
      <c r="G14" s="4"/>
      <c r="I14" s="68"/>
      <c r="J14" s="64"/>
      <c r="K14" s="3"/>
      <c r="L14" s="3"/>
      <c r="M14" s="3"/>
      <c r="N14" s="3"/>
      <c r="O14" s="4"/>
    </row>
    <row r="15" spans="1:23" ht="15.75" thickBot="1" x14ac:dyDescent="0.3">
      <c r="A15" s="62"/>
      <c r="B15" s="64"/>
      <c r="C15" s="3"/>
      <c r="D15" s="3"/>
      <c r="E15" s="3"/>
      <c r="F15" s="3"/>
      <c r="G15" s="4"/>
      <c r="I15" s="68"/>
      <c r="J15" s="64"/>
      <c r="K15" s="3"/>
      <c r="L15" s="3"/>
      <c r="M15" s="3"/>
      <c r="N15" s="3"/>
      <c r="O15" s="4"/>
      <c r="Q15" s="55" t="s">
        <v>86</v>
      </c>
      <c r="R15" s="56"/>
      <c r="S15" s="57"/>
    </row>
    <row r="16" spans="1:23" ht="15.75" thickBot="1" x14ac:dyDescent="0.3">
      <c r="A16" s="63"/>
      <c r="B16" s="65"/>
      <c r="C16" s="5"/>
      <c r="D16" s="5"/>
      <c r="E16" s="5"/>
      <c r="F16" s="5"/>
      <c r="G16" s="6"/>
      <c r="I16" s="69"/>
      <c r="J16" s="65"/>
      <c r="K16" s="5"/>
      <c r="L16" s="5"/>
      <c r="M16" s="5"/>
      <c r="N16" s="5"/>
      <c r="O16" s="6"/>
      <c r="Q16" s="14" t="s">
        <v>34</v>
      </c>
      <c r="R16" s="16">
        <f>TTEST(F2:F11,N2:N11,2,2)</f>
        <v>0.81187510059507284</v>
      </c>
      <c r="S16" s="17" t="s">
        <v>36</v>
      </c>
    </row>
    <row r="17" spans="1:19" ht="15.75" thickBot="1" x14ac:dyDescent="0.3">
      <c r="E17" t="s">
        <v>81</v>
      </c>
      <c r="M17" t="s">
        <v>81</v>
      </c>
      <c r="Q17" s="15" t="s">
        <v>35</v>
      </c>
      <c r="R17" s="18">
        <f>TTEST(G2:G11,O2:O11,2,2)</f>
        <v>0.57747772235626305</v>
      </c>
      <c r="S17" s="19" t="s">
        <v>36</v>
      </c>
    </row>
    <row r="18" spans="1:19" x14ac:dyDescent="0.25">
      <c r="E18" t="s">
        <v>19</v>
      </c>
      <c r="F18" s="2">
        <f>AVERAGE(F2:F16)</f>
        <v>2.5049999999999999</v>
      </c>
      <c r="G18" s="2">
        <f>AVERAGE(G2:G16)</f>
        <v>209.1</v>
      </c>
      <c r="M18" t="s">
        <v>21</v>
      </c>
      <c r="N18" s="2">
        <f>AVERAGE(N2:N16)</f>
        <v>2.4750000000000001</v>
      </c>
      <c r="O18" s="2">
        <f>AVERAGE(O2:O16)</f>
        <v>190.3</v>
      </c>
    </row>
    <row r="19" spans="1:19" x14ac:dyDescent="0.25">
      <c r="E19" t="s">
        <v>20</v>
      </c>
      <c r="F19" s="2">
        <f>STDEV(F2:F16)</f>
        <v>0.32356520895245061</v>
      </c>
      <c r="G19" s="2">
        <f>STDEV(G2:G16)</f>
        <v>85.189266407870377</v>
      </c>
      <c r="M19" t="s">
        <v>22</v>
      </c>
      <c r="N19" s="2">
        <f>STDEV(N2:N16)</f>
        <v>0.22267315359812315</v>
      </c>
      <c r="O19" s="2">
        <f>STDEV(O2:O16)</f>
        <v>61.01375072701051</v>
      </c>
    </row>
    <row r="21" spans="1:19" x14ac:dyDescent="0.25">
      <c r="E21" t="s">
        <v>84</v>
      </c>
      <c r="M21" t="s">
        <v>84</v>
      </c>
    </row>
    <row r="22" spans="1:19" x14ac:dyDescent="0.25">
      <c r="E22" t="s">
        <v>19</v>
      </c>
      <c r="F22" s="2">
        <f>AVERAGE(F2:F8)</f>
        <v>2.6357142857142861</v>
      </c>
      <c r="G22" s="2">
        <f>AVERAGE(G2:G8)</f>
        <v>238</v>
      </c>
      <c r="M22" t="s">
        <v>21</v>
      </c>
      <c r="N22" s="2">
        <f>AVERAGE(N2:N5)</f>
        <v>2.5125000000000002</v>
      </c>
      <c r="O22" s="2">
        <f>AVERAGE(O2:O5)</f>
        <v>194.75</v>
      </c>
    </row>
    <row r="23" spans="1:19" x14ac:dyDescent="0.25">
      <c r="E23" t="s">
        <v>20</v>
      </c>
      <c r="F23" s="2">
        <f>STDEV(F2:F8)</f>
        <v>0.25934900185253235</v>
      </c>
      <c r="G23" s="2">
        <f>STDEV(G2:G8)</f>
        <v>80.897053922459577</v>
      </c>
      <c r="M23" t="s">
        <v>22</v>
      </c>
      <c r="N23" s="2">
        <f>STDEV(N2:N5)</f>
        <v>0.31721443851123748</v>
      </c>
      <c r="O23" s="2">
        <f>STDEV(O2:O5)</f>
        <v>80.1763680893566</v>
      </c>
    </row>
    <row r="25" spans="1:19" x14ac:dyDescent="0.25">
      <c r="E25" t="s">
        <v>85</v>
      </c>
      <c r="M25" t="s">
        <v>85</v>
      </c>
    </row>
    <row r="26" spans="1:19" x14ac:dyDescent="0.25">
      <c r="E26" t="s">
        <v>19</v>
      </c>
      <c r="F26" s="2">
        <f>AVERAGE(F9:F11)</f>
        <v>2.1999999999999997</v>
      </c>
      <c r="G26" s="2">
        <f>AVERAGE(G9:G11)</f>
        <v>141.66666666666666</v>
      </c>
      <c r="M26" t="s">
        <v>21</v>
      </c>
      <c r="N26" s="2">
        <f>AVERAGE(N6:N11)</f>
        <v>2.4499999999999997</v>
      </c>
      <c r="O26" s="2">
        <f>AVERAGE(O6:O11)</f>
        <v>187.33333333333334</v>
      </c>
    </row>
    <row r="27" spans="1:19" x14ac:dyDescent="0.25">
      <c r="E27" t="s">
        <v>20</v>
      </c>
      <c r="F27" s="2">
        <f>STDEV(F9:F11)</f>
        <v>0.26457513110645903</v>
      </c>
      <c r="G27" s="2">
        <f>STDEV(G9:G11)</f>
        <v>57.274194305405395</v>
      </c>
      <c r="M27" t="s">
        <v>22</v>
      </c>
      <c r="N27" s="2">
        <f>STDEV(N6:N11)</f>
        <v>0.16431676725154984</v>
      </c>
      <c r="O27" s="2">
        <f>STDEV(O6:O11)</f>
        <v>53.07981411673056</v>
      </c>
    </row>
    <row r="30" spans="1:19" x14ac:dyDescent="0.25">
      <c r="A30" t="s">
        <v>23</v>
      </c>
      <c r="E30" t="s">
        <v>23</v>
      </c>
      <c r="I30" t="s">
        <v>23</v>
      </c>
      <c r="M30" t="s">
        <v>23</v>
      </c>
    </row>
    <row r="31" spans="1:19" ht="15.75" thickBot="1" x14ac:dyDescent="0.3">
      <c r="A31" s="61" t="s">
        <v>94</v>
      </c>
      <c r="B31" s="61"/>
      <c r="C31" s="61"/>
      <c r="E31" s="61" t="s">
        <v>95</v>
      </c>
      <c r="F31" s="61"/>
      <c r="G31" s="61"/>
      <c r="I31" s="61" t="s">
        <v>96</v>
      </c>
      <c r="J31" s="61"/>
      <c r="K31" s="61"/>
      <c r="M31" s="61" t="s">
        <v>97</v>
      </c>
      <c r="N31" s="61"/>
      <c r="O31" s="61"/>
    </row>
    <row r="32" spans="1:19" x14ac:dyDescent="0.25">
      <c r="A32" s="13"/>
      <c r="B32" s="13" t="s">
        <v>24</v>
      </c>
      <c r="C32" s="13" t="s">
        <v>25</v>
      </c>
      <c r="E32" s="13"/>
      <c r="F32" s="13" t="s">
        <v>24</v>
      </c>
      <c r="G32" s="13" t="s">
        <v>25</v>
      </c>
      <c r="I32" s="13"/>
      <c r="J32" s="13" t="s">
        <v>24</v>
      </c>
      <c r="K32" s="13" t="s">
        <v>25</v>
      </c>
      <c r="M32" s="13"/>
      <c r="N32" s="13" t="s">
        <v>24</v>
      </c>
      <c r="O32" s="13" t="s">
        <v>25</v>
      </c>
    </row>
    <row r="33" spans="1:15" x14ac:dyDescent="0.25">
      <c r="A33" t="s">
        <v>18</v>
      </c>
      <c r="B33">
        <v>2.6357142857142861</v>
      </c>
      <c r="C33">
        <v>2.5125000000000002</v>
      </c>
      <c r="E33" t="s">
        <v>18</v>
      </c>
      <c r="F33">
        <v>2.1999999999999997</v>
      </c>
      <c r="G33">
        <v>2.4499999999999997</v>
      </c>
      <c r="I33" t="s">
        <v>18</v>
      </c>
      <c r="J33">
        <v>238</v>
      </c>
      <c r="K33">
        <v>194.75</v>
      </c>
      <c r="M33" t="s">
        <v>18</v>
      </c>
      <c r="N33">
        <v>141.66666666666666</v>
      </c>
      <c r="O33">
        <v>187.33333333333334</v>
      </c>
    </row>
    <row r="34" spans="1:15" x14ac:dyDescent="0.25">
      <c r="A34" t="s">
        <v>26</v>
      </c>
      <c r="B34">
        <v>6.7261904761904814E-2</v>
      </c>
      <c r="C34">
        <v>0.10062499999999967</v>
      </c>
      <c r="E34" t="s">
        <v>26</v>
      </c>
      <c r="F34">
        <v>6.9999999999999993E-2</v>
      </c>
      <c r="G34">
        <v>2.7000000000000003E-2</v>
      </c>
      <c r="I34" t="s">
        <v>26</v>
      </c>
      <c r="J34">
        <v>6544.333333333333</v>
      </c>
      <c r="K34">
        <v>6428.25</v>
      </c>
      <c r="M34" t="s">
        <v>26</v>
      </c>
      <c r="N34">
        <v>3280.3333333333321</v>
      </c>
      <c r="O34">
        <v>2817.4666666666685</v>
      </c>
    </row>
    <row r="35" spans="1:15" x14ac:dyDescent="0.25">
      <c r="A35" t="s">
        <v>27</v>
      </c>
      <c r="B35">
        <v>7</v>
      </c>
      <c r="C35">
        <v>4</v>
      </c>
      <c r="E35" t="s">
        <v>27</v>
      </c>
      <c r="F35">
        <v>3</v>
      </c>
      <c r="G35">
        <v>6</v>
      </c>
      <c r="I35" t="s">
        <v>27</v>
      </c>
      <c r="J35">
        <v>7</v>
      </c>
      <c r="K35">
        <v>4</v>
      </c>
      <c r="M35" t="s">
        <v>27</v>
      </c>
      <c r="N35">
        <v>3</v>
      </c>
      <c r="O35">
        <v>6</v>
      </c>
    </row>
    <row r="36" spans="1:15" x14ac:dyDescent="0.25">
      <c r="A36" t="s">
        <v>28</v>
      </c>
      <c r="B36">
        <v>6</v>
      </c>
      <c r="C36">
        <v>3</v>
      </c>
      <c r="E36" t="s">
        <v>28</v>
      </c>
      <c r="F36">
        <v>2</v>
      </c>
      <c r="G36">
        <v>5</v>
      </c>
      <c r="I36" t="s">
        <v>28</v>
      </c>
      <c r="J36">
        <v>6</v>
      </c>
      <c r="K36">
        <v>3</v>
      </c>
      <c r="M36" t="s">
        <v>28</v>
      </c>
      <c r="N36">
        <v>2</v>
      </c>
      <c r="O36">
        <v>5</v>
      </c>
    </row>
    <row r="37" spans="1:15" x14ac:dyDescent="0.25">
      <c r="A37" t="s">
        <v>29</v>
      </c>
      <c r="B37">
        <v>0.66844128955930471</v>
      </c>
      <c r="E37" t="s">
        <v>29</v>
      </c>
      <c r="F37">
        <v>2.5925925925925921</v>
      </c>
      <c r="I37" t="s">
        <v>29</v>
      </c>
      <c r="J37">
        <v>1.0180583103229235</v>
      </c>
      <c r="M37" t="s">
        <v>29</v>
      </c>
      <c r="N37">
        <v>1.1642847002034913</v>
      </c>
    </row>
    <row r="38" spans="1:15" x14ac:dyDescent="0.25">
      <c r="A38" t="s">
        <v>30</v>
      </c>
      <c r="B38">
        <v>0.30808791547072201</v>
      </c>
      <c r="E38" t="s">
        <v>30</v>
      </c>
      <c r="F38">
        <v>0.16885063050061996</v>
      </c>
      <c r="I38" t="s">
        <v>30</v>
      </c>
      <c r="J38">
        <v>0.53857832828830354</v>
      </c>
      <c r="M38" t="s">
        <v>30</v>
      </c>
      <c r="N38">
        <v>0.3844828729009514</v>
      </c>
    </row>
    <row r="39" spans="1:15" ht="15.75" thickBot="1" x14ac:dyDescent="0.3">
      <c r="A39" s="1" t="s">
        <v>31</v>
      </c>
      <c r="B39" s="1">
        <v>0.21021375391144484</v>
      </c>
      <c r="C39" s="1"/>
      <c r="E39" s="1" t="s">
        <v>31</v>
      </c>
      <c r="F39" s="1">
        <v>5.786135043349967</v>
      </c>
      <c r="G39" s="1"/>
      <c r="I39" s="1" t="s">
        <v>31</v>
      </c>
      <c r="J39" s="1">
        <v>8.9406451207703839</v>
      </c>
      <c r="K39" s="1"/>
      <c r="M39" s="1" t="s">
        <v>31</v>
      </c>
      <c r="N39" s="1">
        <v>5.786135043349967</v>
      </c>
      <c r="O39" s="1"/>
    </row>
    <row r="40" spans="1:15" x14ac:dyDescent="0.25">
      <c r="A40" s="54" t="s">
        <v>32</v>
      </c>
      <c r="B40" s="54"/>
      <c r="C40" s="54"/>
      <c r="E40" s="54" t="s">
        <v>32</v>
      </c>
      <c r="F40" s="54"/>
      <c r="G40" s="54"/>
      <c r="I40" s="54" t="s">
        <v>32</v>
      </c>
      <c r="J40" s="54"/>
      <c r="K40" s="54"/>
      <c r="M40" s="54" t="s">
        <v>32</v>
      </c>
      <c r="N40" s="54"/>
      <c r="O40" s="54"/>
    </row>
    <row r="42" spans="1:15" ht="15.75" thickBot="1" x14ac:dyDescent="0.3"/>
    <row r="43" spans="1:15" ht="15.75" thickBot="1" x14ac:dyDescent="0.3">
      <c r="A43" s="55" t="s">
        <v>92</v>
      </c>
      <c r="B43" s="56"/>
      <c r="C43" s="57"/>
      <c r="E43" s="55" t="s">
        <v>93</v>
      </c>
      <c r="F43" s="56"/>
      <c r="G43" s="57"/>
    </row>
    <row r="44" spans="1:15" x14ac:dyDescent="0.25">
      <c r="A44" s="14" t="s">
        <v>34</v>
      </c>
      <c r="B44" s="16">
        <f>TTEST(F2:F8,N2:N5,2,2)</f>
        <v>0.50033707075702427</v>
      </c>
      <c r="C44" s="17" t="s">
        <v>36</v>
      </c>
      <c r="E44" s="14" t="s">
        <v>34</v>
      </c>
      <c r="F44" s="16">
        <f>TTEST(F9:F11,N6:N11,2,2)</f>
        <v>0.1176455559614468</v>
      </c>
      <c r="G44" s="17" t="s">
        <v>36</v>
      </c>
    </row>
    <row r="45" spans="1:15" ht="15.75" thickBot="1" x14ac:dyDescent="0.3">
      <c r="A45" s="15" t="s">
        <v>35</v>
      </c>
      <c r="B45" s="18">
        <f>TTEST(G2:G8,O2:O5,2,2)</f>
        <v>0.41446477639087476</v>
      </c>
      <c r="C45" s="19" t="s">
        <v>36</v>
      </c>
      <c r="E45" s="15" t="s">
        <v>35</v>
      </c>
      <c r="F45" s="18">
        <f>TTEST(G9:G11,O6:O11,2,2)</f>
        <v>0.27316186752314503</v>
      </c>
      <c r="G45" s="19" t="s">
        <v>36</v>
      </c>
    </row>
  </sheetData>
  <mergeCells count="19">
    <mergeCell ref="I2:I16"/>
    <mergeCell ref="J2:J16"/>
    <mergeCell ref="Q3:S3"/>
    <mergeCell ref="U3:W3"/>
    <mergeCell ref="A31:C31"/>
    <mergeCell ref="E31:G31"/>
    <mergeCell ref="I31:K31"/>
    <mergeCell ref="M31:O31"/>
    <mergeCell ref="Q12:S12"/>
    <mergeCell ref="U12:W12"/>
    <mergeCell ref="Q15:S15"/>
    <mergeCell ref="A2:A16"/>
    <mergeCell ref="B2:B16"/>
    <mergeCell ref="A40:C40"/>
    <mergeCell ref="E40:G40"/>
    <mergeCell ref="I40:K40"/>
    <mergeCell ref="M40:O40"/>
    <mergeCell ref="A43:C43"/>
    <mergeCell ref="E43:G4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45"/>
  <sheetViews>
    <sheetView topLeftCell="A4" zoomScale="93" zoomScaleNormal="93" workbookViewId="0">
      <selection activeCell="T24" sqref="T24"/>
    </sheetView>
  </sheetViews>
  <sheetFormatPr defaultRowHeight="15" x14ac:dyDescent="0.25"/>
  <cols>
    <col min="1" max="2" width="13.140625" customWidth="1"/>
    <col min="3" max="3" width="19.42578125" bestFit="1" customWidth="1"/>
    <col min="4" max="7" width="13.140625" customWidth="1"/>
    <col min="8" max="8" width="19" bestFit="1" customWidth="1"/>
    <col min="9" max="16" width="13.140625" customWidth="1"/>
    <col min="17" max="17" width="19" bestFit="1" customWidth="1"/>
    <col min="18" max="18" width="7.85546875" customWidth="1"/>
  </cols>
  <sheetData>
    <row r="1" spans="1:25" ht="30" customHeight="1" thickBot="1" x14ac:dyDescent="0.3">
      <c r="A1" s="7" t="s">
        <v>9</v>
      </c>
      <c r="B1" s="8" t="s">
        <v>10</v>
      </c>
      <c r="C1" s="8" t="s">
        <v>8</v>
      </c>
      <c r="D1" s="8" t="s">
        <v>11</v>
      </c>
      <c r="E1" s="8" t="s">
        <v>12</v>
      </c>
      <c r="F1" s="8" t="s">
        <v>13</v>
      </c>
      <c r="G1" s="9" t="s">
        <v>14</v>
      </c>
      <c r="H1" s="9" t="s">
        <v>98</v>
      </c>
      <c r="J1" s="10" t="s">
        <v>9</v>
      </c>
      <c r="K1" s="11" t="s">
        <v>10</v>
      </c>
      <c r="L1" s="11" t="s">
        <v>8</v>
      </c>
      <c r="M1" s="11" t="s">
        <v>11</v>
      </c>
      <c r="N1" s="11" t="s">
        <v>12</v>
      </c>
      <c r="O1" s="11" t="s">
        <v>13</v>
      </c>
      <c r="P1" s="12" t="s">
        <v>14</v>
      </c>
      <c r="Q1" s="9" t="s">
        <v>98</v>
      </c>
    </row>
    <row r="2" spans="1:25" x14ac:dyDescent="0.25">
      <c r="A2" s="62" t="s">
        <v>15</v>
      </c>
      <c r="B2" s="64" t="s">
        <v>6</v>
      </c>
      <c r="C2" s="48"/>
      <c r="D2" s="48">
        <v>1</v>
      </c>
      <c r="E2" s="31" t="s">
        <v>4</v>
      </c>
      <c r="F2" s="48">
        <v>3.7</v>
      </c>
      <c r="G2" s="49">
        <v>523</v>
      </c>
      <c r="H2" s="49"/>
      <c r="J2" s="73" t="s">
        <v>0</v>
      </c>
      <c r="K2" s="70" t="s">
        <v>6</v>
      </c>
      <c r="L2" s="48"/>
      <c r="M2" s="50">
        <v>1</v>
      </c>
      <c r="N2" s="31" t="s">
        <v>4</v>
      </c>
      <c r="O2" s="50">
        <v>3.55</v>
      </c>
      <c r="P2" s="51">
        <v>492</v>
      </c>
      <c r="Q2" s="49"/>
      <c r="S2" t="s">
        <v>23</v>
      </c>
      <c r="W2" t="s">
        <v>23</v>
      </c>
    </row>
    <row r="3" spans="1:25" ht="15.75" thickBot="1" x14ac:dyDescent="0.3">
      <c r="A3" s="62"/>
      <c r="B3" s="64"/>
      <c r="C3" s="50"/>
      <c r="D3" s="50">
        <v>2</v>
      </c>
      <c r="E3" s="27" t="s">
        <v>4</v>
      </c>
      <c r="F3" s="50">
        <v>3.2</v>
      </c>
      <c r="G3" s="51">
        <v>374</v>
      </c>
      <c r="H3" s="51"/>
      <c r="J3" s="74"/>
      <c r="K3" s="64"/>
      <c r="L3" s="48"/>
      <c r="M3" s="50">
        <v>2</v>
      </c>
      <c r="N3" s="27" t="s">
        <v>4</v>
      </c>
      <c r="O3" s="50">
        <v>3.7</v>
      </c>
      <c r="P3" s="51">
        <v>529</v>
      </c>
      <c r="Q3" s="51"/>
      <c r="S3" s="61" t="s">
        <v>82</v>
      </c>
      <c r="T3" s="61"/>
      <c r="U3" s="61"/>
      <c r="W3" s="61" t="s">
        <v>83</v>
      </c>
      <c r="X3" s="61"/>
      <c r="Y3" s="61"/>
    </row>
    <row r="4" spans="1:25" x14ac:dyDescent="0.25">
      <c r="A4" s="62"/>
      <c r="B4" s="64"/>
      <c r="C4" s="50"/>
      <c r="D4" s="50">
        <v>3</v>
      </c>
      <c r="E4" s="27" t="s">
        <v>4</v>
      </c>
      <c r="F4" s="50">
        <v>3.5</v>
      </c>
      <c r="G4" s="51">
        <v>442</v>
      </c>
      <c r="H4" s="51"/>
      <c r="J4" s="74"/>
      <c r="K4" s="64"/>
      <c r="L4" s="48"/>
      <c r="M4" s="50">
        <v>3</v>
      </c>
      <c r="N4" s="27" t="s">
        <v>4</v>
      </c>
      <c r="O4" s="50">
        <v>2.95</v>
      </c>
      <c r="P4" s="51">
        <v>243</v>
      </c>
      <c r="Q4" s="51"/>
      <c r="S4" s="13"/>
      <c r="T4" s="13" t="s">
        <v>24</v>
      </c>
      <c r="U4" s="13" t="s">
        <v>25</v>
      </c>
      <c r="W4" s="13"/>
      <c r="X4" s="13" t="s">
        <v>24</v>
      </c>
      <c r="Y4" s="13" t="s">
        <v>25</v>
      </c>
    </row>
    <row r="5" spans="1:25" x14ac:dyDescent="0.25">
      <c r="A5" s="62"/>
      <c r="B5" s="64"/>
      <c r="C5" s="50"/>
      <c r="D5" s="50">
        <v>4</v>
      </c>
      <c r="E5" s="27" t="s">
        <v>4</v>
      </c>
      <c r="F5" s="50">
        <v>3.35</v>
      </c>
      <c r="G5" s="51">
        <v>448</v>
      </c>
      <c r="H5" s="51"/>
      <c r="J5" s="74"/>
      <c r="K5" s="64"/>
      <c r="L5" s="48"/>
      <c r="M5" s="50">
        <v>6</v>
      </c>
      <c r="N5" s="27" t="s">
        <v>4</v>
      </c>
      <c r="O5" s="50">
        <v>3</v>
      </c>
      <c r="P5" s="51">
        <v>242</v>
      </c>
      <c r="Q5" s="51"/>
      <c r="S5" t="s">
        <v>18</v>
      </c>
      <c r="T5">
        <v>3.1799999999999997</v>
      </c>
      <c r="U5">
        <v>2.9888888888888889</v>
      </c>
      <c r="W5" t="s">
        <v>18</v>
      </c>
      <c r="X5">
        <v>364.6</v>
      </c>
      <c r="Y5">
        <v>278.33333333333331</v>
      </c>
    </row>
    <row r="6" spans="1:25" x14ac:dyDescent="0.25">
      <c r="A6" s="62"/>
      <c r="B6" s="64"/>
      <c r="C6" s="50"/>
      <c r="D6" s="50">
        <v>5</v>
      </c>
      <c r="E6" s="27" t="s">
        <v>4</v>
      </c>
      <c r="F6" s="50">
        <v>3.4</v>
      </c>
      <c r="G6" s="51">
        <v>410</v>
      </c>
      <c r="H6" s="51"/>
      <c r="J6" s="74"/>
      <c r="K6" s="64"/>
      <c r="L6" s="48"/>
      <c r="M6" s="50">
        <v>7</v>
      </c>
      <c r="N6" s="27" t="s">
        <v>4</v>
      </c>
      <c r="O6" s="50">
        <v>2.7</v>
      </c>
      <c r="P6" s="51">
        <v>207</v>
      </c>
      <c r="Q6" s="51"/>
      <c r="S6" t="s">
        <v>26</v>
      </c>
      <c r="T6">
        <v>9.0111111111111156E-2</v>
      </c>
      <c r="U6">
        <v>0.15298611111111349</v>
      </c>
      <c r="W6" t="s">
        <v>26</v>
      </c>
      <c r="X6">
        <v>8500.0444444444347</v>
      </c>
      <c r="Y6">
        <v>18241</v>
      </c>
    </row>
    <row r="7" spans="1:25" x14ac:dyDescent="0.25">
      <c r="A7" s="62"/>
      <c r="B7" s="64"/>
      <c r="C7" s="50"/>
      <c r="D7" s="50">
        <v>6</v>
      </c>
      <c r="E7" s="23" t="s">
        <v>5</v>
      </c>
      <c r="F7" s="50">
        <v>2.9</v>
      </c>
      <c r="G7" s="51">
        <v>328</v>
      </c>
      <c r="H7" s="51"/>
      <c r="J7" s="74"/>
      <c r="K7" s="64"/>
      <c r="L7" s="48"/>
      <c r="M7" s="50">
        <v>4</v>
      </c>
      <c r="N7" s="23" t="s">
        <v>5</v>
      </c>
      <c r="O7" s="50">
        <v>3</v>
      </c>
      <c r="P7" s="51">
        <v>242</v>
      </c>
      <c r="Q7" s="51"/>
      <c r="S7" t="s">
        <v>27</v>
      </c>
      <c r="T7">
        <v>10</v>
      </c>
      <c r="U7">
        <v>9</v>
      </c>
      <c r="W7" t="s">
        <v>27</v>
      </c>
      <c r="X7">
        <v>10</v>
      </c>
      <c r="Y7">
        <v>9</v>
      </c>
    </row>
    <row r="8" spans="1:25" x14ac:dyDescent="0.25">
      <c r="A8" s="62"/>
      <c r="B8" s="64"/>
      <c r="C8" s="50"/>
      <c r="D8" s="50">
        <v>7</v>
      </c>
      <c r="E8" s="23" t="s">
        <v>5</v>
      </c>
      <c r="F8" s="50">
        <v>3.1</v>
      </c>
      <c r="G8" s="51">
        <v>331</v>
      </c>
      <c r="H8" s="51"/>
      <c r="J8" s="74"/>
      <c r="K8" s="64"/>
      <c r="L8" s="48"/>
      <c r="M8" s="50">
        <v>5</v>
      </c>
      <c r="N8" s="23" t="s">
        <v>5</v>
      </c>
      <c r="O8" s="50">
        <v>2.7</v>
      </c>
      <c r="P8" s="51">
        <v>205</v>
      </c>
      <c r="Q8" s="51"/>
      <c r="S8" t="s">
        <v>28</v>
      </c>
      <c r="T8">
        <v>9</v>
      </c>
      <c r="U8">
        <v>8</v>
      </c>
      <c r="W8" t="s">
        <v>28</v>
      </c>
      <c r="X8">
        <v>9</v>
      </c>
      <c r="Y8">
        <v>8</v>
      </c>
    </row>
    <row r="9" spans="1:25" x14ac:dyDescent="0.25">
      <c r="A9" s="62"/>
      <c r="B9" s="64"/>
      <c r="C9" s="50"/>
      <c r="D9" s="50">
        <v>8</v>
      </c>
      <c r="E9" s="23" t="s">
        <v>5</v>
      </c>
      <c r="F9" s="50">
        <v>2.8</v>
      </c>
      <c r="G9" s="51">
        <v>231</v>
      </c>
      <c r="H9" s="51"/>
      <c r="J9" s="74"/>
      <c r="K9" s="64"/>
      <c r="L9" s="48"/>
      <c r="M9" s="50">
        <v>8</v>
      </c>
      <c r="N9" s="23" t="s">
        <v>5</v>
      </c>
      <c r="O9" s="50">
        <v>2.7</v>
      </c>
      <c r="P9" s="51">
        <v>191</v>
      </c>
      <c r="Q9" s="51"/>
      <c r="S9" t="s">
        <v>29</v>
      </c>
      <c r="T9">
        <v>0.58901497957330029</v>
      </c>
      <c r="W9" t="s">
        <v>29</v>
      </c>
      <c r="X9">
        <v>0.46598566111750644</v>
      </c>
    </row>
    <row r="10" spans="1:25" x14ac:dyDescent="0.25">
      <c r="A10" s="62"/>
      <c r="B10" s="64"/>
      <c r="C10" s="50"/>
      <c r="D10" s="50">
        <v>9</v>
      </c>
      <c r="E10" s="23" t="s">
        <v>5</v>
      </c>
      <c r="F10" s="50">
        <v>2.95</v>
      </c>
      <c r="G10" s="51">
        <v>307</v>
      </c>
      <c r="H10" s="51"/>
      <c r="J10" s="74"/>
      <c r="K10" s="64"/>
      <c r="L10" s="48"/>
      <c r="M10" s="50">
        <v>9</v>
      </c>
      <c r="N10" s="23" t="s">
        <v>5</v>
      </c>
      <c r="O10" s="50">
        <v>2.6</v>
      </c>
      <c r="P10" s="51">
        <v>154</v>
      </c>
      <c r="Q10" s="51"/>
      <c r="S10" t="s">
        <v>30</v>
      </c>
      <c r="T10">
        <v>0.22325917426344233</v>
      </c>
      <c r="W10" t="s">
        <v>30</v>
      </c>
      <c r="X10">
        <v>0.1382733830722751</v>
      </c>
    </row>
    <row r="11" spans="1:25" ht="15.75" thickBot="1" x14ac:dyDescent="0.3">
      <c r="A11" s="62"/>
      <c r="B11" s="64"/>
      <c r="C11" s="50"/>
      <c r="D11" s="50">
        <v>10</v>
      </c>
      <c r="E11" s="23" t="s">
        <v>5</v>
      </c>
      <c r="F11" s="50">
        <v>2.9</v>
      </c>
      <c r="G11" s="51">
        <v>252</v>
      </c>
      <c r="H11" s="51"/>
      <c r="J11" s="74"/>
      <c r="K11" s="64"/>
      <c r="L11" s="48"/>
      <c r="M11" s="50"/>
      <c r="N11" s="50"/>
      <c r="O11" s="50"/>
      <c r="P11" s="51"/>
      <c r="Q11" s="51"/>
      <c r="S11" s="1" t="s">
        <v>31</v>
      </c>
      <c r="T11" s="1">
        <v>0.30963753522566617</v>
      </c>
      <c r="U11" s="1"/>
      <c r="W11" s="1" t="s">
        <v>31</v>
      </c>
      <c r="X11" s="1">
        <v>0.30963753522566617</v>
      </c>
      <c r="Y11" s="1"/>
    </row>
    <row r="12" spans="1:25" x14ac:dyDescent="0.25">
      <c r="A12" s="62"/>
      <c r="B12" s="64"/>
      <c r="C12" s="3"/>
      <c r="D12" s="3"/>
      <c r="E12" s="3"/>
      <c r="F12" s="3"/>
      <c r="G12" s="4"/>
      <c r="H12" s="4"/>
      <c r="J12" s="74"/>
      <c r="K12" s="64"/>
      <c r="L12" s="3"/>
      <c r="M12" s="3"/>
      <c r="N12" s="3"/>
      <c r="O12" s="3"/>
      <c r="P12" s="4"/>
      <c r="Q12" s="4"/>
      <c r="S12" s="54" t="s">
        <v>32</v>
      </c>
      <c r="T12" s="54"/>
      <c r="U12" s="54"/>
      <c r="W12" s="54" t="s">
        <v>32</v>
      </c>
      <c r="X12" s="54"/>
      <c r="Y12" s="54"/>
    </row>
    <row r="13" spans="1:25" x14ac:dyDescent="0.25">
      <c r="A13" s="62"/>
      <c r="B13" s="64"/>
      <c r="C13" s="3"/>
      <c r="D13" s="3"/>
      <c r="E13" s="3"/>
      <c r="F13" s="3"/>
      <c r="G13" s="4"/>
      <c r="H13" s="4"/>
      <c r="J13" s="74"/>
      <c r="K13" s="64"/>
      <c r="L13" s="3"/>
      <c r="M13" s="50"/>
      <c r="N13" s="50"/>
      <c r="O13" s="50"/>
      <c r="P13" s="51"/>
      <c r="Q13" s="4"/>
    </row>
    <row r="14" spans="1:25" ht="15.75" thickBot="1" x14ac:dyDescent="0.3">
      <c r="A14" s="62"/>
      <c r="B14" s="64"/>
      <c r="C14" s="3"/>
      <c r="D14" s="3"/>
      <c r="E14" s="3"/>
      <c r="F14" s="3"/>
      <c r="G14" s="4"/>
      <c r="H14" s="4"/>
      <c r="J14" s="74"/>
      <c r="K14" s="64"/>
      <c r="L14" s="3"/>
      <c r="M14" s="3"/>
      <c r="N14" s="3"/>
      <c r="O14" s="3"/>
      <c r="P14" s="4"/>
      <c r="Q14" s="4"/>
      <c r="R14" s="20"/>
    </row>
    <row r="15" spans="1:25" ht="15.75" thickBot="1" x14ac:dyDescent="0.3">
      <c r="A15" s="62"/>
      <c r="B15" s="64"/>
      <c r="C15" s="3"/>
      <c r="D15" s="3"/>
      <c r="E15" s="3"/>
      <c r="F15" s="3"/>
      <c r="G15" s="4"/>
      <c r="H15" s="4"/>
      <c r="J15" s="74"/>
      <c r="K15" s="64"/>
      <c r="L15" s="3"/>
      <c r="M15" s="3"/>
      <c r="N15" s="3"/>
      <c r="O15" s="3"/>
      <c r="P15" s="4"/>
      <c r="Q15" s="4"/>
      <c r="R15" s="20"/>
      <c r="S15" s="55" t="s">
        <v>86</v>
      </c>
      <c r="T15" s="56"/>
      <c r="U15" s="57"/>
    </row>
    <row r="16" spans="1:25" ht="15.75" thickBot="1" x14ac:dyDescent="0.3">
      <c r="A16" s="63"/>
      <c r="B16" s="65"/>
      <c r="C16" s="5"/>
      <c r="D16" s="5"/>
      <c r="E16" s="5"/>
      <c r="F16" s="5"/>
      <c r="G16" s="6"/>
      <c r="H16" s="6"/>
      <c r="J16" s="75"/>
      <c r="K16" s="65"/>
      <c r="L16" s="5"/>
      <c r="M16" s="5"/>
      <c r="N16" s="5"/>
      <c r="O16" s="5"/>
      <c r="P16" s="6"/>
      <c r="Q16" s="6"/>
      <c r="R16" s="52"/>
      <c r="S16" s="14" t="s">
        <v>34</v>
      </c>
      <c r="T16" s="16">
        <f>TTEST(F2:F11,O2:O10,2,2)</f>
        <v>0.24575687659308237</v>
      </c>
      <c r="U16" s="17" t="s">
        <v>36</v>
      </c>
    </row>
    <row r="17" spans="1:21" ht="15.75" thickBot="1" x14ac:dyDescent="0.3">
      <c r="E17" t="s">
        <v>81</v>
      </c>
      <c r="N17" t="s">
        <v>81</v>
      </c>
      <c r="S17" s="15" t="s">
        <v>35</v>
      </c>
      <c r="T17" s="18">
        <f>TTEST(G2:G11,P2:P10,2,2)</f>
        <v>0.1190814817404692</v>
      </c>
      <c r="U17" s="19" t="s">
        <v>36</v>
      </c>
    </row>
    <row r="18" spans="1:21" x14ac:dyDescent="0.25">
      <c r="E18" t="s">
        <v>19</v>
      </c>
      <c r="F18" s="2">
        <f>AVERAGE(F2:F16)</f>
        <v>3.1799999999999997</v>
      </c>
      <c r="G18" s="2">
        <f>AVERAGE(G2:G16)</f>
        <v>364.6</v>
      </c>
      <c r="H18" s="2"/>
      <c r="N18" t="s">
        <v>21</v>
      </c>
      <c r="O18" s="2">
        <f>AVERAGE(O2:O16)</f>
        <v>2.9888888888888889</v>
      </c>
      <c r="P18" s="2">
        <f>AVERAGE(P2:P16)</f>
        <v>278.33333333333331</v>
      </c>
      <c r="Q18" s="2"/>
      <c r="R18" s="2"/>
    </row>
    <row r="19" spans="1:21" x14ac:dyDescent="0.25">
      <c r="E19" t="s">
        <v>20</v>
      </c>
      <c r="F19" s="2">
        <f>STDEV(F2:F16)</f>
        <v>0.30018512806451814</v>
      </c>
      <c r="G19" s="2">
        <f>STDEV(G2:G16)</f>
        <v>92.195685606455768</v>
      </c>
      <c r="H19" s="2"/>
      <c r="N19" t="s">
        <v>22</v>
      </c>
      <c r="O19" s="2">
        <f>STDEV(O2:O16)</f>
        <v>0.39113439009004752</v>
      </c>
      <c r="P19" s="2">
        <f>STDEV(P2:P16)</f>
        <v>135.05924625881784</v>
      </c>
      <c r="Q19" s="2"/>
      <c r="R19" s="2"/>
    </row>
    <row r="21" spans="1:21" x14ac:dyDescent="0.25">
      <c r="E21" t="s">
        <v>84</v>
      </c>
      <c r="N21" t="s">
        <v>84</v>
      </c>
    </row>
    <row r="22" spans="1:21" x14ac:dyDescent="0.25">
      <c r="E22" t="s">
        <v>19</v>
      </c>
      <c r="F22" s="2">
        <f>AVERAGE(F2:F6)</f>
        <v>3.4299999999999997</v>
      </c>
      <c r="G22" s="2">
        <f>AVERAGE(G2:G6)</f>
        <v>439.4</v>
      </c>
      <c r="H22" s="2"/>
      <c r="N22" t="s">
        <v>21</v>
      </c>
      <c r="O22" s="2">
        <f>AVERAGE(O2:O6)</f>
        <v>3.1799999999999997</v>
      </c>
      <c r="P22" s="2">
        <f>AVERAGE(P2:P6)</f>
        <v>342.6</v>
      </c>
      <c r="Q22" s="2"/>
      <c r="R22" s="2"/>
    </row>
    <row r="23" spans="1:21" x14ac:dyDescent="0.25">
      <c r="E23" t="s">
        <v>20</v>
      </c>
      <c r="F23" s="2">
        <f>STDEV(F2:F6)</f>
        <v>0.18574175621006711</v>
      </c>
      <c r="G23" s="2">
        <f>STDEV(G2:G6)</f>
        <v>55.252149279462316</v>
      </c>
      <c r="H23" s="2"/>
      <c r="N23" t="s">
        <v>22</v>
      </c>
      <c r="O23" s="2">
        <f>STDEV(O2:O6)</f>
        <v>0.42514703338963017</v>
      </c>
      <c r="P23" s="2">
        <f>STDEV(P2:P6)</f>
        <v>154.50987023488173</v>
      </c>
      <c r="Q23" s="2"/>
      <c r="R23" s="2"/>
    </row>
    <row r="25" spans="1:21" x14ac:dyDescent="0.25">
      <c r="E25" t="s">
        <v>85</v>
      </c>
      <c r="N25" t="s">
        <v>85</v>
      </c>
    </row>
    <row r="26" spans="1:21" x14ac:dyDescent="0.25">
      <c r="E26" t="s">
        <v>19</v>
      </c>
      <c r="F26" s="2">
        <f>AVERAGE(F7:F11)</f>
        <v>2.93</v>
      </c>
      <c r="G26" s="2">
        <f>AVERAGE(G7:G11)</f>
        <v>289.8</v>
      </c>
      <c r="H26" s="2"/>
      <c r="N26" t="s">
        <v>21</v>
      </c>
      <c r="O26" s="2">
        <f>AVERAGE(O7:O10)</f>
        <v>2.75</v>
      </c>
      <c r="P26" s="2">
        <f>AVERAGE(P7:P10)</f>
        <v>198</v>
      </c>
      <c r="Q26" s="2"/>
      <c r="R26" s="2"/>
    </row>
    <row r="27" spans="1:21" x14ac:dyDescent="0.25">
      <c r="E27" t="s">
        <v>20</v>
      </c>
      <c r="F27" s="2">
        <f>STDEV(F7:F11)</f>
        <v>0.10954451150103332</v>
      </c>
      <c r="G27" s="2">
        <f>STDEV(G7:G11)</f>
        <v>45.658515087549631</v>
      </c>
      <c r="H27" s="2"/>
      <c r="N27" t="s">
        <v>22</v>
      </c>
      <c r="O27" s="2">
        <f>STDEV(O7:O10)</f>
        <v>0.17320508075688767</v>
      </c>
      <c r="P27" s="2">
        <f>STDEV(P7:P10)</f>
        <v>36.377648815355471</v>
      </c>
      <c r="Q27" s="2"/>
      <c r="R27" s="2"/>
    </row>
    <row r="30" spans="1:21" x14ac:dyDescent="0.25">
      <c r="A30" t="s">
        <v>23</v>
      </c>
      <c r="E30" t="s">
        <v>23</v>
      </c>
      <c r="I30" t="s">
        <v>23</v>
      </c>
      <c r="M30" t="s">
        <v>23</v>
      </c>
    </row>
    <row r="31" spans="1:21" ht="15.75" thickBot="1" x14ac:dyDescent="0.3">
      <c r="A31" s="61" t="s">
        <v>99</v>
      </c>
      <c r="B31" s="61"/>
      <c r="C31" s="61"/>
      <c r="E31" s="61" t="s">
        <v>100</v>
      </c>
      <c r="F31" s="61"/>
      <c r="G31" s="61"/>
      <c r="I31" s="61" t="s">
        <v>101</v>
      </c>
      <c r="J31" s="61"/>
      <c r="K31" s="61"/>
      <c r="M31" s="61" t="s">
        <v>102</v>
      </c>
      <c r="N31" s="61"/>
      <c r="O31" s="61"/>
    </row>
    <row r="32" spans="1:21" x14ac:dyDescent="0.25">
      <c r="A32" s="13"/>
      <c r="B32" s="13" t="s">
        <v>24</v>
      </c>
      <c r="C32" s="13" t="s">
        <v>25</v>
      </c>
      <c r="E32" s="13"/>
      <c r="F32" s="13" t="s">
        <v>24</v>
      </c>
      <c r="G32" s="13" t="s">
        <v>25</v>
      </c>
      <c r="I32" s="13"/>
      <c r="J32" s="13" t="s">
        <v>24</v>
      </c>
      <c r="K32" s="13" t="s">
        <v>25</v>
      </c>
      <c r="M32" s="13"/>
      <c r="N32" s="13" t="s">
        <v>24</v>
      </c>
      <c r="O32" s="13" t="s">
        <v>25</v>
      </c>
    </row>
    <row r="33" spans="1:18" x14ac:dyDescent="0.25">
      <c r="A33" t="s">
        <v>18</v>
      </c>
      <c r="B33">
        <v>3.4299999999999997</v>
      </c>
      <c r="C33">
        <v>3.1799999999999997</v>
      </c>
      <c r="E33" t="s">
        <v>18</v>
      </c>
      <c r="F33">
        <v>2.93</v>
      </c>
      <c r="G33">
        <v>2.75</v>
      </c>
      <c r="I33" t="s">
        <v>18</v>
      </c>
      <c r="J33">
        <v>439.4</v>
      </c>
      <c r="K33">
        <v>342.6</v>
      </c>
      <c r="M33" t="s">
        <v>18</v>
      </c>
      <c r="N33">
        <v>289.8</v>
      </c>
      <c r="O33">
        <v>198</v>
      </c>
    </row>
    <row r="34" spans="1:18" x14ac:dyDescent="0.25">
      <c r="A34" t="s">
        <v>26</v>
      </c>
      <c r="B34">
        <v>3.4500000000000003E-2</v>
      </c>
      <c r="C34">
        <v>0.1807500000000033</v>
      </c>
      <c r="E34" t="s">
        <v>26</v>
      </c>
      <c r="F34">
        <v>1.2000000000000021E-2</v>
      </c>
      <c r="G34">
        <v>2.9999999999999985E-2</v>
      </c>
      <c r="I34" t="s">
        <v>26</v>
      </c>
      <c r="J34">
        <v>3052.7999999999884</v>
      </c>
      <c r="K34">
        <v>23873.299999999988</v>
      </c>
      <c r="M34" t="s">
        <v>26</v>
      </c>
      <c r="N34">
        <v>2084.6999999999971</v>
      </c>
      <c r="O34">
        <v>1323.3333333333333</v>
      </c>
    </row>
    <row r="35" spans="1:18" x14ac:dyDescent="0.25">
      <c r="A35" t="s">
        <v>27</v>
      </c>
      <c r="B35">
        <v>5</v>
      </c>
      <c r="C35">
        <v>5</v>
      </c>
      <c r="E35" t="s">
        <v>27</v>
      </c>
      <c r="F35">
        <v>5</v>
      </c>
      <c r="G35">
        <v>4</v>
      </c>
      <c r="I35" t="s">
        <v>27</v>
      </c>
      <c r="J35">
        <v>5</v>
      </c>
      <c r="K35">
        <v>5</v>
      </c>
      <c r="M35" t="s">
        <v>27</v>
      </c>
      <c r="N35">
        <v>5</v>
      </c>
      <c r="O35">
        <v>4</v>
      </c>
    </row>
    <row r="36" spans="1:18" x14ac:dyDescent="0.25">
      <c r="A36" t="s">
        <v>28</v>
      </c>
      <c r="B36">
        <v>4</v>
      </c>
      <c r="C36">
        <v>4</v>
      </c>
      <c r="E36" t="s">
        <v>28</v>
      </c>
      <c r="F36">
        <v>4</v>
      </c>
      <c r="G36">
        <v>3</v>
      </c>
      <c r="I36" t="s">
        <v>28</v>
      </c>
      <c r="J36">
        <v>4</v>
      </c>
      <c r="K36">
        <v>4</v>
      </c>
      <c r="M36" t="s">
        <v>28</v>
      </c>
      <c r="N36">
        <v>4</v>
      </c>
      <c r="O36">
        <v>3</v>
      </c>
    </row>
    <row r="37" spans="1:18" x14ac:dyDescent="0.25">
      <c r="A37" t="s">
        <v>29</v>
      </c>
      <c r="B37">
        <v>0.19087136929460236</v>
      </c>
      <c r="E37" t="s">
        <v>29</v>
      </c>
      <c r="F37">
        <v>0.40000000000000091</v>
      </c>
      <c r="I37" t="s">
        <v>29</v>
      </c>
      <c r="J37">
        <v>0.12787507382724592</v>
      </c>
      <c r="M37" t="s">
        <v>29</v>
      </c>
      <c r="N37">
        <v>1.5753400503778316</v>
      </c>
    </row>
    <row r="38" spans="1:18" x14ac:dyDescent="0.25">
      <c r="A38" t="s">
        <v>30</v>
      </c>
      <c r="B38">
        <v>6.8832938950720512E-2</v>
      </c>
      <c r="E38" t="s">
        <v>30</v>
      </c>
      <c r="F38">
        <v>0.19853355790017957</v>
      </c>
      <c r="I38" t="s">
        <v>30</v>
      </c>
      <c r="J38">
        <v>3.5648248589235321E-2</v>
      </c>
      <c r="M38" t="s">
        <v>30</v>
      </c>
      <c r="N38">
        <v>0.3693139845741269</v>
      </c>
    </row>
    <row r="39" spans="1:18" ht="15.75" thickBot="1" x14ac:dyDescent="0.3">
      <c r="A39" s="1" t="s">
        <v>31</v>
      </c>
      <c r="B39" s="1">
        <v>0.15653781167539593</v>
      </c>
      <c r="C39" s="1"/>
      <c r="E39" s="1" t="s">
        <v>31</v>
      </c>
      <c r="F39" s="1">
        <v>0.15171324956385432</v>
      </c>
      <c r="G39" s="1"/>
      <c r="I39" s="1" t="s">
        <v>31</v>
      </c>
      <c r="J39" s="1">
        <v>0.15653781167539593</v>
      </c>
      <c r="K39" s="1"/>
      <c r="M39" s="1" t="s">
        <v>31</v>
      </c>
      <c r="N39" s="1">
        <v>9.1171822532464244</v>
      </c>
      <c r="O39" s="1"/>
    </row>
    <row r="40" spans="1:18" x14ac:dyDescent="0.25">
      <c r="A40" s="54" t="s">
        <v>32</v>
      </c>
      <c r="B40" s="54"/>
      <c r="C40" s="54"/>
      <c r="E40" s="54" t="s">
        <v>32</v>
      </c>
      <c r="F40" s="54"/>
      <c r="G40" s="54"/>
      <c r="I40" s="76" t="s">
        <v>33</v>
      </c>
      <c r="J40" s="76"/>
      <c r="K40" s="76"/>
      <c r="M40" s="54" t="s">
        <v>32</v>
      </c>
      <c r="N40" s="54"/>
      <c r="O40" s="54"/>
    </row>
    <row r="42" spans="1:18" ht="15.75" thickBot="1" x14ac:dyDescent="0.3"/>
    <row r="43" spans="1:18" ht="15.75" thickBot="1" x14ac:dyDescent="0.3">
      <c r="A43" s="55" t="s">
        <v>92</v>
      </c>
      <c r="B43" s="56"/>
      <c r="C43" s="57"/>
      <c r="E43" s="55" t="s">
        <v>93</v>
      </c>
      <c r="F43" s="56"/>
      <c r="G43" s="57"/>
      <c r="H43" s="16"/>
      <c r="Q43" s="16"/>
      <c r="R43" s="16"/>
    </row>
    <row r="44" spans="1:18" x14ac:dyDescent="0.25">
      <c r="A44" s="14" t="s">
        <v>34</v>
      </c>
      <c r="B44" s="16">
        <f>TTEST(F2:F6,O2:O6,2,2)</f>
        <v>0.26267027604070836</v>
      </c>
      <c r="C44" s="17" t="s">
        <v>36</v>
      </c>
      <c r="E44" s="14" t="s">
        <v>34</v>
      </c>
      <c r="F44" s="16">
        <f>TTEST(F7:F11,O7:O10,2,2)</f>
        <v>9.7604364374925784E-2</v>
      </c>
      <c r="G44" s="17" t="s">
        <v>36</v>
      </c>
      <c r="H44" s="16"/>
      <c r="Q44" s="16"/>
      <c r="R44" s="16"/>
    </row>
    <row r="45" spans="1:18" ht="15.75" thickBot="1" x14ac:dyDescent="0.3">
      <c r="A45" s="15" t="s">
        <v>35</v>
      </c>
      <c r="B45" s="18">
        <f>TTEST(G2:G6,P2:P6,2,3)</f>
        <v>0.2442473197389376</v>
      </c>
      <c r="C45" s="19" t="s">
        <v>36</v>
      </c>
      <c r="E45" s="15" t="s">
        <v>35</v>
      </c>
      <c r="F45" s="18">
        <f>TTEST(G7:G11,P7:P10,2,2)</f>
        <v>1.3798413023487933E-2</v>
      </c>
      <c r="G45" s="53" t="s">
        <v>103</v>
      </c>
      <c r="H45" s="16"/>
      <c r="Q45" s="16"/>
      <c r="R45" s="16"/>
    </row>
  </sheetData>
  <mergeCells count="19">
    <mergeCell ref="W3:Y3"/>
    <mergeCell ref="E40:G40"/>
    <mergeCell ref="M40:O40"/>
    <mergeCell ref="A40:C40"/>
    <mergeCell ref="I40:K40"/>
    <mergeCell ref="S12:U12"/>
    <mergeCell ref="W12:Y12"/>
    <mergeCell ref="K2:K16"/>
    <mergeCell ref="S15:U15"/>
    <mergeCell ref="M31:O31"/>
    <mergeCell ref="S3:U3"/>
    <mergeCell ref="A43:C43"/>
    <mergeCell ref="E43:G43"/>
    <mergeCell ref="A2:A16"/>
    <mergeCell ref="B2:B16"/>
    <mergeCell ref="J2:J16"/>
    <mergeCell ref="A31:C31"/>
    <mergeCell ref="E31:G31"/>
    <mergeCell ref="I31:K31"/>
  </mergeCells>
  <pageMargins left="0.7" right="0.7" top="0.75" bottom="0.75" header="0.3" footer="0.3"/>
  <pageSetup paperSize="9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45"/>
  <sheetViews>
    <sheetView tabSelected="1" topLeftCell="A7" zoomScale="93" zoomScaleNormal="93" workbookViewId="0">
      <selection activeCell="K42" sqref="K42"/>
    </sheetView>
  </sheetViews>
  <sheetFormatPr defaultRowHeight="15" x14ac:dyDescent="0.25"/>
  <cols>
    <col min="1" max="2" width="13.140625" customWidth="1"/>
    <col min="3" max="3" width="19.42578125" bestFit="1" customWidth="1"/>
    <col min="4" max="7" width="13.140625" customWidth="1"/>
    <col min="8" max="8" width="19" bestFit="1" customWidth="1"/>
    <col min="9" max="16" width="13.140625" customWidth="1"/>
    <col min="17" max="17" width="19" bestFit="1" customWidth="1"/>
    <col min="18" max="18" width="7.85546875" customWidth="1"/>
  </cols>
  <sheetData>
    <row r="1" spans="1:25" ht="30" customHeight="1" thickBot="1" x14ac:dyDescent="0.3">
      <c r="A1" s="7" t="s">
        <v>9</v>
      </c>
      <c r="B1" s="8" t="s">
        <v>10</v>
      </c>
      <c r="C1" s="8" t="s">
        <v>8</v>
      </c>
      <c r="D1" s="8" t="s">
        <v>11</v>
      </c>
      <c r="E1" s="8" t="s">
        <v>12</v>
      </c>
      <c r="F1" s="8" t="s">
        <v>13</v>
      </c>
      <c r="G1" s="9" t="s">
        <v>14</v>
      </c>
      <c r="H1" s="9" t="s">
        <v>98</v>
      </c>
      <c r="J1" s="10" t="s">
        <v>9</v>
      </c>
      <c r="K1" s="11" t="s">
        <v>10</v>
      </c>
      <c r="L1" s="11" t="s">
        <v>8</v>
      </c>
      <c r="M1" s="11" t="s">
        <v>11</v>
      </c>
      <c r="N1" s="11" t="s">
        <v>12</v>
      </c>
      <c r="O1" s="11" t="s">
        <v>13</v>
      </c>
      <c r="P1" s="12" t="s">
        <v>14</v>
      </c>
      <c r="Q1" s="9" t="s">
        <v>98</v>
      </c>
    </row>
    <row r="2" spans="1:25" x14ac:dyDescent="0.25">
      <c r="A2" s="62" t="s">
        <v>15</v>
      </c>
      <c r="B2" s="64" t="s">
        <v>7</v>
      </c>
      <c r="C2" s="48"/>
      <c r="D2" s="48">
        <v>1</v>
      </c>
      <c r="E2" s="31" t="s">
        <v>4</v>
      </c>
      <c r="F2" s="48">
        <v>4.0999999999999996</v>
      </c>
      <c r="G2" s="49">
        <v>978</v>
      </c>
      <c r="H2" s="49"/>
      <c r="J2" s="73" t="s">
        <v>0</v>
      </c>
      <c r="K2" s="70" t="s">
        <v>7</v>
      </c>
      <c r="L2" s="48"/>
      <c r="M2" s="48">
        <v>1</v>
      </c>
      <c r="N2" s="31" t="s">
        <v>4</v>
      </c>
      <c r="O2" s="50">
        <v>4.0999999999999996</v>
      </c>
      <c r="P2" s="51">
        <v>703</v>
      </c>
      <c r="Q2" s="49"/>
      <c r="S2" t="s">
        <v>23</v>
      </c>
      <c r="W2" t="s">
        <v>23</v>
      </c>
    </row>
    <row r="3" spans="1:25" ht="15.75" thickBot="1" x14ac:dyDescent="0.3">
      <c r="A3" s="62"/>
      <c r="B3" s="64"/>
      <c r="C3" s="50"/>
      <c r="D3" s="50">
        <v>2</v>
      </c>
      <c r="E3" s="27" t="s">
        <v>4</v>
      </c>
      <c r="F3" s="50">
        <v>3.7</v>
      </c>
      <c r="G3" s="51">
        <v>565</v>
      </c>
      <c r="H3" s="51"/>
      <c r="J3" s="74"/>
      <c r="K3" s="64"/>
      <c r="L3" s="48"/>
      <c r="M3" s="50">
        <v>2</v>
      </c>
      <c r="N3" s="27" t="s">
        <v>4</v>
      </c>
      <c r="O3" s="50">
        <v>4.0999999999999996</v>
      </c>
      <c r="P3" s="51">
        <v>756</v>
      </c>
      <c r="Q3" s="51"/>
      <c r="S3" s="61" t="s">
        <v>82</v>
      </c>
      <c r="T3" s="61"/>
      <c r="U3" s="61"/>
      <c r="W3" s="61" t="s">
        <v>83</v>
      </c>
      <c r="X3" s="61"/>
      <c r="Y3" s="61"/>
    </row>
    <row r="4" spans="1:25" x14ac:dyDescent="0.25">
      <c r="A4" s="62"/>
      <c r="B4" s="64"/>
      <c r="C4" s="50"/>
      <c r="D4" s="50">
        <v>3</v>
      </c>
      <c r="E4" s="27" t="s">
        <v>4</v>
      </c>
      <c r="F4" s="50">
        <v>4</v>
      </c>
      <c r="G4" s="51">
        <v>743</v>
      </c>
      <c r="H4" s="51"/>
      <c r="J4" s="74"/>
      <c r="K4" s="64"/>
      <c r="L4" s="48"/>
      <c r="M4" s="50">
        <v>3</v>
      </c>
      <c r="N4" s="27" t="s">
        <v>4</v>
      </c>
      <c r="O4" s="50">
        <v>3.7</v>
      </c>
      <c r="P4" s="51">
        <v>504</v>
      </c>
      <c r="Q4" s="51"/>
      <c r="S4" s="13"/>
      <c r="T4" s="13" t="s">
        <v>24</v>
      </c>
      <c r="U4" s="13" t="s">
        <v>25</v>
      </c>
      <c r="W4" s="13"/>
      <c r="X4" s="13" t="s">
        <v>24</v>
      </c>
      <c r="Y4" s="13" t="s">
        <v>25</v>
      </c>
    </row>
    <row r="5" spans="1:25" x14ac:dyDescent="0.25">
      <c r="A5" s="62"/>
      <c r="B5" s="64"/>
      <c r="C5" s="50"/>
      <c r="D5" s="50">
        <v>4</v>
      </c>
      <c r="E5" s="27" t="s">
        <v>4</v>
      </c>
      <c r="F5" s="50">
        <v>3.95</v>
      </c>
      <c r="G5" s="51">
        <v>783</v>
      </c>
      <c r="H5" s="51"/>
      <c r="J5" s="74"/>
      <c r="K5" s="64"/>
      <c r="L5" s="48"/>
      <c r="M5" s="50">
        <v>4</v>
      </c>
      <c r="N5" s="27" t="s">
        <v>4</v>
      </c>
      <c r="O5" s="50">
        <v>3.7</v>
      </c>
      <c r="P5" s="51">
        <v>557</v>
      </c>
      <c r="Q5" s="51"/>
      <c r="S5" t="s">
        <v>18</v>
      </c>
      <c r="T5">
        <v>3.6149999999999998</v>
      </c>
      <c r="U5">
        <v>3.4800000000000004</v>
      </c>
      <c r="W5" t="s">
        <v>18</v>
      </c>
      <c r="X5">
        <v>563.9</v>
      </c>
      <c r="Y5">
        <v>461.9</v>
      </c>
    </row>
    <row r="6" spans="1:25" x14ac:dyDescent="0.25">
      <c r="A6" s="62"/>
      <c r="B6" s="64"/>
      <c r="C6" s="50"/>
      <c r="D6" s="50">
        <v>5</v>
      </c>
      <c r="E6" s="27" t="s">
        <v>4</v>
      </c>
      <c r="F6" s="50">
        <v>3.2</v>
      </c>
      <c r="G6" s="51">
        <v>315</v>
      </c>
      <c r="H6" s="51"/>
      <c r="J6" s="74"/>
      <c r="K6" s="64"/>
      <c r="L6" s="48"/>
      <c r="M6" s="50">
        <v>5</v>
      </c>
      <c r="N6" s="27" t="s">
        <v>4</v>
      </c>
      <c r="O6" s="50">
        <v>3.1</v>
      </c>
      <c r="P6" s="51">
        <v>258</v>
      </c>
      <c r="Q6" s="51"/>
      <c r="S6" t="s">
        <v>26</v>
      </c>
      <c r="T6">
        <v>0.12224999999999997</v>
      </c>
      <c r="U6">
        <v>0.16399999999999831</v>
      </c>
      <c r="W6" t="s">
        <v>26</v>
      </c>
      <c r="X6">
        <v>47834.32222222221</v>
      </c>
      <c r="Y6">
        <v>28045.211111111101</v>
      </c>
    </row>
    <row r="7" spans="1:25" x14ac:dyDescent="0.25">
      <c r="A7" s="62"/>
      <c r="B7" s="64"/>
      <c r="C7" s="50"/>
      <c r="D7" s="50">
        <v>6</v>
      </c>
      <c r="E7" s="23" t="s">
        <v>5</v>
      </c>
      <c r="F7" s="50">
        <v>3.7</v>
      </c>
      <c r="G7" s="51">
        <v>557</v>
      </c>
      <c r="H7" s="51"/>
      <c r="J7" s="74"/>
      <c r="K7" s="64"/>
      <c r="L7" s="48"/>
      <c r="M7" s="50">
        <v>6</v>
      </c>
      <c r="N7" s="23" t="s">
        <v>5</v>
      </c>
      <c r="O7" s="50">
        <v>3.3</v>
      </c>
      <c r="P7" s="51">
        <v>341</v>
      </c>
      <c r="Q7" s="51"/>
      <c r="S7" t="s">
        <v>27</v>
      </c>
      <c r="T7">
        <v>10</v>
      </c>
      <c r="U7">
        <v>10</v>
      </c>
      <c r="W7" t="s">
        <v>27</v>
      </c>
      <c r="X7">
        <v>10</v>
      </c>
      <c r="Y7">
        <v>10</v>
      </c>
    </row>
    <row r="8" spans="1:25" x14ac:dyDescent="0.25">
      <c r="A8" s="62"/>
      <c r="B8" s="64"/>
      <c r="C8" s="50"/>
      <c r="D8" s="50">
        <v>7</v>
      </c>
      <c r="E8" s="23" t="s">
        <v>5</v>
      </c>
      <c r="F8" s="50">
        <v>3.7</v>
      </c>
      <c r="G8" s="51">
        <v>593</v>
      </c>
      <c r="H8" s="51"/>
      <c r="J8" s="74"/>
      <c r="K8" s="64"/>
      <c r="L8" s="48"/>
      <c r="M8" s="50">
        <v>7</v>
      </c>
      <c r="N8" s="23" t="s">
        <v>5</v>
      </c>
      <c r="O8" s="50">
        <v>3.1</v>
      </c>
      <c r="P8" s="51">
        <v>353</v>
      </c>
      <c r="Q8" s="51"/>
      <c r="S8" t="s">
        <v>28</v>
      </c>
      <c r="T8">
        <v>9</v>
      </c>
      <c r="U8">
        <v>9</v>
      </c>
      <c r="W8" t="s">
        <v>28</v>
      </c>
      <c r="X8">
        <v>9</v>
      </c>
      <c r="Y8">
        <v>9</v>
      </c>
    </row>
    <row r="9" spans="1:25" x14ac:dyDescent="0.25">
      <c r="A9" s="62"/>
      <c r="B9" s="64"/>
      <c r="C9" s="50"/>
      <c r="D9" s="50">
        <v>8</v>
      </c>
      <c r="E9" s="23" t="s">
        <v>5</v>
      </c>
      <c r="F9" s="50">
        <v>3.4</v>
      </c>
      <c r="G9" s="51">
        <v>393</v>
      </c>
      <c r="H9" s="51"/>
      <c r="J9" s="74"/>
      <c r="K9" s="64"/>
      <c r="L9" s="48"/>
      <c r="M9" s="50">
        <v>8</v>
      </c>
      <c r="N9" s="23" t="s">
        <v>5</v>
      </c>
      <c r="O9" s="50">
        <v>3.5</v>
      </c>
      <c r="P9" s="51">
        <v>463</v>
      </c>
      <c r="Q9" s="51"/>
      <c r="S9" t="s">
        <v>29</v>
      </c>
      <c r="T9">
        <v>0.74542682926830017</v>
      </c>
      <c r="W9" t="s">
        <v>29</v>
      </c>
      <c r="X9">
        <v>1.7056146246398178</v>
      </c>
    </row>
    <row r="10" spans="1:25" x14ac:dyDescent="0.25">
      <c r="A10" s="62"/>
      <c r="B10" s="64"/>
      <c r="C10" s="50"/>
      <c r="D10" s="50">
        <v>9</v>
      </c>
      <c r="E10" s="23" t="s">
        <v>5</v>
      </c>
      <c r="F10" s="50">
        <v>3.3</v>
      </c>
      <c r="G10" s="51">
        <v>371</v>
      </c>
      <c r="H10" s="51"/>
      <c r="J10" s="74"/>
      <c r="K10" s="64"/>
      <c r="L10" s="48"/>
      <c r="M10" s="50">
        <v>9</v>
      </c>
      <c r="N10" s="23" t="s">
        <v>5</v>
      </c>
      <c r="O10" s="50">
        <v>3.1</v>
      </c>
      <c r="P10" s="51">
        <v>333</v>
      </c>
      <c r="Q10" s="51"/>
      <c r="S10" t="s">
        <v>30</v>
      </c>
      <c r="T10">
        <v>0.33436060677930224</v>
      </c>
      <c r="W10" t="s">
        <v>30</v>
      </c>
      <c r="X10">
        <v>0.21929680861560802</v>
      </c>
    </row>
    <row r="11" spans="1:25" ht="15.75" thickBot="1" x14ac:dyDescent="0.3">
      <c r="A11" s="62"/>
      <c r="B11" s="64"/>
      <c r="C11" s="50"/>
      <c r="D11" s="50">
        <v>10</v>
      </c>
      <c r="E11" s="23" t="s">
        <v>5</v>
      </c>
      <c r="F11" s="50">
        <v>3.1</v>
      </c>
      <c r="G11" s="51">
        <v>341</v>
      </c>
      <c r="H11" s="51"/>
      <c r="J11" s="74"/>
      <c r="K11" s="64"/>
      <c r="L11" s="48"/>
      <c r="M11" s="50">
        <v>10</v>
      </c>
      <c r="N11" s="23" t="s">
        <v>5</v>
      </c>
      <c r="O11" s="50">
        <v>3.1</v>
      </c>
      <c r="P11" s="51">
        <v>351</v>
      </c>
      <c r="Q11" s="51"/>
      <c r="S11" s="1" t="s">
        <v>31</v>
      </c>
      <c r="T11" s="1">
        <v>0.3145749061513079</v>
      </c>
      <c r="U11" s="1"/>
      <c r="W11" s="1" t="s">
        <v>31</v>
      </c>
      <c r="X11" s="1">
        <v>3.17889310445827</v>
      </c>
      <c r="Y11" s="1"/>
    </row>
    <row r="12" spans="1:25" x14ac:dyDescent="0.25">
      <c r="A12" s="62"/>
      <c r="B12" s="64"/>
      <c r="C12" s="3"/>
      <c r="D12" s="3"/>
      <c r="E12" s="3"/>
      <c r="F12" s="3"/>
      <c r="G12" s="4"/>
      <c r="H12" s="4"/>
      <c r="J12" s="74"/>
      <c r="K12" s="64"/>
      <c r="L12" s="3"/>
      <c r="M12" s="3"/>
      <c r="N12" s="3"/>
      <c r="O12" s="3"/>
      <c r="P12" s="4"/>
      <c r="Q12" s="4"/>
      <c r="S12" s="54" t="s">
        <v>32</v>
      </c>
      <c r="T12" s="54"/>
      <c r="U12" s="54"/>
      <c r="W12" s="54" t="s">
        <v>32</v>
      </c>
      <c r="X12" s="54"/>
      <c r="Y12" s="54"/>
    </row>
    <row r="13" spans="1:25" x14ac:dyDescent="0.25">
      <c r="A13" s="62"/>
      <c r="B13" s="64"/>
      <c r="C13" s="3"/>
      <c r="D13" s="3"/>
      <c r="E13" s="3"/>
      <c r="F13" s="3"/>
      <c r="G13" s="4"/>
      <c r="H13" s="4"/>
      <c r="J13" s="74"/>
      <c r="K13" s="64"/>
      <c r="L13" s="3"/>
      <c r="M13" s="50"/>
      <c r="N13" s="50"/>
      <c r="O13" s="50"/>
      <c r="P13" s="51"/>
      <c r="Q13" s="4"/>
    </row>
    <row r="14" spans="1:25" ht="15.75" thickBot="1" x14ac:dyDescent="0.3">
      <c r="A14" s="62"/>
      <c r="B14" s="64"/>
      <c r="C14" s="3"/>
      <c r="D14" s="3"/>
      <c r="E14" s="3"/>
      <c r="F14" s="3"/>
      <c r="G14" s="4"/>
      <c r="H14" s="4"/>
      <c r="J14" s="74"/>
      <c r="K14" s="64"/>
      <c r="L14" s="3"/>
      <c r="M14" s="3"/>
      <c r="N14" s="3"/>
      <c r="O14" s="3"/>
      <c r="P14" s="4"/>
      <c r="Q14" s="4"/>
      <c r="R14" s="20"/>
    </row>
    <row r="15" spans="1:25" ht="15.75" thickBot="1" x14ac:dyDescent="0.3">
      <c r="A15" s="62"/>
      <c r="B15" s="64"/>
      <c r="C15" s="3"/>
      <c r="D15" s="3"/>
      <c r="E15" s="3"/>
      <c r="F15" s="3"/>
      <c r="G15" s="4"/>
      <c r="H15" s="4"/>
      <c r="J15" s="74"/>
      <c r="K15" s="64"/>
      <c r="L15" s="3"/>
      <c r="M15" s="3"/>
      <c r="N15" s="3"/>
      <c r="O15" s="3"/>
      <c r="P15" s="4"/>
      <c r="Q15" s="4"/>
      <c r="R15" s="20"/>
      <c r="S15" s="55" t="s">
        <v>86</v>
      </c>
      <c r="T15" s="56"/>
      <c r="U15" s="57"/>
    </row>
    <row r="16" spans="1:25" ht="15.75" thickBot="1" x14ac:dyDescent="0.3">
      <c r="A16" s="63"/>
      <c r="B16" s="65"/>
      <c r="C16" s="5"/>
      <c r="D16" s="5"/>
      <c r="E16" s="5"/>
      <c r="F16" s="5"/>
      <c r="G16" s="6"/>
      <c r="H16" s="6"/>
      <c r="J16" s="75"/>
      <c r="K16" s="65"/>
      <c r="L16" s="5"/>
      <c r="M16" s="5"/>
      <c r="N16" s="5"/>
      <c r="O16" s="5"/>
      <c r="P16" s="6"/>
      <c r="Q16" s="6"/>
      <c r="R16" s="52"/>
      <c r="S16" s="14" t="s">
        <v>34</v>
      </c>
      <c r="T16" s="16">
        <f>TTEST(F2:F11,O2:O11,2,2)</f>
        <v>0.43531620855823705</v>
      </c>
      <c r="U16" s="17" t="s">
        <v>36</v>
      </c>
    </row>
    <row r="17" spans="1:21" ht="15.75" thickBot="1" x14ac:dyDescent="0.3">
      <c r="E17" t="s">
        <v>81</v>
      </c>
      <c r="N17" t="s">
        <v>81</v>
      </c>
      <c r="S17" s="15" t="s">
        <v>35</v>
      </c>
      <c r="T17" s="18">
        <f>TTEST(G2:G11,P2:P11,2,2)</f>
        <v>0.2568881236013959</v>
      </c>
      <c r="U17" s="19" t="s">
        <v>36</v>
      </c>
    </row>
    <row r="18" spans="1:21" x14ac:dyDescent="0.25">
      <c r="E18" t="s">
        <v>19</v>
      </c>
      <c r="F18" s="2">
        <f>AVERAGE(F2:F16)</f>
        <v>3.6149999999999998</v>
      </c>
      <c r="G18" s="2">
        <f>AVERAGE(G2:G16)</f>
        <v>563.9</v>
      </c>
      <c r="H18" s="2"/>
      <c r="N18" t="s">
        <v>21</v>
      </c>
      <c r="O18" s="2">
        <f>AVERAGE(O2:O16)</f>
        <v>3.4800000000000004</v>
      </c>
      <c r="P18" s="2">
        <f>AVERAGE(P2:P16)</f>
        <v>461.9</v>
      </c>
      <c r="Q18" s="2"/>
      <c r="R18" s="2"/>
    </row>
    <row r="19" spans="1:21" x14ac:dyDescent="0.25">
      <c r="E19" t="s">
        <v>20</v>
      </c>
      <c r="F19" s="2">
        <f>STDEV(F2:F16)</f>
        <v>0.34964267474094174</v>
      </c>
      <c r="G19" s="2">
        <f>STDEV(G2:G16)</f>
        <v>218.71059010075896</v>
      </c>
      <c r="H19" s="2"/>
      <c r="N19" t="s">
        <v>22</v>
      </c>
      <c r="O19" s="2">
        <f>STDEV(O2:O16)</f>
        <v>0.40496913462632966</v>
      </c>
      <c r="P19" s="2">
        <f>STDEV(P2:P16)</f>
        <v>167.46704485095299</v>
      </c>
      <c r="Q19" s="2"/>
      <c r="R19" s="2"/>
    </row>
    <row r="21" spans="1:21" x14ac:dyDescent="0.25">
      <c r="E21" t="s">
        <v>84</v>
      </c>
      <c r="N21" t="s">
        <v>84</v>
      </c>
    </row>
    <row r="22" spans="1:21" x14ac:dyDescent="0.25">
      <c r="E22" t="s">
        <v>19</v>
      </c>
      <c r="F22" s="2">
        <f>AVERAGE(F2:F6)</f>
        <v>3.79</v>
      </c>
      <c r="G22" s="2">
        <f>AVERAGE(G2:G6)</f>
        <v>676.8</v>
      </c>
      <c r="H22" s="2"/>
      <c r="N22" t="s">
        <v>21</v>
      </c>
      <c r="O22" s="2">
        <f>AVERAGE(O2:O6)</f>
        <v>3.7399999999999998</v>
      </c>
      <c r="P22" s="2">
        <f>AVERAGE(P2:P6)</f>
        <v>555.6</v>
      </c>
      <c r="Q22" s="2"/>
      <c r="R22" s="2"/>
    </row>
    <row r="23" spans="1:21" x14ac:dyDescent="0.25">
      <c r="E23" t="s">
        <v>20</v>
      </c>
      <c r="F23" s="2">
        <f>STDEV(F2:F6)</f>
        <v>0.3612478373637687</v>
      </c>
      <c r="G23" s="2">
        <f>STDEV(G2:G6)</f>
        <v>249.89037596514186</v>
      </c>
      <c r="H23" s="2"/>
      <c r="N23" t="s">
        <v>22</v>
      </c>
      <c r="O23" s="2">
        <f>STDEV(O2:O6)</f>
        <v>0.40987803063838374</v>
      </c>
      <c r="P23" s="2">
        <f>STDEV(P2:P6)</f>
        <v>195.65096473056295</v>
      </c>
      <c r="Q23" s="2"/>
      <c r="R23" s="2"/>
    </row>
    <row r="25" spans="1:21" x14ac:dyDescent="0.25">
      <c r="E25" t="s">
        <v>85</v>
      </c>
      <c r="N25" t="s">
        <v>85</v>
      </c>
    </row>
    <row r="26" spans="1:21" x14ac:dyDescent="0.25">
      <c r="E26" t="s">
        <v>19</v>
      </c>
      <c r="F26" s="2">
        <f>AVERAGE(F7:F11)</f>
        <v>3.4400000000000004</v>
      </c>
      <c r="G26" s="2">
        <f>AVERAGE(G7:G11)</f>
        <v>451</v>
      </c>
      <c r="H26" s="2"/>
      <c r="N26" t="s">
        <v>21</v>
      </c>
      <c r="O26" s="2">
        <f>AVERAGE(O7:O11)</f>
        <v>3.22</v>
      </c>
      <c r="P26" s="2">
        <f>AVERAGE(P7:P11)</f>
        <v>368.2</v>
      </c>
      <c r="Q26" s="2"/>
      <c r="R26" s="2"/>
    </row>
    <row r="27" spans="1:21" x14ac:dyDescent="0.25">
      <c r="E27" t="s">
        <v>20</v>
      </c>
      <c r="F27" s="2">
        <f>STDEV(F7:F11)</f>
        <v>0.26076809620810604</v>
      </c>
      <c r="G27" s="2">
        <f>STDEV(G7:G11)</f>
        <v>115.39497389401325</v>
      </c>
      <c r="H27" s="2"/>
      <c r="N27" t="s">
        <v>22</v>
      </c>
      <c r="O27" s="2">
        <f>STDEV(O7:O11)</f>
        <v>0.17888543819998309</v>
      </c>
      <c r="P27" s="2">
        <f>STDEV(P7:P11)</f>
        <v>53.602238759216128</v>
      </c>
      <c r="Q27" s="2"/>
      <c r="R27" s="2"/>
    </row>
    <row r="30" spans="1:21" x14ac:dyDescent="0.25">
      <c r="A30" t="s">
        <v>23</v>
      </c>
      <c r="E30" t="s">
        <v>23</v>
      </c>
      <c r="I30" t="s">
        <v>23</v>
      </c>
      <c r="M30" t="s">
        <v>23</v>
      </c>
    </row>
    <row r="31" spans="1:21" ht="15.75" thickBot="1" x14ac:dyDescent="0.3">
      <c r="A31" s="61" t="s">
        <v>99</v>
      </c>
      <c r="B31" s="61"/>
      <c r="C31" s="61"/>
      <c r="E31" s="61" t="s">
        <v>100</v>
      </c>
      <c r="F31" s="61"/>
      <c r="G31" s="61"/>
      <c r="I31" s="61" t="s">
        <v>101</v>
      </c>
      <c r="J31" s="61"/>
      <c r="K31" s="61"/>
      <c r="M31" s="61" t="s">
        <v>102</v>
      </c>
      <c r="N31" s="61"/>
      <c r="O31" s="61"/>
    </row>
    <row r="32" spans="1:21" x14ac:dyDescent="0.25">
      <c r="A32" s="13"/>
      <c r="B32" s="13" t="s">
        <v>24</v>
      </c>
      <c r="C32" s="13" t="s">
        <v>25</v>
      </c>
      <c r="E32" s="13"/>
      <c r="F32" s="13" t="s">
        <v>24</v>
      </c>
      <c r="G32" s="13" t="s">
        <v>25</v>
      </c>
      <c r="I32" s="13"/>
      <c r="J32" s="13" t="s">
        <v>24</v>
      </c>
      <c r="K32" s="13" t="s">
        <v>25</v>
      </c>
      <c r="M32" s="13"/>
      <c r="N32" s="13" t="s">
        <v>24</v>
      </c>
      <c r="O32" s="13" t="s">
        <v>25</v>
      </c>
    </row>
    <row r="33" spans="1:18" x14ac:dyDescent="0.25">
      <c r="A33" t="s">
        <v>18</v>
      </c>
      <c r="B33">
        <v>3.79</v>
      </c>
      <c r="C33">
        <v>3.7399999999999998</v>
      </c>
      <c r="E33" t="s">
        <v>18</v>
      </c>
      <c r="F33">
        <v>3.4400000000000004</v>
      </c>
      <c r="G33">
        <v>3.22</v>
      </c>
      <c r="I33" t="s">
        <v>18</v>
      </c>
      <c r="J33">
        <v>676.8</v>
      </c>
      <c r="K33">
        <v>555.6</v>
      </c>
      <c r="M33" t="s">
        <v>18</v>
      </c>
      <c r="N33">
        <v>451</v>
      </c>
      <c r="O33">
        <v>368.2</v>
      </c>
    </row>
    <row r="34" spans="1:18" x14ac:dyDescent="0.25">
      <c r="A34" t="s">
        <v>26</v>
      </c>
      <c r="B34">
        <v>0.13049999999999989</v>
      </c>
      <c r="C34">
        <v>0.16799999999999984</v>
      </c>
      <c r="E34" t="s">
        <v>26</v>
      </c>
      <c r="F34">
        <v>6.8000000000000047E-2</v>
      </c>
      <c r="G34">
        <v>3.1999999999999973E-2</v>
      </c>
      <c r="I34" t="s">
        <v>26</v>
      </c>
      <c r="J34">
        <v>62445.199999999953</v>
      </c>
      <c r="K34">
        <v>38279.299999999988</v>
      </c>
      <c r="M34" t="s">
        <v>26</v>
      </c>
      <c r="N34">
        <v>13316</v>
      </c>
      <c r="O34">
        <v>2873.2000000000116</v>
      </c>
    </row>
    <row r="35" spans="1:18" x14ac:dyDescent="0.25">
      <c r="A35" t="s">
        <v>27</v>
      </c>
      <c r="B35">
        <v>5</v>
      </c>
      <c r="C35">
        <v>5</v>
      </c>
      <c r="E35" t="s">
        <v>27</v>
      </c>
      <c r="F35">
        <v>5</v>
      </c>
      <c r="G35">
        <v>5</v>
      </c>
      <c r="I35" t="s">
        <v>27</v>
      </c>
      <c r="J35">
        <v>5</v>
      </c>
      <c r="K35">
        <v>5</v>
      </c>
      <c r="M35" t="s">
        <v>27</v>
      </c>
      <c r="N35">
        <v>5</v>
      </c>
      <c r="O35">
        <v>5</v>
      </c>
    </row>
    <row r="36" spans="1:18" x14ac:dyDescent="0.25">
      <c r="A36" t="s">
        <v>28</v>
      </c>
      <c r="B36">
        <v>4</v>
      </c>
      <c r="C36">
        <v>4</v>
      </c>
      <c r="E36" t="s">
        <v>28</v>
      </c>
      <c r="F36">
        <v>4</v>
      </c>
      <c r="G36">
        <v>4</v>
      </c>
      <c r="I36" t="s">
        <v>28</v>
      </c>
      <c r="J36">
        <v>4</v>
      </c>
      <c r="K36">
        <v>4</v>
      </c>
      <c r="M36" t="s">
        <v>28</v>
      </c>
      <c r="N36">
        <v>4</v>
      </c>
      <c r="O36">
        <v>4</v>
      </c>
    </row>
    <row r="37" spans="1:18" x14ac:dyDescent="0.25">
      <c r="A37" t="s">
        <v>29</v>
      </c>
      <c r="B37">
        <v>0.77678571428571441</v>
      </c>
      <c r="E37" t="s">
        <v>29</v>
      </c>
      <c r="F37">
        <v>2.1250000000000031</v>
      </c>
      <c r="I37" t="s">
        <v>29</v>
      </c>
      <c r="J37">
        <v>1.6313046476816444</v>
      </c>
      <c r="M37" t="s">
        <v>29</v>
      </c>
      <c r="N37">
        <v>4.6345538076012618</v>
      </c>
    </row>
    <row r="38" spans="1:18" x14ac:dyDescent="0.25">
      <c r="A38" t="s">
        <v>30</v>
      </c>
      <c r="B38">
        <v>0.40627457379826082</v>
      </c>
      <c r="E38" t="s">
        <v>30</v>
      </c>
      <c r="F38">
        <v>0.24166399999999952</v>
      </c>
      <c r="I38" t="s">
        <v>30</v>
      </c>
      <c r="J38">
        <v>0.32351199807184677</v>
      </c>
      <c r="M38" t="s">
        <v>30</v>
      </c>
      <c r="N38">
        <v>8.3313309033696048E-2</v>
      </c>
    </row>
    <row r="39" spans="1:18" ht="15.75" thickBot="1" x14ac:dyDescent="0.3">
      <c r="A39" s="1" t="s">
        <v>31</v>
      </c>
      <c r="B39" s="1">
        <v>0.15653781167539593</v>
      </c>
      <c r="C39" s="1"/>
      <c r="E39" s="1" t="s">
        <v>31</v>
      </c>
      <c r="F39" s="1">
        <v>6.38823290869587</v>
      </c>
      <c r="G39" s="1"/>
      <c r="I39" s="1" t="s">
        <v>31</v>
      </c>
      <c r="J39" s="1">
        <v>6.38823290869587</v>
      </c>
      <c r="K39" s="1"/>
      <c r="M39" s="1" t="s">
        <v>31</v>
      </c>
      <c r="N39" s="1">
        <v>6.38823290869587</v>
      </c>
      <c r="O39" s="1"/>
    </row>
    <row r="40" spans="1:18" x14ac:dyDescent="0.25">
      <c r="A40" s="54" t="s">
        <v>32</v>
      </c>
      <c r="B40" s="54"/>
      <c r="C40" s="54"/>
      <c r="E40" s="54" t="s">
        <v>32</v>
      </c>
      <c r="F40" s="54"/>
      <c r="G40" s="54"/>
      <c r="I40" s="54" t="s">
        <v>32</v>
      </c>
      <c r="J40" s="54"/>
      <c r="K40" s="54"/>
      <c r="M40" s="54" t="s">
        <v>32</v>
      </c>
      <c r="N40" s="54"/>
      <c r="O40" s="54"/>
    </row>
    <row r="42" spans="1:18" ht="15.75" thickBot="1" x14ac:dyDescent="0.3"/>
    <row r="43" spans="1:18" ht="15.75" thickBot="1" x14ac:dyDescent="0.3">
      <c r="A43" s="55" t="s">
        <v>92</v>
      </c>
      <c r="B43" s="56"/>
      <c r="C43" s="57"/>
      <c r="E43" s="55" t="s">
        <v>93</v>
      </c>
      <c r="F43" s="56"/>
      <c r="G43" s="57"/>
      <c r="H43" s="16"/>
      <c r="Q43" s="16"/>
      <c r="R43" s="16"/>
    </row>
    <row r="44" spans="1:18" x14ac:dyDescent="0.25">
      <c r="A44" s="14" t="s">
        <v>34</v>
      </c>
      <c r="B44" s="16">
        <f>TTEST(F2:F6,O2:O6,2,2)</f>
        <v>0.84296664155425471</v>
      </c>
      <c r="C44" s="17" t="s">
        <v>36</v>
      </c>
      <c r="E44" s="14" t="s">
        <v>34</v>
      </c>
      <c r="F44" s="16">
        <f>TTEST(F7:F11,O7:O11,2,2)</f>
        <v>0.15840522935915788</v>
      </c>
      <c r="G44" s="17" t="s">
        <v>36</v>
      </c>
      <c r="H44" s="16"/>
      <c r="Q44" s="16"/>
      <c r="R44" s="16"/>
    </row>
    <row r="45" spans="1:18" ht="15.75" thickBot="1" x14ac:dyDescent="0.3">
      <c r="A45" s="15" t="s">
        <v>35</v>
      </c>
      <c r="B45" s="18">
        <f>TTEST(G2:G6,P2:P6,2,2)</f>
        <v>0.41798053577063521</v>
      </c>
      <c r="C45" s="19" t="s">
        <v>36</v>
      </c>
      <c r="E45" s="15" t="s">
        <v>35</v>
      </c>
      <c r="F45" s="18">
        <f>TTEST(G7:G11,P7:P11,2,2)</f>
        <v>0.18371986248949623</v>
      </c>
      <c r="G45" s="19" t="s">
        <v>36</v>
      </c>
      <c r="H45" s="16"/>
      <c r="Q45" s="16"/>
      <c r="R45" s="16"/>
    </row>
  </sheetData>
  <mergeCells count="19">
    <mergeCell ref="W3:Y3"/>
    <mergeCell ref="S12:U12"/>
    <mergeCell ref="W12:Y12"/>
    <mergeCell ref="S15:U15"/>
    <mergeCell ref="A2:A16"/>
    <mergeCell ref="B2:B16"/>
    <mergeCell ref="J2:J16"/>
    <mergeCell ref="K2:K16"/>
    <mergeCell ref="S3:U3"/>
    <mergeCell ref="M31:O31"/>
    <mergeCell ref="A40:C40"/>
    <mergeCell ref="E40:G40"/>
    <mergeCell ref="I40:K40"/>
    <mergeCell ref="M40:O40"/>
    <mergeCell ref="A43:C43"/>
    <mergeCell ref="E43:G43"/>
    <mergeCell ref="A31:C31"/>
    <mergeCell ref="E31:G31"/>
    <mergeCell ref="I31:K31"/>
  </mergeCell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7dph</vt:lpstr>
      <vt:lpstr>14dph</vt:lpstr>
      <vt:lpstr>21dph</vt:lpstr>
      <vt:lpstr>28dph</vt:lpstr>
      <vt:lpstr>35dph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2023-01-26T17:08:49Z</dcterms:modified>
</cp:coreProperties>
</file>