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13_ncr:1_{8B0EAEB3-7B23-4E21-B737-0F693383BF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enotypes_panel_b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2" i="5" l="1"/>
  <c r="T42" i="5"/>
  <c r="U30" i="5"/>
  <c r="T30" i="5"/>
  <c r="B7" i="5" s="1"/>
  <c r="U41" i="5"/>
  <c r="T41" i="5"/>
  <c r="U39" i="5"/>
  <c r="T39" i="5"/>
  <c r="U38" i="5"/>
  <c r="T38" i="5"/>
  <c r="U27" i="5"/>
  <c r="T27" i="5"/>
  <c r="U26" i="5"/>
  <c r="T26" i="5"/>
  <c r="U16" i="5"/>
  <c r="C6" i="5" s="1"/>
  <c r="T16" i="5"/>
  <c r="B6" i="5" s="1"/>
  <c r="U14" i="5"/>
  <c r="T14" i="5"/>
  <c r="U13" i="5"/>
  <c r="C3" i="5" s="1"/>
  <c r="T13" i="5"/>
  <c r="B3" i="5" s="1"/>
  <c r="C7" i="5" l="1"/>
  <c r="D7" i="5" s="1"/>
  <c r="E7" i="5" s="1"/>
  <c r="C4" i="5"/>
  <c r="B4" i="5"/>
  <c r="D4" i="5" s="1"/>
  <c r="F4" i="5" s="1"/>
  <c r="D3" i="5"/>
  <c r="E3" i="5" s="1"/>
  <c r="D6" i="5"/>
  <c r="E6" i="5" s="1"/>
  <c r="F6" i="5" l="1"/>
  <c r="F3" i="5"/>
  <c r="F7" i="5"/>
  <c r="E4" i="5"/>
</calcChain>
</file>

<file path=xl/sharedStrings.xml><?xml version="1.0" encoding="utf-8"?>
<sst xmlns="http://schemas.openxmlformats.org/spreadsheetml/2006/main" count="223" uniqueCount="22">
  <si>
    <t>ROUND 1</t>
  </si>
  <si>
    <t>Pair 1</t>
  </si>
  <si>
    <t>Pair 2</t>
  </si>
  <si>
    <t>Pair 3</t>
  </si>
  <si>
    <t>Pair 4</t>
  </si>
  <si>
    <t>Round 2</t>
  </si>
  <si>
    <t>Wild type female</t>
  </si>
  <si>
    <t>klara female</t>
  </si>
  <si>
    <t>Wild type male</t>
  </si>
  <si>
    <t>klara male</t>
  </si>
  <si>
    <t xml:space="preserve">Wild type male </t>
  </si>
  <si>
    <t>Round 3</t>
  </si>
  <si>
    <t>Week 1</t>
  </si>
  <si>
    <t>Week 2</t>
  </si>
  <si>
    <t>Week 3</t>
  </si>
  <si>
    <t>Week 4</t>
  </si>
  <si>
    <t>-</t>
  </si>
  <si>
    <t>Sum - weeks</t>
  </si>
  <si>
    <t>FINAL Sum</t>
  </si>
  <si>
    <t>Gesamt</t>
  </si>
  <si>
    <t>Per cent</t>
  </si>
  <si>
    <t>Individual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</si>
</sst>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quotePrefix="1"/>
    <xf numFmtId="164" fontId="0" fillId="0" borderId="0" xfId="0" applyNumberFormat="1"/>
    <xf numFmtId="0" fontId="0" fillId="0" borderId="0" xfId="0" applyAlignment="1">
      <alignment horizontal="center"/>
    </xf>
    <xf numFmtId="0" fontId="1" fillId="2" borderId="5" xfId="0" applyFont="1" applyFill="1" applyBorder="1"/>
    <xf numFmtId="164" fontId="0" fillId="2" borderId="5" xfId="0" applyNumberFormat="1" applyFill="1" applyBorder="1"/>
    <xf numFmtId="164" fontId="0" fillId="2" borderId="8" xfId="0" applyNumberFormat="1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164" fontId="0" fillId="2" borderId="13" xfId="0" applyNumberFormat="1" applyFill="1" applyBorder="1"/>
    <xf numFmtId="164" fontId="0" fillId="2" borderId="14" xfId="0" applyNumberFormat="1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" xfId="0" applyFill="1" applyBorder="1"/>
    <xf numFmtId="0" fontId="0" fillId="0" borderId="2" xfId="0" applyFill="1" applyBorder="1"/>
    <xf numFmtId="0" fontId="1" fillId="0" borderId="2" xfId="0" applyFont="1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0" xfId="0" applyFill="1" applyBorder="1"/>
    <xf numFmtId="0" fontId="0" fillId="0" borderId="5" xfId="0" applyFill="1" applyBorder="1"/>
    <xf numFmtId="0" fontId="1" fillId="0" borderId="0" xfId="0" applyFont="1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44"/>
  <sheetViews>
    <sheetView tabSelected="1" workbookViewId="0">
      <selection activeCell="A10" sqref="A10"/>
    </sheetView>
  </sheetViews>
  <sheetFormatPr defaultRowHeight="15" x14ac:dyDescent="0.25"/>
  <cols>
    <col min="1" max="1" width="10.42578125" bestFit="1" customWidth="1"/>
    <col min="3" max="3" width="16.42578125" bestFit="1" customWidth="1"/>
    <col min="4" max="4" width="15.140625" customWidth="1"/>
    <col min="5" max="5" width="16.42578125" bestFit="1" customWidth="1"/>
    <col min="6" max="6" width="12.42578125" bestFit="1" customWidth="1"/>
    <col min="7" max="7" width="16.42578125" bestFit="1" customWidth="1"/>
    <col min="8" max="8" width="12.42578125" bestFit="1" customWidth="1"/>
    <col min="11" max="11" width="16.42578125" bestFit="1" customWidth="1"/>
    <col min="12" max="12" width="12.42578125" bestFit="1" customWidth="1"/>
    <col min="14" max="14" width="9" bestFit="1" customWidth="1"/>
    <col min="15" max="15" width="16.42578125" bestFit="1" customWidth="1"/>
    <col min="16" max="16" width="12.42578125" bestFit="1" customWidth="1"/>
    <col min="20" max="20" width="16.42578125" bestFit="1" customWidth="1"/>
    <col min="21" max="21" width="12.42578125" bestFit="1" customWidth="1"/>
    <col min="25" max="25" width="16.42578125" bestFit="1" customWidth="1"/>
    <col min="26" max="26" width="12.42578125" bestFit="1" customWidth="1"/>
    <col min="28" max="28" width="16.42578125" bestFit="1" customWidth="1"/>
    <col min="29" max="29" width="12.42578125" bestFit="1" customWidth="1"/>
  </cols>
  <sheetData>
    <row r="1" spans="1:33" ht="15.75" thickBot="1" x14ac:dyDescent="0.3">
      <c r="A1" s="13" t="s">
        <v>18</v>
      </c>
      <c r="B1" s="14"/>
      <c r="C1" s="14"/>
      <c r="D1" s="14"/>
      <c r="E1" s="8" t="s">
        <v>20</v>
      </c>
      <c r="F1" s="9"/>
    </row>
    <row r="2" spans="1:33" x14ac:dyDescent="0.25">
      <c r="A2" s="15"/>
      <c r="B2" s="16" t="s">
        <v>6</v>
      </c>
      <c r="C2" s="17" t="s">
        <v>7</v>
      </c>
      <c r="D2" s="18" t="s">
        <v>19</v>
      </c>
      <c r="E2" s="10" t="s">
        <v>6</v>
      </c>
      <c r="F2" s="5" t="s">
        <v>7</v>
      </c>
    </row>
    <row r="3" spans="1:33" x14ac:dyDescent="0.25">
      <c r="A3" s="19" t="s">
        <v>1</v>
      </c>
      <c r="B3" s="20">
        <f>SUM(T13+T26+T38)</f>
        <v>253</v>
      </c>
      <c r="C3" s="20">
        <f>SUM(U13+U26+U38)</f>
        <v>79</v>
      </c>
      <c r="D3" s="21">
        <f>SUM(B3+C3)</f>
        <v>332</v>
      </c>
      <c r="E3" s="11">
        <f>(B3/D3)*100</f>
        <v>76.204819277108442</v>
      </c>
      <c r="F3" s="6">
        <f>(C3/D3)*100</f>
        <v>23.795180722891565</v>
      </c>
    </row>
    <row r="4" spans="1:33" x14ac:dyDescent="0.25">
      <c r="A4" s="19" t="s">
        <v>2</v>
      </c>
      <c r="B4" s="20">
        <f>SUM(T14+T27+T39)</f>
        <v>259</v>
      </c>
      <c r="C4" s="20">
        <f>SUM(U14+U27+U39)</f>
        <v>86</v>
      </c>
      <c r="D4" s="21">
        <f t="shared" ref="D4:D7" si="0">SUM(B4+C4)</f>
        <v>345</v>
      </c>
      <c r="E4" s="11">
        <f>(B4/D4)*100</f>
        <v>75.072463768115938</v>
      </c>
      <c r="F4" s="6">
        <f>(C4/D4)*100</f>
        <v>24.927536231884059</v>
      </c>
    </row>
    <row r="5" spans="1:33" x14ac:dyDescent="0.25">
      <c r="A5" s="19"/>
      <c r="B5" s="20" t="s">
        <v>8</v>
      </c>
      <c r="C5" s="22" t="s">
        <v>9</v>
      </c>
      <c r="D5" s="21"/>
      <c r="E5" s="11"/>
      <c r="F5" s="6"/>
    </row>
    <row r="6" spans="1:33" x14ac:dyDescent="0.25">
      <c r="A6" s="19" t="s">
        <v>3</v>
      </c>
      <c r="B6" s="20">
        <f>SUM(T16+T29+T41)</f>
        <v>240</v>
      </c>
      <c r="C6" s="20">
        <f>SUM(U16+U29+U41)</f>
        <v>6</v>
      </c>
      <c r="D6" s="21">
        <f t="shared" si="0"/>
        <v>246</v>
      </c>
      <c r="E6" s="11">
        <f>(B6/D6)*100</f>
        <v>97.560975609756099</v>
      </c>
      <c r="F6" s="6">
        <f>(C6/D6)*100</f>
        <v>2.4390243902439024</v>
      </c>
    </row>
    <row r="7" spans="1:33" ht="15.75" thickBot="1" x14ac:dyDescent="0.3">
      <c r="A7" s="23" t="s">
        <v>4</v>
      </c>
      <c r="B7" s="24">
        <f>SUM(T17+T30+T42)</f>
        <v>229</v>
      </c>
      <c r="C7" s="24">
        <f>SUM(U17+U30+U42)</f>
        <v>23</v>
      </c>
      <c r="D7" s="25">
        <f t="shared" si="0"/>
        <v>252</v>
      </c>
      <c r="E7" s="12">
        <f>(B7/D7)*100</f>
        <v>90.873015873015873</v>
      </c>
      <c r="F7" s="7">
        <f>(C7/D7)*100</f>
        <v>9.1269841269841265</v>
      </c>
    </row>
    <row r="8" spans="1:33" x14ac:dyDescent="0.25">
      <c r="E8" s="3"/>
      <c r="F8" s="3"/>
    </row>
    <row r="9" spans="1:33" x14ac:dyDescent="0.25">
      <c r="A9" t="s">
        <v>21</v>
      </c>
      <c r="E9" s="3"/>
      <c r="F9" s="3"/>
    </row>
    <row r="11" spans="1:33" x14ac:dyDescent="0.25">
      <c r="B11" t="s">
        <v>0</v>
      </c>
      <c r="C11" s="4" t="s">
        <v>12</v>
      </c>
      <c r="D11" s="4"/>
      <c r="F11" t="s">
        <v>0</v>
      </c>
      <c r="G11" s="4" t="s">
        <v>13</v>
      </c>
      <c r="H11" s="4"/>
      <c r="J11" t="s">
        <v>0</v>
      </c>
      <c r="K11" s="4" t="s">
        <v>14</v>
      </c>
      <c r="L11" s="4"/>
      <c r="N11" t="s">
        <v>0</v>
      </c>
      <c r="O11" s="4" t="s">
        <v>15</v>
      </c>
      <c r="P11" s="4"/>
      <c r="S11" t="s">
        <v>17</v>
      </c>
    </row>
    <row r="12" spans="1:33" x14ac:dyDescent="0.25">
      <c r="C12" t="s">
        <v>6</v>
      </c>
      <c r="D12" s="1" t="s">
        <v>7</v>
      </c>
      <c r="G12" t="s">
        <v>6</v>
      </c>
      <c r="H12" s="1" t="s">
        <v>7</v>
      </c>
      <c r="K12" t="s">
        <v>6</v>
      </c>
      <c r="L12" s="1" t="s">
        <v>7</v>
      </c>
      <c r="O12" t="s">
        <v>6</v>
      </c>
      <c r="P12" s="1" t="s">
        <v>7</v>
      </c>
      <c r="T12" t="s">
        <v>6</v>
      </c>
      <c r="U12" s="1" t="s">
        <v>7</v>
      </c>
      <c r="AG12" s="1"/>
    </row>
    <row r="13" spans="1:33" x14ac:dyDescent="0.25">
      <c r="B13" t="s">
        <v>1</v>
      </c>
      <c r="C13">
        <v>15</v>
      </c>
      <c r="D13">
        <v>12</v>
      </c>
      <c r="F13" t="s">
        <v>1</v>
      </c>
      <c r="G13">
        <v>22</v>
      </c>
      <c r="H13">
        <v>7</v>
      </c>
      <c r="J13" t="s">
        <v>1</v>
      </c>
      <c r="K13">
        <v>23</v>
      </c>
      <c r="L13">
        <v>7</v>
      </c>
      <c r="N13" t="s">
        <v>1</v>
      </c>
      <c r="O13">
        <v>12</v>
      </c>
      <c r="P13">
        <v>1</v>
      </c>
      <c r="S13" t="s">
        <v>1</v>
      </c>
      <c r="T13">
        <f>SUM(C13+G13+K13+O13)</f>
        <v>72</v>
      </c>
      <c r="U13">
        <f>SUM(D13+H13+L13+P13)</f>
        <v>27</v>
      </c>
    </row>
    <row r="14" spans="1:33" x14ac:dyDescent="0.25">
      <c r="C14" t="s">
        <v>6</v>
      </c>
      <c r="D14" s="1" t="s">
        <v>7</v>
      </c>
      <c r="G14" t="s">
        <v>6</v>
      </c>
      <c r="H14" s="1" t="s">
        <v>7</v>
      </c>
      <c r="K14" t="s">
        <v>6</v>
      </c>
      <c r="L14" s="1" t="s">
        <v>7</v>
      </c>
      <c r="O14" t="s">
        <v>6</v>
      </c>
      <c r="P14" s="1" t="s">
        <v>7</v>
      </c>
      <c r="S14" t="s">
        <v>2</v>
      </c>
      <c r="T14">
        <f>SUM(C15+G15+K15+O15)</f>
        <v>94</v>
      </c>
      <c r="U14">
        <f>SUM(D15+H15+L15+P15)</f>
        <v>27</v>
      </c>
    </row>
    <row r="15" spans="1:33" x14ac:dyDescent="0.25">
      <c r="B15" t="s">
        <v>2</v>
      </c>
      <c r="C15">
        <v>16</v>
      </c>
      <c r="D15">
        <v>13</v>
      </c>
      <c r="F15" t="s">
        <v>2</v>
      </c>
      <c r="G15">
        <v>25</v>
      </c>
      <c r="H15">
        <v>6</v>
      </c>
      <c r="J15" t="s">
        <v>2</v>
      </c>
      <c r="K15">
        <v>22</v>
      </c>
      <c r="L15">
        <v>5</v>
      </c>
      <c r="N15" t="s">
        <v>2</v>
      </c>
      <c r="O15">
        <v>31</v>
      </c>
      <c r="P15">
        <v>3</v>
      </c>
      <c r="T15" t="s">
        <v>8</v>
      </c>
      <c r="U15" s="1" t="s">
        <v>9</v>
      </c>
    </row>
    <row r="16" spans="1:33" x14ac:dyDescent="0.25">
      <c r="C16" t="s">
        <v>8</v>
      </c>
      <c r="D16" s="1" t="s">
        <v>9</v>
      </c>
      <c r="G16" t="s">
        <v>8</v>
      </c>
      <c r="H16" s="1" t="s">
        <v>9</v>
      </c>
      <c r="K16" t="s">
        <v>8</v>
      </c>
      <c r="L16" s="1" t="s">
        <v>9</v>
      </c>
      <c r="O16" t="s">
        <v>8</v>
      </c>
      <c r="P16" s="1" t="s">
        <v>9</v>
      </c>
      <c r="S16" t="s">
        <v>3</v>
      </c>
      <c r="T16">
        <f>SUM(C17+G17+K17+O17)</f>
        <v>113</v>
      </c>
      <c r="U16">
        <f>SUM(D17+H17+L17+P17)</f>
        <v>5</v>
      </c>
    </row>
    <row r="17" spans="2:21" x14ac:dyDescent="0.25">
      <c r="B17" t="s">
        <v>3</v>
      </c>
      <c r="C17">
        <v>10</v>
      </c>
      <c r="D17">
        <v>0</v>
      </c>
      <c r="F17" t="s">
        <v>3</v>
      </c>
      <c r="G17">
        <v>42</v>
      </c>
      <c r="H17">
        <v>0</v>
      </c>
      <c r="J17" t="s">
        <v>3</v>
      </c>
      <c r="K17">
        <v>32</v>
      </c>
      <c r="L17">
        <v>0</v>
      </c>
      <c r="N17" t="s">
        <v>3</v>
      </c>
      <c r="O17">
        <v>29</v>
      </c>
      <c r="P17">
        <v>5</v>
      </c>
      <c r="S17" t="s">
        <v>4</v>
      </c>
      <c r="T17">
        <v>1</v>
      </c>
      <c r="U17">
        <v>0</v>
      </c>
    </row>
    <row r="18" spans="2:21" x14ac:dyDescent="0.25">
      <c r="C18" t="s">
        <v>10</v>
      </c>
      <c r="D18" s="1" t="s">
        <v>9</v>
      </c>
      <c r="G18" t="s">
        <v>10</v>
      </c>
      <c r="H18" s="1" t="s">
        <v>9</v>
      </c>
      <c r="K18" t="s">
        <v>10</v>
      </c>
      <c r="L18" s="1" t="s">
        <v>9</v>
      </c>
      <c r="O18" t="s">
        <v>10</v>
      </c>
      <c r="P18" s="1" t="s">
        <v>9</v>
      </c>
    </row>
    <row r="19" spans="2:21" x14ac:dyDescent="0.25">
      <c r="B19" t="s">
        <v>4</v>
      </c>
      <c r="C19">
        <v>1</v>
      </c>
      <c r="D19">
        <v>0</v>
      </c>
      <c r="F19" t="s">
        <v>4</v>
      </c>
      <c r="G19" s="2" t="s">
        <v>16</v>
      </c>
      <c r="H19" s="2" t="s">
        <v>16</v>
      </c>
      <c r="J19" t="s">
        <v>4</v>
      </c>
      <c r="K19" s="2" t="s">
        <v>16</v>
      </c>
      <c r="L19" s="2" t="s">
        <v>16</v>
      </c>
      <c r="N19" t="s">
        <v>4</v>
      </c>
      <c r="O19" s="2" t="s">
        <v>16</v>
      </c>
      <c r="P19" s="2" t="s">
        <v>16</v>
      </c>
    </row>
    <row r="24" spans="2:21" x14ac:dyDescent="0.25">
      <c r="B24" t="s">
        <v>5</v>
      </c>
      <c r="C24" s="4" t="s">
        <v>12</v>
      </c>
      <c r="D24" s="4"/>
      <c r="F24" t="s">
        <v>5</v>
      </c>
      <c r="G24" s="4" t="s">
        <v>13</v>
      </c>
      <c r="H24" s="4"/>
      <c r="J24" t="s">
        <v>5</v>
      </c>
      <c r="K24" s="4" t="s">
        <v>14</v>
      </c>
      <c r="L24" s="4"/>
      <c r="N24" t="s">
        <v>5</v>
      </c>
      <c r="O24" s="4" t="s">
        <v>15</v>
      </c>
      <c r="P24" s="4"/>
      <c r="S24" t="s">
        <v>17</v>
      </c>
    </row>
    <row r="25" spans="2:21" x14ac:dyDescent="0.25">
      <c r="C25" t="s">
        <v>6</v>
      </c>
      <c r="D25" s="1" t="s">
        <v>7</v>
      </c>
      <c r="G25" t="s">
        <v>6</v>
      </c>
      <c r="H25" s="1" t="s">
        <v>7</v>
      </c>
      <c r="K25" t="s">
        <v>6</v>
      </c>
      <c r="L25" s="1" t="s">
        <v>7</v>
      </c>
      <c r="O25" t="s">
        <v>6</v>
      </c>
      <c r="P25" s="1" t="s">
        <v>7</v>
      </c>
      <c r="T25" t="s">
        <v>6</v>
      </c>
      <c r="U25" s="1" t="s">
        <v>7</v>
      </c>
    </row>
    <row r="26" spans="2:21" x14ac:dyDescent="0.25">
      <c r="B26" t="s">
        <v>1</v>
      </c>
      <c r="C26">
        <v>25</v>
      </c>
      <c r="D26">
        <v>5</v>
      </c>
      <c r="F26" t="s">
        <v>1</v>
      </c>
      <c r="G26">
        <v>16</v>
      </c>
      <c r="H26">
        <v>14</v>
      </c>
      <c r="J26" t="s">
        <v>1</v>
      </c>
      <c r="K26">
        <v>15</v>
      </c>
      <c r="L26">
        <v>8</v>
      </c>
      <c r="N26" t="s">
        <v>1</v>
      </c>
      <c r="O26">
        <v>26</v>
      </c>
      <c r="P26">
        <v>5</v>
      </c>
      <c r="S26" t="s">
        <v>1</v>
      </c>
      <c r="T26">
        <f>SUM(C26+G26+K26+O26)</f>
        <v>82</v>
      </c>
      <c r="U26">
        <f>SUM(D26+H26+L26+P26)</f>
        <v>32</v>
      </c>
    </row>
    <row r="27" spans="2:21" x14ac:dyDescent="0.25">
      <c r="C27" t="s">
        <v>6</v>
      </c>
      <c r="D27" s="1" t="s">
        <v>7</v>
      </c>
      <c r="G27" t="s">
        <v>6</v>
      </c>
      <c r="H27" s="1" t="s">
        <v>7</v>
      </c>
      <c r="K27" t="s">
        <v>6</v>
      </c>
      <c r="L27" s="1" t="s">
        <v>7</v>
      </c>
      <c r="O27" t="s">
        <v>6</v>
      </c>
      <c r="P27" s="1" t="s">
        <v>7</v>
      </c>
      <c r="S27" t="s">
        <v>2</v>
      </c>
      <c r="T27">
        <f>SUM(C28+G28+K28+O28)</f>
        <v>91</v>
      </c>
      <c r="U27">
        <f>SUM(D28+H28+L28+P28)</f>
        <v>12</v>
      </c>
    </row>
    <row r="28" spans="2:21" x14ac:dyDescent="0.25">
      <c r="B28" t="s">
        <v>2</v>
      </c>
      <c r="C28">
        <v>21</v>
      </c>
      <c r="D28">
        <v>8</v>
      </c>
      <c r="F28" t="s">
        <v>2</v>
      </c>
      <c r="G28">
        <v>30</v>
      </c>
      <c r="H28">
        <v>2</v>
      </c>
      <c r="J28" t="s">
        <v>2</v>
      </c>
      <c r="K28">
        <v>22</v>
      </c>
      <c r="L28">
        <v>2</v>
      </c>
      <c r="N28" t="s">
        <v>2</v>
      </c>
      <c r="O28">
        <v>18</v>
      </c>
      <c r="P28">
        <v>0</v>
      </c>
      <c r="T28" t="s">
        <v>8</v>
      </c>
      <c r="U28" s="1" t="s">
        <v>9</v>
      </c>
    </row>
    <row r="29" spans="2:21" x14ac:dyDescent="0.25">
      <c r="C29" t="s">
        <v>8</v>
      </c>
      <c r="D29" s="1" t="s">
        <v>9</v>
      </c>
      <c r="G29" t="s">
        <v>8</v>
      </c>
      <c r="H29" s="1" t="s">
        <v>9</v>
      </c>
      <c r="K29" t="s">
        <v>8</v>
      </c>
      <c r="L29" s="1" t="s">
        <v>9</v>
      </c>
      <c r="O29" t="s">
        <v>8</v>
      </c>
      <c r="P29" s="1" t="s">
        <v>9</v>
      </c>
      <c r="S29" t="s">
        <v>3</v>
      </c>
      <c r="T29">
        <v>0</v>
      </c>
      <c r="U29">
        <v>0</v>
      </c>
    </row>
    <row r="30" spans="2:21" x14ac:dyDescent="0.25">
      <c r="B30" t="s">
        <v>3</v>
      </c>
      <c r="C30" s="2" t="s">
        <v>16</v>
      </c>
      <c r="D30" s="2" t="s">
        <v>16</v>
      </c>
      <c r="F30" t="s">
        <v>3</v>
      </c>
      <c r="G30" s="2" t="s">
        <v>16</v>
      </c>
      <c r="H30" s="2" t="s">
        <v>16</v>
      </c>
      <c r="J30" t="s">
        <v>3</v>
      </c>
      <c r="K30" s="2" t="s">
        <v>16</v>
      </c>
      <c r="L30" s="2" t="s">
        <v>16</v>
      </c>
      <c r="N30" t="s">
        <v>3</v>
      </c>
      <c r="O30" s="2" t="s">
        <v>16</v>
      </c>
      <c r="P30" s="2" t="s">
        <v>16</v>
      </c>
      <c r="S30" t="s">
        <v>4</v>
      </c>
      <c r="T30">
        <f>SUM(C32+G32+K32+O32)</f>
        <v>111</v>
      </c>
      <c r="U30">
        <f>SUM(D32+H32+L32+P32)</f>
        <v>20</v>
      </c>
    </row>
    <row r="31" spans="2:21" x14ac:dyDescent="0.25">
      <c r="C31" t="s">
        <v>10</v>
      </c>
      <c r="D31" s="1" t="s">
        <v>9</v>
      </c>
      <c r="G31" t="s">
        <v>10</v>
      </c>
      <c r="H31" s="1" t="s">
        <v>9</v>
      </c>
      <c r="K31" t="s">
        <v>10</v>
      </c>
      <c r="L31" s="1" t="s">
        <v>9</v>
      </c>
      <c r="O31" t="s">
        <v>10</v>
      </c>
      <c r="P31" s="1" t="s">
        <v>9</v>
      </c>
    </row>
    <row r="32" spans="2:21" x14ac:dyDescent="0.25">
      <c r="B32" t="s">
        <v>4</v>
      </c>
      <c r="C32">
        <v>27</v>
      </c>
      <c r="D32">
        <v>4</v>
      </c>
      <c r="F32" t="s">
        <v>4</v>
      </c>
      <c r="G32">
        <v>50</v>
      </c>
      <c r="H32">
        <v>10</v>
      </c>
      <c r="J32" t="s">
        <v>4</v>
      </c>
      <c r="K32">
        <v>23</v>
      </c>
      <c r="L32">
        <v>5</v>
      </c>
      <c r="N32" t="s">
        <v>4</v>
      </c>
      <c r="O32">
        <v>11</v>
      </c>
      <c r="P32">
        <v>1</v>
      </c>
    </row>
    <row r="36" spans="2:21" x14ac:dyDescent="0.25">
      <c r="B36" t="s">
        <v>11</v>
      </c>
      <c r="C36" s="4" t="s">
        <v>12</v>
      </c>
      <c r="D36" s="4"/>
      <c r="F36" t="s">
        <v>11</v>
      </c>
      <c r="G36" s="4" t="s">
        <v>13</v>
      </c>
      <c r="H36" s="4"/>
      <c r="J36" t="s">
        <v>11</v>
      </c>
      <c r="K36" s="4" t="s">
        <v>14</v>
      </c>
      <c r="L36" s="4"/>
      <c r="N36" t="s">
        <v>11</v>
      </c>
      <c r="O36" s="4" t="s">
        <v>15</v>
      </c>
      <c r="P36" s="4"/>
      <c r="S36" t="s">
        <v>17</v>
      </c>
    </row>
    <row r="37" spans="2:21" x14ac:dyDescent="0.25">
      <c r="C37" t="s">
        <v>6</v>
      </c>
      <c r="D37" s="1" t="s">
        <v>7</v>
      </c>
      <c r="G37" t="s">
        <v>6</v>
      </c>
      <c r="H37" s="1" t="s">
        <v>7</v>
      </c>
      <c r="K37" t="s">
        <v>6</v>
      </c>
      <c r="L37" s="1" t="s">
        <v>7</v>
      </c>
      <c r="O37" t="s">
        <v>6</v>
      </c>
      <c r="P37" s="1" t="s">
        <v>7</v>
      </c>
      <c r="T37" t="s">
        <v>6</v>
      </c>
      <c r="U37" s="1" t="s">
        <v>7</v>
      </c>
    </row>
    <row r="38" spans="2:21" x14ac:dyDescent="0.25">
      <c r="B38" t="s">
        <v>1</v>
      </c>
      <c r="C38">
        <v>21</v>
      </c>
      <c r="D38">
        <v>8</v>
      </c>
      <c r="F38" t="s">
        <v>1</v>
      </c>
      <c r="G38">
        <v>24</v>
      </c>
      <c r="H38">
        <v>2</v>
      </c>
      <c r="J38" t="s">
        <v>1</v>
      </c>
      <c r="K38">
        <v>22</v>
      </c>
      <c r="L38">
        <v>4</v>
      </c>
      <c r="N38" t="s">
        <v>1</v>
      </c>
      <c r="O38">
        <v>32</v>
      </c>
      <c r="P38">
        <v>6</v>
      </c>
      <c r="S38" t="s">
        <v>1</v>
      </c>
      <c r="T38">
        <f>SUM(C38+G38+K38+O38)</f>
        <v>99</v>
      </c>
      <c r="U38">
        <f>SUM(D38+H38+L38+P38)</f>
        <v>20</v>
      </c>
    </row>
    <row r="39" spans="2:21" x14ac:dyDescent="0.25">
      <c r="C39" t="s">
        <v>6</v>
      </c>
      <c r="D39" s="1" t="s">
        <v>7</v>
      </c>
      <c r="G39" t="s">
        <v>6</v>
      </c>
      <c r="H39" s="1" t="s">
        <v>7</v>
      </c>
      <c r="K39" t="s">
        <v>6</v>
      </c>
      <c r="L39" s="1" t="s">
        <v>7</v>
      </c>
      <c r="O39" t="s">
        <v>6</v>
      </c>
      <c r="P39" s="1" t="s">
        <v>7</v>
      </c>
      <c r="S39" t="s">
        <v>2</v>
      </c>
      <c r="T39">
        <f>SUM(C40+G40+K40+O40)</f>
        <v>74</v>
      </c>
      <c r="U39">
        <f>SUM(D40+H40+L40+P40)</f>
        <v>47</v>
      </c>
    </row>
    <row r="40" spans="2:21" x14ac:dyDescent="0.25">
      <c r="B40" t="s">
        <v>2</v>
      </c>
      <c r="C40">
        <v>10</v>
      </c>
      <c r="D40">
        <v>18</v>
      </c>
      <c r="F40" t="s">
        <v>2</v>
      </c>
      <c r="G40">
        <v>22</v>
      </c>
      <c r="H40">
        <v>7</v>
      </c>
      <c r="J40" t="s">
        <v>2</v>
      </c>
      <c r="K40">
        <v>21</v>
      </c>
      <c r="L40">
        <v>9</v>
      </c>
      <c r="N40" t="s">
        <v>2</v>
      </c>
      <c r="O40">
        <v>21</v>
      </c>
      <c r="P40">
        <v>13</v>
      </c>
      <c r="T40" t="s">
        <v>8</v>
      </c>
      <c r="U40" s="1" t="s">
        <v>9</v>
      </c>
    </row>
    <row r="41" spans="2:21" x14ac:dyDescent="0.25">
      <c r="C41" t="s">
        <v>8</v>
      </c>
      <c r="D41" s="1" t="s">
        <v>9</v>
      </c>
      <c r="G41" t="s">
        <v>8</v>
      </c>
      <c r="H41" s="1" t="s">
        <v>9</v>
      </c>
      <c r="K41" t="s">
        <v>8</v>
      </c>
      <c r="L41" s="1" t="s">
        <v>9</v>
      </c>
      <c r="O41" t="s">
        <v>8</v>
      </c>
      <c r="P41" s="1" t="s">
        <v>9</v>
      </c>
      <c r="S41" t="s">
        <v>3</v>
      </c>
      <c r="T41">
        <f>SUM(C42+G42+K42+O42)</f>
        <v>127</v>
      </c>
      <c r="U41">
        <f>SUM(D42+H42+L42+P42)</f>
        <v>1</v>
      </c>
    </row>
    <row r="42" spans="2:21" x14ac:dyDescent="0.25">
      <c r="B42" t="s">
        <v>3</v>
      </c>
      <c r="C42">
        <v>20</v>
      </c>
      <c r="D42">
        <v>0</v>
      </c>
      <c r="F42" t="s">
        <v>3</v>
      </c>
      <c r="G42">
        <v>40</v>
      </c>
      <c r="H42">
        <v>0</v>
      </c>
      <c r="J42" t="s">
        <v>3</v>
      </c>
      <c r="K42">
        <v>27</v>
      </c>
      <c r="L42">
        <v>1</v>
      </c>
      <c r="N42" t="s">
        <v>3</v>
      </c>
      <c r="O42">
        <v>40</v>
      </c>
      <c r="P42">
        <v>0</v>
      </c>
      <c r="S42" t="s">
        <v>4</v>
      </c>
      <c r="T42">
        <f>SUM(C44+G44+K44+O44)</f>
        <v>117</v>
      </c>
      <c r="U42">
        <f>SUM(D44+H44+L44+P44)</f>
        <v>3</v>
      </c>
    </row>
    <row r="43" spans="2:21" x14ac:dyDescent="0.25">
      <c r="C43" t="s">
        <v>10</v>
      </c>
      <c r="D43" s="1" t="s">
        <v>9</v>
      </c>
      <c r="G43" t="s">
        <v>10</v>
      </c>
      <c r="H43" s="1" t="s">
        <v>9</v>
      </c>
      <c r="K43" t="s">
        <v>10</v>
      </c>
      <c r="L43" s="1" t="s">
        <v>9</v>
      </c>
      <c r="O43" t="s">
        <v>10</v>
      </c>
      <c r="P43" s="1" t="s">
        <v>9</v>
      </c>
    </row>
    <row r="44" spans="2:21" x14ac:dyDescent="0.25">
      <c r="B44" t="s">
        <v>4</v>
      </c>
      <c r="C44">
        <v>22</v>
      </c>
      <c r="D44">
        <v>0</v>
      </c>
      <c r="F44" t="s">
        <v>4</v>
      </c>
      <c r="G44">
        <v>23</v>
      </c>
      <c r="H44">
        <v>0</v>
      </c>
      <c r="J44" t="s">
        <v>4</v>
      </c>
      <c r="K44">
        <v>45</v>
      </c>
      <c r="L44">
        <v>2</v>
      </c>
      <c r="N44" t="s">
        <v>4</v>
      </c>
      <c r="O44">
        <v>27</v>
      </c>
      <c r="P44">
        <v>1</v>
      </c>
    </row>
  </sheetData>
  <mergeCells count="12">
    <mergeCell ref="K11:L11"/>
    <mergeCell ref="K24:L24"/>
    <mergeCell ref="K36:L36"/>
    <mergeCell ref="O11:P11"/>
    <mergeCell ref="O24:P24"/>
    <mergeCell ref="O36:P36"/>
    <mergeCell ref="C11:D11"/>
    <mergeCell ref="C24:D24"/>
    <mergeCell ref="C36:D36"/>
    <mergeCell ref="G11:H11"/>
    <mergeCell ref="G24:H24"/>
    <mergeCell ref="G36:H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Genotypes_panel_b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2023-01-30T14:57:50Z</dcterms:modified>
</cp:coreProperties>
</file>