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2steven/Desktop/Final Submission/Source Data Files/"/>
    </mc:Choice>
  </mc:AlternateContent>
  <xr:revisionPtr revIDLastSave="0" documentId="13_ncr:1_{66716B41-7327-8844-8635-7B2EA60AFC46}" xr6:coauthVersionLast="47" xr6:coauthVersionMax="47" xr10:uidLastSave="{00000000-0000-0000-0000-000000000000}"/>
  <bookViews>
    <workbookView xWindow="1160" yWindow="500" windowWidth="27640" windowHeight="15640" xr2:uid="{1FE71C96-3971-5445-93DC-F18FFA3DD10A}"/>
  </bookViews>
  <sheets>
    <sheet name="A549 Wildtype" sheetId="1" r:id="rId1"/>
    <sheet name="A549 NINL KO" sheetId="2" r:id="rId2"/>
    <sheet name="A549 NIN K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F62" i="1"/>
  <c r="J62" i="1" s="1"/>
  <c r="I41" i="1"/>
  <c r="F41" i="1"/>
  <c r="J41" i="1" s="1"/>
  <c r="I54" i="3"/>
  <c r="F54" i="3"/>
  <c r="J54" i="3" s="1"/>
  <c r="B54" i="3"/>
  <c r="I45" i="3"/>
  <c r="F45" i="3"/>
  <c r="J45" i="3" s="1"/>
  <c r="F34" i="1"/>
  <c r="J62" i="2"/>
  <c r="J61" i="2"/>
  <c r="J56" i="2"/>
  <c r="J55" i="2"/>
  <c r="J54" i="2"/>
  <c r="J53" i="2"/>
  <c r="J37" i="2"/>
  <c r="J29" i="2"/>
  <c r="J28" i="2"/>
  <c r="J27" i="2"/>
  <c r="J22" i="2"/>
  <c r="J21" i="2"/>
  <c r="J12" i="2"/>
  <c r="J11" i="2"/>
  <c r="J6" i="2"/>
  <c r="J5" i="2"/>
  <c r="J4" i="2"/>
  <c r="J3" i="2"/>
  <c r="F2" i="1"/>
  <c r="I48" i="1"/>
  <c r="I21" i="1"/>
  <c r="B53" i="3"/>
  <c r="B52" i="3"/>
  <c r="B51" i="3"/>
  <c r="B50" i="3"/>
  <c r="B49" i="3"/>
  <c r="B48" i="3"/>
  <c r="B47" i="3"/>
  <c r="B46" i="3"/>
  <c r="B44" i="3"/>
  <c r="I61" i="3"/>
  <c r="I60" i="3"/>
  <c r="I52" i="3"/>
  <c r="I51" i="3"/>
  <c r="I50" i="3"/>
  <c r="I43" i="3"/>
  <c r="I42" i="3"/>
  <c r="I34" i="3"/>
  <c r="F60" i="3"/>
  <c r="F58" i="3"/>
  <c r="F57" i="3"/>
  <c r="F51" i="3"/>
  <c r="J51" i="3" s="1"/>
  <c r="F50" i="3"/>
  <c r="F49" i="3"/>
  <c r="F44" i="3"/>
  <c r="F43" i="3"/>
  <c r="F36" i="3"/>
  <c r="B21" i="3"/>
  <c r="B20" i="3"/>
  <c r="B19" i="3"/>
  <c r="B18" i="3"/>
  <c r="B17" i="3"/>
  <c r="B16" i="3"/>
  <c r="B15" i="3"/>
  <c r="B14" i="3"/>
  <c r="B13" i="3"/>
  <c r="B12" i="3"/>
  <c r="I28" i="3"/>
  <c r="I27" i="3"/>
  <c r="I26" i="3"/>
  <c r="I21" i="3"/>
  <c r="I18" i="3"/>
  <c r="I12" i="3"/>
  <c r="I11" i="3"/>
  <c r="I10" i="3"/>
  <c r="I5" i="3"/>
  <c r="I2" i="3"/>
  <c r="F28" i="3"/>
  <c r="J28" i="3" s="1"/>
  <c r="F26" i="3"/>
  <c r="F25" i="3"/>
  <c r="F20" i="3"/>
  <c r="F18" i="3"/>
  <c r="F17" i="3"/>
  <c r="F12" i="3"/>
  <c r="F11" i="3"/>
  <c r="F10" i="3"/>
  <c r="F9" i="3"/>
  <c r="F3" i="3"/>
  <c r="F2" i="3"/>
  <c r="F24" i="3"/>
  <c r="F16" i="3"/>
  <c r="B21" i="2"/>
  <c r="B20" i="2"/>
  <c r="B19" i="2"/>
  <c r="B18" i="2"/>
  <c r="B17" i="2"/>
  <c r="B16" i="2"/>
  <c r="B15" i="2"/>
  <c r="B14" i="2"/>
  <c r="B13" i="2"/>
  <c r="B12" i="2"/>
  <c r="B53" i="2"/>
  <c r="B52" i="2"/>
  <c r="B51" i="2"/>
  <c r="B50" i="2"/>
  <c r="B49" i="2"/>
  <c r="B48" i="2"/>
  <c r="B47" i="2"/>
  <c r="B46" i="2"/>
  <c r="B45" i="2"/>
  <c r="B44" i="2"/>
  <c r="I61" i="2"/>
  <c r="I59" i="2"/>
  <c r="I57" i="2"/>
  <c r="I53" i="2"/>
  <c r="I51" i="2"/>
  <c r="I49" i="2"/>
  <c r="I45" i="2"/>
  <c r="I43" i="2"/>
  <c r="I41" i="2"/>
  <c r="I37" i="2"/>
  <c r="I35" i="2"/>
  <c r="I34" i="2"/>
  <c r="I36" i="2"/>
  <c r="I38" i="2"/>
  <c r="J38" i="2" s="1"/>
  <c r="I39" i="2"/>
  <c r="J39" i="2" s="1"/>
  <c r="I40" i="2"/>
  <c r="I42" i="2"/>
  <c r="I44" i="2"/>
  <c r="I46" i="2"/>
  <c r="I47" i="2"/>
  <c r="I48" i="2"/>
  <c r="I50" i="2"/>
  <c r="I52" i="2"/>
  <c r="I54" i="2"/>
  <c r="I55" i="2"/>
  <c r="I56" i="2"/>
  <c r="I58" i="2"/>
  <c r="I60" i="2"/>
  <c r="I62" i="2"/>
  <c r="I63" i="2"/>
  <c r="J63" i="2" s="1"/>
  <c r="F59" i="2"/>
  <c r="J59" i="2" s="1"/>
  <c r="F57" i="2"/>
  <c r="J57" i="2" s="1"/>
  <c r="F56" i="2"/>
  <c r="F51" i="2"/>
  <c r="J51" i="2" s="1"/>
  <c r="F49" i="2"/>
  <c r="J49" i="2" s="1"/>
  <c r="F48" i="2"/>
  <c r="J48" i="2" s="1"/>
  <c r="F43" i="2"/>
  <c r="J43" i="2" s="1"/>
  <c r="F41" i="2"/>
  <c r="J41" i="2" s="1"/>
  <c r="F40" i="2"/>
  <c r="J40" i="2" s="1"/>
  <c r="F35" i="2"/>
  <c r="J35" i="2" s="1"/>
  <c r="I2" i="2"/>
  <c r="I28" i="2"/>
  <c r="I27" i="2"/>
  <c r="I26" i="2"/>
  <c r="I25" i="2"/>
  <c r="I18" i="2"/>
  <c r="J18" i="2" s="1"/>
  <c r="I17" i="2"/>
  <c r="I16" i="2"/>
  <c r="J16" i="2" s="1"/>
  <c r="I9" i="2"/>
  <c r="I8" i="2"/>
  <c r="I4" i="2"/>
  <c r="F30" i="2"/>
  <c r="J30" i="2" s="1"/>
  <c r="F26" i="2"/>
  <c r="J26" i="2" s="1"/>
  <c r="F25" i="2"/>
  <c r="J25" i="2" s="1"/>
  <c r="F24" i="2"/>
  <c r="J24" i="2" s="1"/>
  <c r="F17" i="2"/>
  <c r="J17" i="2" s="1"/>
  <c r="F16" i="2"/>
  <c r="F9" i="2"/>
  <c r="J9" i="2" s="1"/>
  <c r="F8" i="2"/>
  <c r="J8" i="2" s="1"/>
  <c r="I63" i="3"/>
  <c r="F63" i="3"/>
  <c r="I62" i="3"/>
  <c r="F62" i="3"/>
  <c r="F61" i="3"/>
  <c r="I59" i="3"/>
  <c r="F59" i="3"/>
  <c r="I58" i="3"/>
  <c r="I57" i="3"/>
  <c r="I56" i="3"/>
  <c r="F56" i="3"/>
  <c r="J56" i="3" s="1"/>
  <c r="I55" i="3"/>
  <c r="F55" i="3"/>
  <c r="I53" i="3"/>
  <c r="F53" i="3"/>
  <c r="F52" i="3"/>
  <c r="I49" i="3"/>
  <c r="I48" i="3"/>
  <c r="F48" i="3"/>
  <c r="J48" i="3" s="1"/>
  <c r="I47" i="3"/>
  <c r="F47" i="3"/>
  <c r="I46" i="3"/>
  <c r="F46" i="3"/>
  <c r="I44" i="3"/>
  <c r="F42" i="3"/>
  <c r="I41" i="3"/>
  <c r="F41" i="3"/>
  <c r="I40" i="3"/>
  <c r="F40" i="3"/>
  <c r="I39" i="3"/>
  <c r="F39" i="3"/>
  <c r="J39" i="3" s="1"/>
  <c r="I38" i="3"/>
  <c r="F38" i="3"/>
  <c r="J38" i="3" s="1"/>
  <c r="I37" i="3"/>
  <c r="F37" i="3"/>
  <c r="I36" i="3"/>
  <c r="I35" i="3"/>
  <c r="F35" i="3"/>
  <c r="F34" i="3"/>
  <c r="I31" i="3"/>
  <c r="F31" i="3"/>
  <c r="I30" i="3"/>
  <c r="F30" i="3"/>
  <c r="I29" i="3"/>
  <c r="F29" i="3"/>
  <c r="F27" i="3"/>
  <c r="I25" i="3"/>
  <c r="I24" i="3"/>
  <c r="I23" i="3"/>
  <c r="F23" i="3"/>
  <c r="I22" i="3"/>
  <c r="F22" i="3"/>
  <c r="F21" i="3"/>
  <c r="I20" i="3"/>
  <c r="I19" i="3"/>
  <c r="F19" i="3"/>
  <c r="I17" i="3"/>
  <c r="I16" i="3"/>
  <c r="I15" i="3"/>
  <c r="F15" i="3"/>
  <c r="J15" i="3" s="1"/>
  <c r="I14" i="3"/>
  <c r="F14" i="3"/>
  <c r="I13" i="3"/>
  <c r="F13" i="3"/>
  <c r="I9" i="3"/>
  <c r="I8" i="3"/>
  <c r="F8" i="3"/>
  <c r="I7" i="3"/>
  <c r="F7" i="3"/>
  <c r="I6" i="3"/>
  <c r="F6" i="3"/>
  <c r="J6" i="3" s="1"/>
  <c r="F5" i="3"/>
  <c r="I4" i="3"/>
  <c r="F4" i="3"/>
  <c r="J4" i="3" s="1"/>
  <c r="I3" i="3"/>
  <c r="F63" i="2"/>
  <c r="F62" i="2"/>
  <c r="F61" i="2"/>
  <c r="F60" i="2"/>
  <c r="J60" i="2" s="1"/>
  <c r="F58" i="2"/>
  <c r="J58" i="2" s="1"/>
  <c r="F55" i="2"/>
  <c r="F54" i="2"/>
  <c r="F53" i="2"/>
  <c r="F52" i="2"/>
  <c r="J52" i="2" s="1"/>
  <c r="F50" i="2"/>
  <c r="J50" i="2" s="1"/>
  <c r="F47" i="2"/>
  <c r="J47" i="2" s="1"/>
  <c r="F46" i="2"/>
  <c r="J46" i="2" s="1"/>
  <c r="F45" i="2"/>
  <c r="J45" i="2" s="1"/>
  <c r="F44" i="2"/>
  <c r="J44" i="2" s="1"/>
  <c r="F42" i="2"/>
  <c r="J42" i="2" s="1"/>
  <c r="F39" i="2"/>
  <c r="F38" i="2"/>
  <c r="F37" i="2"/>
  <c r="F36" i="2"/>
  <c r="J36" i="2" s="1"/>
  <c r="F34" i="2"/>
  <c r="J34" i="2" s="1"/>
  <c r="I31" i="2"/>
  <c r="F31" i="2"/>
  <c r="J31" i="2" s="1"/>
  <c r="I30" i="2"/>
  <c r="I29" i="2"/>
  <c r="F29" i="2"/>
  <c r="F28" i="2"/>
  <c r="F27" i="2"/>
  <c r="I24" i="2"/>
  <c r="I23" i="2"/>
  <c r="F23" i="2"/>
  <c r="J23" i="2" s="1"/>
  <c r="I22" i="2"/>
  <c r="F22" i="2"/>
  <c r="I21" i="2"/>
  <c r="F21" i="2"/>
  <c r="I20" i="2"/>
  <c r="F20" i="2"/>
  <c r="J20" i="2" s="1"/>
  <c r="I19" i="2"/>
  <c r="J19" i="2" s="1"/>
  <c r="F19" i="2"/>
  <c r="F18" i="2"/>
  <c r="I15" i="2"/>
  <c r="F15" i="2"/>
  <c r="J15" i="2" s="1"/>
  <c r="I14" i="2"/>
  <c r="F14" i="2"/>
  <c r="J14" i="2" s="1"/>
  <c r="I13" i="2"/>
  <c r="F13" i="2"/>
  <c r="J13" i="2" s="1"/>
  <c r="I12" i="2"/>
  <c r="F12" i="2"/>
  <c r="I11" i="2"/>
  <c r="F11" i="2"/>
  <c r="I10" i="2"/>
  <c r="F10" i="2"/>
  <c r="J10" i="2" s="1"/>
  <c r="I7" i="2"/>
  <c r="F7" i="2"/>
  <c r="J7" i="2" s="1"/>
  <c r="I6" i="2"/>
  <c r="F6" i="2"/>
  <c r="I5" i="2"/>
  <c r="F5" i="2"/>
  <c r="F4" i="2"/>
  <c r="I3" i="2"/>
  <c r="F3" i="2"/>
  <c r="F2" i="2"/>
  <c r="J2" i="2" s="1"/>
  <c r="B53" i="1"/>
  <c r="B52" i="1"/>
  <c r="B51" i="1"/>
  <c r="B50" i="1"/>
  <c r="B49" i="1"/>
  <c r="B48" i="1"/>
  <c r="B47" i="1"/>
  <c r="B46" i="1"/>
  <c r="B45" i="1"/>
  <c r="B44" i="1"/>
  <c r="F35" i="1"/>
  <c r="F36" i="1"/>
  <c r="F37" i="1"/>
  <c r="J37" i="1" s="1"/>
  <c r="F38" i="1"/>
  <c r="F39" i="1"/>
  <c r="F40" i="1"/>
  <c r="F42" i="1"/>
  <c r="F43" i="1"/>
  <c r="F44" i="1"/>
  <c r="F45" i="1"/>
  <c r="J45" i="1" s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3" i="1"/>
  <c r="I35" i="1"/>
  <c r="I36" i="1"/>
  <c r="I37" i="1"/>
  <c r="I38" i="1"/>
  <c r="I39" i="1"/>
  <c r="I40" i="1"/>
  <c r="I42" i="1"/>
  <c r="I43" i="1"/>
  <c r="I44" i="1"/>
  <c r="I45" i="1"/>
  <c r="I46" i="1"/>
  <c r="I47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3" i="1"/>
  <c r="I3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J11" i="1" l="1"/>
  <c r="J44" i="1"/>
  <c r="J17" i="1"/>
  <c r="J58" i="1"/>
  <c r="J61" i="1"/>
  <c r="J54" i="1"/>
  <c r="J46" i="1"/>
  <c r="J38" i="1"/>
  <c r="J26" i="1"/>
  <c r="J25" i="1"/>
  <c r="J43" i="1"/>
  <c r="J42" i="1"/>
  <c r="J15" i="1"/>
  <c r="J14" i="1"/>
  <c r="J53" i="1"/>
  <c r="J13" i="1"/>
  <c r="J18" i="1"/>
  <c r="J52" i="1"/>
  <c r="J36" i="1"/>
  <c r="J23" i="1"/>
  <c r="J22" i="1"/>
  <c r="J57" i="1"/>
  <c r="J35" i="1"/>
  <c r="J2" i="1"/>
  <c r="J31" i="1"/>
  <c r="J7" i="1"/>
  <c r="J30" i="1"/>
  <c r="J6" i="1"/>
  <c r="J49" i="1"/>
  <c r="J5" i="1"/>
  <c r="J10" i="1"/>
  <c r="J60" i="1"/>
  <c r="J9" i="1"/>
  <c r="J27" i="1"/>
  <c r="J19" i="1"/>
  <c r="J3" i="1"/>
  <c r="J34" i="1"/>
  <c r="J21" i="1"/>
  <c r="J28" i="1"/>
  <c r="J4" i="1"/>
  <c r="J12" i="1"/>
  <c r="J56" i="1"/>
  <c r="J48" i="1"/>
  <c r="J40" i="1"/>
  <c r="J29" i="1"/>
  <c r="J20" i="1"/>
  <c r="J24" i="1"/>
  <c r="J16" i="1"/>
  <c r="J8" i="1"/>
  <c r="J59" i="1"/>
  <c r="J51" i="1"/>
  <c r="J63" i="1"/>
  <c r="J55" i="1"/>
  <c r="J47" i="1"/>
  <c r="J39" i="1"/>
  <c r="J42" i="3"/>
  <c r="J5" i="3"/>
  <c r="J55" i="3"/>
  <c r="J17" i="3"/>
  <c r="J57" i="3"/>
  <c r="J18" i="3"/>
  <c r="J7" i="3"/>
  <c r="J36" i="3"/>
  <c r="J58" i="3"/>
  <c r="J29" i="3"/>
  <c r="J40" i="3"/>
  <c r="J16" i="3"/>
  <c r="J60" i="3"/>
  <c r="J8" i="3"/>
  <c r="J41" i="3"/>
  <c r="J10" i="3"/>
  <c r="J11" i="3"/>
  <c r="J2" i="3"/>
  <c r="J59" i="3"/>
  <c r="J61" i="3"/>
  <c r="J9" i="3"/>
  <c r="J24" i="3"/>
  <c r="J14" i="3"/>
  <c r="J35" i="3"/>
  <c r="J52" i="3"/>
  <c r="J63" i="3"/>
  <c r="J12" i="3"/>
  <c r="J23" i="3"/>
  <c r="J13" i="3"/>
  <c r="J19" i="3"/>
  <c r="J31" i="3"/>
  <c r="J44" i="3"/>
  <c r="J62" i="3"/>
  <c r="J26" i="3"/>
  <c r="J43" i="3"/>
  <c r="J25" i="3"/>
  <c r="J46" i="3"/>
  <c r="J34" i="3"/>
  <c r="J27" i="3"/>
  <c r="J21" i="3"/>
  <c r="J22" i="3"/>
  <c r="J3" i="3"/>
  <c r="J30" i="3"/>
  <c r="J47" i="3"/>
  <c r="J20" i="3"/>
  <c r="J37" i="3"/>
  <c r="J49" i="3"/>
  <c r="J53" i="3"/>
  <c r="J50" i="3"/>
  <c r="J50" i="1"/>
</calcChain>
</file>

<file path=xl/sharedStrings.xml><?xml version="1.0" encoding="utf-8"?>
<sst xmlns="http://schemas.openxmlformats.org/spreadsheetml/2006/main" count="234" uniqueCount="189">
  <si>
    <t>Total pSTAT1</t>
  </si>
  <si>
    <t>Nuclear pSTAT1</t>
  </si>
  <si>
    <t>Cytoplasmic pSTAT1</t>
  </si>
  <si>
    <t xml:space="preserve">Total Nuclear Area </t>
  </si>
  <si>
    <t xml:space="preserve">Total Cytoplasmic Area </t>
  </si>
  <si>
    <t>Total Area Measured</t>
  </si>
  <si>
    <t>Average Nuclear Intensity</t>
  </si>
  <si>
    <t>Average Cytoplasmic Intensity</t>
  </si>
  <si>
    <t>A549_220_ No IFN_Set1_01</t>
  </si>
  <si>
    <t>A549_220_ No IFN_Set1_02</t>
  </si>
  <si>
    <t>A549_220_ No IFN_Set1_03</t>
  </si>
  <si>
    <t>A549_220_ No IFN_Set1_04</t>
  </si>
  <si>
    <t>A549_220_ No IFN_Set1_05</t>
  </si>
  <si>
    <t>A549_220_ No IFN_Set1_06</t>
  </si>
  <si>
    <t>A549_220_ No IFN_Set1_07</t>
  </si>
  <si>
    <t>A549_220_ No IFN_Set1_08</t>
  </si>
  <si>
    <t>A549_220_ No IFN_Set1_09</t>
  </si>
  <si>
    <t>A549_220_ No IFN_Set1_10</t>
  </si>
  <si>
    <t>A549_220_ No IFN_Set2_01</t>
  </si>
  <si>
    <t>A549_220_ No IFN_Set2_02</t>
  </si>
  <si>
    <t>A549_220_ No IFN_Set2_03</t>
  </si>
  <si>
    <t>A549_220_ No IFN_Set2_04</t>
  </si>
  <si>
    <t>A549_220_ No IFN_Set2_05</t>
  </si>
  <si>
    <t>A549_220_ No IFN_Set2_06</t>
  </si>
  <si>
    <t>A549_220_ No IFN_Set2_07</t>
  </si>
  <si>
    <t>A549_220_ No IFN_Set2_08</t>
  </si>
  <si>
    <t>A549_220_ No IFN_Set2_09</t>
  </si>
  <si>
    <t>A549_220_ No IFN_Set2_10</t>
  </si>
  <si>
    <t>A549_220_ No IFN_Set3_01</t>
  </si>
  <si>
    <t>A549_220_ No IFN_Set3_02</t>
  </si>
  <si>
    <t>A549_220_ No IFN_Set3_03</t>
  </si>
  <si>
    <t>A549_220_ No IFN_Set3_04</t>
  </si>
  <si>
    <t>A549_220_ No IFN_Set3_05</t>
  </si>
  <si>
    <t>A549_220_ No IFN_Set3_06</t>
  </si>
  <si>
    <t>A549_220_ No IFN_Set3_07</t>
  </si>
  <si>
    <t>A549_220_ No IFN_Set3_08</t>
  </si>
  <si>
    <t>A549_220_ No IFN_Set3_09</t>
  </si>
  <si>
    <t>A549_220_ No IFN_Set3_10</t>
  </si>
  <si>
    <t>A549_220_IFN_Set1_01</t>
  </si>
  <si>
    <t>A549_220_IFN_Set1_02</t>
  </si>
  <si>
    <t>A549_220_IFN_Set1_03</t>
  </si>
  <si>
    <t>A549_220_IFN_Set1_04</t>
  </si>
  <si>
    <t>A549_220_IFN_Set1_05</t>
  </si>
  <si>
    <t>A549_220_IFN_Set1_06</t>
  </si>
  <si>
    <t>A549_220_IFN_Set1_07</t>
  </si>
  <si>
    <t>A549_220_IFN_Set1_08</t>
  </si>
  <si>
    <t>A549_220_IFN_Set1_09</t>
  </si>
  <si>
    <t>A549_220_IFN_Set1_10</t>
  </si>
  <si>
    <t>A549_220_IFN_Set2_01</t>
  </si>
  <si>
    <t>A549_220_IFN_Set2_02</t>
  </si>
  <si>
    <t>A549_220_IFN_Set2_03</t>
  </si>
  <si>
    <t>A549_220_IFN_Set2_04</t>
  </si>
  <si>
    <t>A549_220_IFN_Set2_05</t>
  </si>
  <si>
    <t>A549_220_IFN_Set2_06</t>
  </si>
  <si>
    <t>A549_220_IFN_Set2_07</t>
  </si>
  <si>
    <t>A549_220_IFN_Set2_08</t>
  </si>
  <si>
    <t>A549_220_IFN_Set2_09</t>
  </si>
  <si>
    <t>A549_220_IFN_Set2_10</t>
  </si>
  <si>
    <t>A549_220_IFN_Set3_01</t>
  </si>
  <si>
    <t>A549_220_IFN_Set3_02</t>
  </si>
  <si>
    <t>A549_220_IFN_Set3_03</t>
  </si>
  <si>
    <t>A549_220_IFN_Set3_04</t>
  </si>
  <si>
    <t>A549_220_IFN_Set3_05</t>
  </si>
  <si>
    <t>A549_220_IFN_Set3_06</t>
  </si>
  <si>
    <t>A549_220_IFN_Set3_07</t>
  </si>
  <si>
    <t>A549_220_IFN_Set3_08</t>
  </si>
  <si>
    <t>A549_220_IFN_Set3_09</t>
  </si>
  <si>
    <t>A549_220_IFN_Set3_10</t>
  </si>
  <si>
    <t>A549_252_No IFN_Set1_01</t>
  </si>
  <si>
    <t>A549_252_No IFN_Set1_02</t>
  </si>
  <si>
    <t>A549_252_No IFN_Set1_03</t>
  </si>
  <si>
    <t>A549_252_No IFN_Set1_04</t>
  </si>
  <si>
    <t>A549_252_No IFN_Set1_05</t>
  </si>
  <si>
    <t>A549_252_No IFN_Set1_06</t>
  </si>
  <si>
    <t>A549_252_No IFN_Set1_07</t>
  </si>
  <si>
    <t>A549_252_No IFN_Set1_08</t>
  </si>
  <si>
    <t>A549_252_No IFN_Set1_09</t>
  </si>
  <si>
    <t>A549_252_No IFN_Set1_10</t>
  </si>
  <si>
    <t>A549_252_ No IFN_Set2_01</t>
  </si>
  <si>
    <t>A549_252_ No IFN_Set2_02</t>
  </si>
  <si>
    <t>A549_252_ No IFN_Set2_03</t>
  </si>
  <si>
    <t>A549_252_ No IFN_Set2_04</t>
  </si>
  <si>
    <t>A549_252_ No IFN_Set2_05</t>
  </si>
  <si>
    <t>A549_252_ No IFN_Set2_06</t>
  </si>
  <si>
    <t>A549_252_ No IFN_Set2_07</t>
  </si>
  <si>
    <t>A549_252_ No IFN_Set2_08</t>
  </si>
  <si>
    <t>A549_252_ No IFN_Set2_09</t>
  </si>
  <si>
    <t>A549_252_ No IFN_Set2_10</t>
  </si>
  <si>
    <t>A549_252_ No IFN_Set3_01</t>
  </si>
  <si>
    <t>A549_252_ No IFN_Set3_02</t>
  </si>
  <si>
    <t>A549_252_ No IFN_Set3_03</t>
  </si>
  <si>
    <t>A549_252_ No IFN_Set3_04</t>
  </si>
  <si>
    <t>A549_252_ No IFN_Set3_05</t>
  </si>
  <si>
    <t>A549_252_ No IFN_Set3_06</t>
  </si>
  <si>
    <t>A549_252_ No IFN_Set3_07</t>
  </si>
  <si>
    <t>A549_252_ No IFN_Set3_08</t>
  </si>
  <si>
    <t>A549_252_ No IFN_Set3_09</t>
  </si>
  <si>
    <t>A549_252_ No IFN_Set3_10</t>
  </si>
  <si>
    <t>A549_252_IFN_Set1_01</t>
  </si>
  <si>
    <t>A549_252_IFN_Set1_02</t>
  </si>
  <si>
    <t>A549_252_IFN_Set1_03</t>
  </si>
  <si>
    <t>A549_252_IFN_Set1_04</t>
  </si>
  <si>
    <t>A549_252_IFN_Set1_05</t>
  </si>
  <si>
    <t>A549_252_IFN_Set1_06</t>
  </si>
  <si>
    <t>A549_252_IFN_Set1_07</t>
  </si>
  <si>
    <t>A549_252_IFN_Set1_08</t>
  </si>
  <si>
    <t>A549_252_IFN_Set1_09</t>
  </si>
  <si>
    <t>A549_252_IFN_Set1_10</t>
  </si>
  <si>
    <t>A549_252_IFN_Set2_01</t>
  </si>
  <si>
    <t>A549_252_IFN_Set2_02</t>
  </si>
  <si>
    <t>A549_252_IFN_Set2_03</t>
  </si>
  <si>
    <t>A549_252_IFN_Set2_04</t>
  </si>
  <si>
    <t>A549_252_IFN_Set2_05</t>
  </si>
  <si>
    <t>A549_252_IFN_Set2_06</t>
  </si>
  <si>
    <t>A549_252_IFN_Set2_07</t>
  </si>
  <si>
    <t>A549_252_IFN_Set2_08</t>
  </si>
  <si>
    <t>A549_252_IFN_Set2_09</t>
  </si>
  <si>
    <t>A549_252_IFN_Set2_10</t>
  </si>
  <si>
    <t>A549_252_IFN_Set3_01</t>
  </si>
  <si>
    <t>A549_252_IFN_Set3_02</t>
  </si>
  <si>
    <t>A549_252_IFN_Set3_03</t>
  </si>
  <si>
    <t>A549_252_IFN_Set3_04</t>
  </si>
  <si>
    <t>A549_252_IFN_Set3_05</t>
  </si>
  <si>
    <t>A549_252_IFN_Set3_06</t>
  </si>
  <si>
    <t>A549_252_IFN_Set3_07</t>
  </si>
  <si>
    <t>A549_252_IFN_Set3_08</t>
  </si>
  <si>
    <t>A549_252_IFN_Set3_09</t>
  </si>
  <si>
    <t>A549_252_IFN_Set3_10</t>
  </si>
  <si>
    <t>A549_298_No IFN_Set1_01</t>
  </si>
  <si>
    <t>A549_298_No IFN_Set1_02</t>
  </si>
  <si>
    <t>A549_298_No IFN_Set1_03</t>
  </si>
  <si>
    <t>A549_298_No IFN_Set1_04</t>
  </si>
  <si>
    <t>A549_298_No IFN_Set1_05</t>
  </si>
  <si>
    <t>A549_298_No IFN_Set1_06</t>
  </si>
  <si>
    <t>A549_298_No IFN_Set1_07</t>
  </si>
  <si>
    <t>A549_298_No IFN_Set1_08</t>
  </si>
  <si>
    <t>A549_298_No IFN_Set1_09</t>
  </si>
  <si>
    <t>A549_298_No IFN_Set1_10</t>
  </si>
  <si>
    <t>A549_298_ No IFN_Set2_01</t>
  </si>
  <si>
    <t>A549_298_ No IFN_Set2_02</t>
  </si>
  <si>
    <t>A549_298_ No IFN_Set2_03</t>
  </si>
  <si>
    <t>A549_298_ No IFN_Set2_04</t>
  </si>
  <si>
    <t>A549_298_ No IFN_Set2_05</t>
  </si>
  <si>
    <t>A549_298_ No IFN_Set2_06</t>
  </si>
  <si>
    <t>A549_298_ No IFN_Set2_07</t>
  </si>
  <si>
    <t>A549_298_ No IFN_Set2_08</t>
  </si>
  <si>
    <t>A549_298_ No IFN_Set2_09</t>
  </si>
  <si>
    <t>A549_298_ No IFN_Set2_10</t>
  </si>
  <si>
    <t>A549_298_ No IFN_Set3_01</t>
  </si>
  <si>
    <t>A549_298_ No IFN_Set3_02</t>
  </si>
  <si>
    <t>A549_298_ No IFN_Set3_03</t>
  </si>
  <si>
    <t>A549_298_ No IFN_Set3_04</t>
  </si>
  <si>
    <t>A549_298_ No IFN_Set3_05</t>
  </si>
  <si>
    <t>A549_298_ No IFN_Set3_06</t>
  </si>
  <si>
    <t>A549_298_ No IFN_Set3_07</t>
  </si>
  <si>
    <t>A549_298_ No IFN_Set3_08</t>
  </si>
  <si>
    <t>A549_298_ No IFN_Set3_09</t>
  </si>
  <si>
    <t>A549_298_ No IFN_Set3_10</t>
  </si>
  <si>
    <t>A549_298_IFN_Set1_01</t>
  </si>
  <si>
    <t>A549_298_IFN_Set1_02</t>
  </si>
  <si>
    <t>A549_298_IFN_Set1_03</t>
  </si>
  <si>
    <t>A549_298_IFN_Set1_04</t>
  </si>
  <si>
    <t>A549_298_IFN_Set1_05</t>
  </si>
  <si>
    <t>A549_298_IFN_Set1_06</t>
  </si>
  <si>
    <t>A549_298_IFN_Set1_07</t>
  </si>
  <si>
    <t>A549_298_IFN_Set1_08</t>
  </si>
  <si>
    <t>A549_298_IFN_Set1_09</t>
  </si>
  <si>
    <t>A549_298_IFN_Set1_10</t>
  </si>
  <si>
    <t>A549_298_ IFN_Set2_01</t>
  </si>
  <si>
    <t>A549_298_ IFN_Set2_03</t>
  </si>
  <si>
    <t>A549_298_ IFN_Set2_04</t>
  </si>
  <si>
    <t>A549_298_ IFN_Set2_05</t>
  </si>
  <si>
    <t>A549_298_ IFN_Set2_06</t>
  </si>
  <si>
    <t>A549_298_ IFN_Set2_07</t>
  </si>
  <si>
    <t>A549_298_ IFN_Set2_08</t>
  </si>
  <si>
    <t>A549_298_ IFN_Set2_09</t>
  </si>
  <si>
    <t>A549_298_ IFN_Set2_10</t>
  </si>
  <si>
    <t>A549_298_IFN_Set3_02</t>
  </si>
  <si>
    <t>A549_298_IFN_Set3_03</t>
  </si>
  <si>
    <t>A549_298_IFN_Set3_04</t>
  </si>
  <si>
    <t>A549_298_IFN_Set3_05</t>
  </si>
  <si>
    <t>A549_298_IFN_Set3_06</t>
  </si>
  <si>
    <t>A549_298_IFN_Set3_07</t>
  </si>
  <si>
    <t>A549_298_IFN_Set3_08</t>
  </si>
  <si>
    <t>A549_298_IFN_Set3_09</t>
  </si>
  <si>
    <t>A549_298_IFN_Set3_10</t>
  </si>
  <si>
    <t>Nuclear/Cytoplasmic Ratio</t>
  </si>
  <si>
    <t>A549_298_ IFN_Set3_01</t>
  </si>
  <si>
    <t>A549_298_IFN_Set2_02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</si>
</sst>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1" xfId="0" applyFill="1" applyBorder="1"/>
    <xf numFmtId="0" fontId="0" fillId="0" borderId="1" xfId="0" applyBorder="1"/>
    <xf numFmtId="1" fontId="0" fillId="0" borderId="1" xfId="0" applyNumberFormat="1" applyBorder="1"/>
    <xf numFmtId="1" fontId="0" fillId="3" borderId="1" xfId="0" applyNumberFormat="1" applyFill="1" applyBorder="1"/>
    <xf numFmtId="0" fontId="0" fillId="0" borderId="2" xfId="0" applyBorder="1"/>
    <xf numFmtId="0" fontId="0" fillId="4" borderId="3" xfId="0" applyFill="1" applyBorder="1"/>
    <xf numFmtId="0" fontId="0" fillId="3" borderId="5" xfId="0" applyFill="1" applyBorder="1"/>
    <xf numFmtId="0" fontId="0" fillId="0" borderId="5" xfId="0" applyBorder="1"/>
    <xf numFmtId="0" fontId="1" fillId="3" borderId="5" xfId="0" applyFont="1" applyFill="1" applyBorder="1"/>
    <xf numFmtId="0" fontId="1" fillId="3" borderId="7" xfId="0" applyFont="1" applyFill="1" applyBorder="1"/>
    <xf numFmtId="0" fontId="0" fillId="3" borderId="8" xfId="0" applyFill="1" applyBorder="1"/>
    <xf numFmtId="1" fontId="0" fillId="3" borderId="8" xfId="0" applyNumberFormat="1" applyFill="1" applyBorder="1"/>
    <xf numFmtId="0" fontId="2" fillId="3" borderId="1" xfId="0" applyFont="1" applyFill="1" applyBorder="1"/>
    <xf numFmtId="0" fontId="0" fillId="3" borderId="7" xfId="0" applyFill="1" applyBorder="1"/>
    <xf numFmtId="0" fontId="2" fillId="3" borderId="8" xfId="0" applyFont="1" applyFill="1" applyBorder="1"/>
    <xf numFmtId="0" fontId="0" fillId="2" borderId="4" xfId="0" applyFill="1" applyBorder="1"/>
    <xf numFmtId="0" fontId="0" fillId="0" borderId="10" xfId="0" applyBorder="1"/>
    <xf numFmtId="2" fontId="0" fillId="3" borderId="6" xfId="0" applyNumberFormat="1" applyFill="1" applyBorder="1"/>
    <xf numFmtId="2" fontId="0" fillId="0" borderId="6" xfId="0" applyNumberFormat="1" applyBorder="1"/>
    <xf numFmtId="2" fontId="0" fillId="3" borderId="9" xfId="0" applyNumberFormat="1" applyFill="1" applyBorder="1"/>
    <xf numFmtId="2" fontId="0" fillId="0" borderId="0" xfId="0" applyNumberFormat="1"/>
    <xf numFmtId="0" fontId="0" fillId="5" borderId="5" xfId="0" applyFill="1" applyBorder="1"/>
    <xf numFmtId="0" fontId="0" fillId="5" borderId="1" xfId="0" applyFill="1" applyBorder="1"/>
    <xf numFmtId="2" fontId="0" fillId="5" borderId="6" xfId="0" applyNumberFormat="1" applyFill="1" applyBorder="1"/>
    <xf numFmtId="2" fontId="0" fillId="6" borderId="6" xfId="0" applyNumberFormat="1" applyFill="1" applyBorder="1"/>
    <xf numFmtId="2" fontId="0" fillId="6" borderId="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F14-124D-644D-93DF-6B9461AEBD01}">
  <dimension ref="A1:K64"/>
  <sheetViews>
    <sheetView tabSelected="1" topLeftCell="C1" workbookViewId="0">
      <selection activeCell="J64" sqref="J64"/>
    </sheetView>
  </sheetViews>
  <sheetFormatPr baseColWidth="10" defaultRowHeight="16" x14ac:dyDescent="0.2"/>
  <cols>
    <col min="1" max="1" width="25.5" customWidth="1"/>
    <col min="2" max="2" width="12.83203125" customWidth="1"/>
    <col min="3" max="3" width="20.6640625" customWidth="1"/>
    <col min="4" max="4" width="19.83203125" customWidth="1"/>
    <col min="5" max="5" width="18.5" customWidth="1"/>
    <col min="6" max="6" width="23.6640625" customWidth="1"/>
    <col min="7" max="7" width="23.83203125" customWidth="1"/>
    <col min="8" max="8" width="21.83203125" customWidth="1"/>
    <col min="9" max="9" width="28" customWidth="1"/>
    <col min="10" max="10" width="27.5" customWidth="1"/>
    <col min="11" max="11" width="24.83203125" customWidth="1"/>
  </cols>
  <sheetData>
    <row r="1" spans="1:11" x14ac:dyDescent="0.2">
      <c r="A1" s="17"/>
      <c r="B1" s="6" t="s">
        <v>0</v>
      </c>
      <c r="C1" s="6" t="s">
        <v>5</v>
      </c>
      <c r="D1" s="6" t="s">
        <v>1</v>
      </c>
      <c r="E1" s="6" t="s">
        <v>3</v>
      </c>
      <c r="F1" s="6" t="s">
        <v>6</v>
      </c>
      <c r="G1" s="6" t="s">
        <v>2</v>
      </c>
      <c r="H1" s="6" t="s">
        <v>4</v>
      </c>
      <c r="I1" s="6" t="s">
        <v>7</v>
      </c>
      <c r="J1" s="16" t="s">
        <v>186</v>
      </c>
    </row>
    <row r="2" spans="1:11" x14ac:dyDescent="0.2">
      <c r="A2" s="7" t="s">
        <v>8</v>
      </c>
      <c r="B2" s="1">
        <v>94588860.666503906</v>
      </c>
      <c r="C2" s="1">
        <v>3998418.0000000135</v>
      </c>
      <c r="D2" s="1">
        <v>17976763.6921691</v>
      </c>
      <c r="E2" s="1">
        <v>937156</v>
      </c>
      <c r="F2" s="1">
        <f>D2/E2</f>
        <v>19.182253213092697</v>
      </c>
      <c r="G2" s="1">
        <v>76612046.975097597</v>
      </c>
      <c r="H2" s="4">
        <v>3061262.0000000019</v>
      </c>
      <c r="I2" s="1">
        <f>G2/H2</f>
        <v>25.026295356326099</v>
      </c>
      <c r="J2" s="25">
        <f>F2/I2</f>
        <v>0.7664839298016134</v>
      </c>
    </row>
    <row r="3" spans="1:11" x14ac:dyDescent="0.2">
      <c r="A3" s="7" t="s">
        <v>9</v>
      </c>
      <c r="B3" s="1">
        <v>128543118.557739</v>
      </c>
      <c r="C3" s="1">
        <v>4653068.9999999991</v>
      </c>
      <c r="D3" s="1">
        <v>30100114.701690599</v>
      </c>
      <c r="E3" s="1">
        <v>1349799.9999999986</v>
      </c>
      <c r="F3" s="1">
        <f t="shared" ref="F3:F31" si="0">D3/E3</f>
        <v>22.2996849175364</v>
      </c>
      <c r="G3" s="1">
        <v>98442945.856933594</v>
      </c>
      <c r="H3" s="4">
        <v>3303269.0000000005</v>
      </c>
      <c r="I3" s="1">
        <f t="shared" ref="I3:I31" si="1">G3/H3</f>
        <v>29.801673995346302</v>
      </c>
      <c r="J3" s="25">
        <f t="shared" ref="J3:J31" si="2">F3/I3</f>
        <v>0.74826954086601372</v>
      </c>
    </row>
    <row r="4" spans="1:11" x14ac:dyDescent="0.2">
      <c r="A4" s="7" t="s">
        <v>10</v>
      </c>
      <c r="B4" s="1">
        <v>135902198.26538</v>
      </c>
      <c r="C4" s="1">
        <v>4256515.9999999739</v>
      </c>
      <c r="D4" s="1">
        <v>25603715.312347401</v>
      </c>
      <c r="E4" s="1">
        <v>1157302.0000000028</v>
      </c>
      <c r="F4" s="1">
        <f t="shared" si="0"/>
        <v>22.123624872632501</v>
      </c>
      <c r="G4" s="1">
        <v>110298460.95336901</v>
      </c>
      <c r="H4" s="4">
        <v>3099214.0000000005</v>
      </c>
      <c r="I4" s="1">
        <f t="shared" si="1"/>
        <v>35.5891722718628</v>
      </c>
      <c r="J4" s="25">
        <f t="shared" si="2"/>
        <v>0.62163920822973695</v>
      </c>
    </row>
    <row r="5" spans="1:11" x14ac:dyDescent="0.2">
      <c r="A5" s="7" t="s">
        <v>11</v>
      </c>
      <c r="B5" s="1">
        <v>152035088.093261</v>
      </c>
      <c r="C5" s="1">
        <v>5527851.9999999814</v>
      </c>
      <c r="D5" s="1">
        <v>42920725.071716301</v>
      </c>
      <c r="E5" s="1">
        <v>1818003.0000000009</v>
      </c>
      <c r="F5" s="1">
        <f t="shared" si="0"/>
        <v>23.608720707125499</v>
      </c>
      <c r="G5" s="1">
        <v>109114215.023803</v>
      </c>
      <c r="H5" s="4">
        <v>3709848.9999999804</v>
      </c>
      <c r="I5" s="1">
        <f t="shared" si="1"/>
        <v>29.4120367227355</v>
      </c>
      <c r="J5" s="25">
        <f t="shared" si="2"/>
        <v>0.80268908031370578</v>
      </c>
    </row>
    <row r="6" spans="1:11" x14ac:dyDescent="0.2">
      <c r="A6" s="7" t="s">
        <v>12</v>
      </c>
      <c r="B6" s="1">
        <v>136034388.24829099</v>
      </c>
      <c r="C6" s="1">
        <v>5173096.0000000102</v>
      </c>
      <c r="D6" s="1">
        <v>32392245.726013102</v>
      </c>
      <c r="E6" s="1">
        <v>1474530.9999999981</v>
      </c>
      <c r="F6" s="1">
        <f t="shared" si="0"/>
        <v>21.967829585144798</v>
      </c>
      <c r="G6" s="1">
        <v>103642106.522827</v>
      </c>
      <c r="H6" s="4">
        <v>3698564.9999999953</v>
      </c>
      <c r="I6" s="1">
        <f t="shared" si="1"/>
        <v>28.022248229469302</v>
      </c>
      <c r="J6" s="25">
        <f t="shared" si="2"/>
        <v>0.78394243763933835</v>
      </c>
    </row>
    <row r="7" spans="1:11" x14ac:dyDescent="0.2">
      <c r="A7" s="7" t="s">
        <v>13</v>
      </c>
      <c r="B7" s="1">
        <v>169025740.83251899</v>
      </c>
      <c r="C7" s="1">
        <v>5833255.9999999879</v>
      </c>
      <c r="D7" s="1">
        <v>43830807.184753403</v>
      </c>
      <c r="E7" s="1">
        <v>1687066.0000000035</v>
      </c>
      <c r="F7" s="1">
        <f t="shared" si="0"/>
        <v>25.980493463061499</v>
      </c>
      <c r="G7" s="1">
        <v>125194905.648193</v>
      </c>
      <c r="H7" s="4">
        <v>4146189.9999999925</v>
      </c>
      <c r="I7" s="1">
        <f t="shared" si="1"/>
        <v>30.1951684916015</v>
      </c>
      <c r="J7" s="25">
        <f t="shared" si="2"/>
        <v>0.86041889351562084</v>
      </c>
    </row>
    <row r="8" spans="1:11" x14ac:dyDescent="0.2">
      <c r="A8" s="7" t="s">
        <v>14</v>
      </c>
      <c r="B8" s="1">
        <v>212656291.07299799</v>
      </c>
      <c r="C8" s="1">
        <v>6110278.0000000019</v>
      </c>
      <c r="D8" s="1">
        <v>57884068.745727502</v>
      </c>
      <c r="E8" s="1">
        <v>1886944.9999999991</v>
      </c>
      <c r="F8" s="1">
        <f t="shared" si="0"/>
        <v>30.676076274468802</v>
      </c>
      <c r="G8" s="1">
        <v>154772182.32788</v>
      </c>
      <c r="H8" s="4">
        <v>4223332.9999999767</v>
      </c>
      <c r="I8" s="1">
        <f t="shared" si="1"/>
        <v>36.646928463344203</v>
      </c>
      <c r="J8" s="25">
        <f t="shared" si="2"/>
        <v>0.83707086953146159</v>
      </c>
    </row>
    <row r="9" spans="1:11" x14ac:dyDescent="0.2">
      <c r="A9" s="7" t="s">
        <v>15</v>
      </c>
      <c r="B9" s="1">
        <v>167923133.657226</v>
      </c>
      <c r="C9" s="1">
        <v>4863147.9999999935</v>
      </c>
      <c r="D9" s="1">
        <v>27094618.562622</v>
      </c>
      <c r="E9" s="1">
        <v>1033281.9999999993</v>
      </c>
      <c r="F9" s="1">
        <f t="shared" si="0"/>
        <v>26.221901245373498</v>
      </c>
      <c r="G9" s="1">
        <v>140828443.09570301</v>
      </c>
      <c r="H9" s="4">
        <v>3829866.000000007</v>
      </c>
      <c r="I9" s="1">
        <f t="shared" si="1"/>
        <v>36.771114993501797</v>
      </c>
      <c r="J9" s="25">
        <f t="shared" si="2"/>
        <v>0.71311139871628693</v>
      </c>
    </row>
    <row r="10" spans="1:11" x14ac:dyDescent="0.2">
      <c r="A10" s="7" t="s">
        <v>16</v>
      </c>
      <c r="B10" s="1">
        <v>93425198.422851503</v>
      </c>
      <c r="C10" s="1">
        <v>3293934.0000000023</v>
      </c>
      <c r="D10" s="1">
        <v>36233843.106994599</v>
      </c>
      <c r="E10" s="1">
        <v>1347474.0000000023</v>
      </c>
      <c r="F10" s="1">
        <f t="shared" si="0"/>
        <v>26.890198331837599</v>
      </c>
      <c r="G10" s="1">
        <v>57191343.316040002</v>
      </c>
      <c r="H10" s="4">
        <v>1946459.9999999998</v>
      </c>
      <c r="I10" s="1">
        <f t="shared" si="1"/>
        <v>29.3822340639109</v>
      </c>
      <c r="J10" s="25">
        <f t="shared" si="2"/>
        <v>0.91518562793241864</v>
      </c>
    </row>
    <row r="11" spans="1:11" x14ac:dyDescent="0.2">
      <c r="A11" s="7" t="s">
        <v>17</v>
      </c>
      <c r="B11" s="1">
        <v>18017979.063262898</v>
      </c>
      <c r="C11" s="1">
        <v>815729.0000000014</v>
      </c>
      <c r="D11" s="1">
        <v>7241194.0064620897</v>
      </c>
      <c r="E11" s="1">
        <v>347106.99999999983</v>
      </c>
      <c r="F11" s="1">
        <f t="shared" si="0"/>
        <v>20.861561439158798</v>
      </c>
      <c r="G11" s="1">
        <v>10776773.5569763</v>
      </c>
      <c r="H11" s="4">
        <v>468622.00000000012</v>
      </c>
      <c r="I11" s="1">
        <f t="shared" si="1"/>
        <v>22.996729895259499</v>
      </c>
      <c r="J11" s="25">
        <f t="shared" si="2"/>
        <v>0.90715338807623946</v>
      </c>
      <c r="K11" s="21"/>
    </row>
    <row r="12" spans="1:11" x14ac:dyDescent="0.2">
      <c r="A12" s="8" t="s">
        <v>18</v>
      </c>
      <c r="B12" s="2">
        <v>180565140.75256282</v>
      </c>
      <c r="C12" s="2">
        <v>6868190.9128786745</v>
      </c>
      <c r="D12" s="2">
        <v>41787114.369506799</v>
      </c>
      <c r="E12" s="2">
        <v>1882409.999978679</v>
      </c>
      <c r="F12" s="2">
        <f t="shared" si="0"/>
        <v>22.198731609999999</v>
      </c>
      <c r="G12" s="2">
        <v>138778026.38305601</v>
      </c>
      <c r="H12" s="3">
        <v>4985780.0008900026</v>
      </c>
      <c r="I12" s="2">
        <f t="shared" si="1"/>
        <v>27.83476735</v>
      </c>
      <c r="J12" s="25">
        <f t="shared" si="2"/>
        <v>0.79751813014524797</v>
      </c>
    </row>
    <row r="13" spans="1:11" x14ac:dyDescent="0.2">
      <c r="A13" s="8" t="s">
        <v>19</v>
      </c>
      <c r="B13" s="2">
        <v>193091397.61413559</v>
      </c>
      <c r="C13" s="2">
        <v>7076943.9844255615</v>
      </c>
      <c r="D13" s="2">
        <v>50128859.082641602</v>
      </c>
      <c r="E13" s="2">
        <v>2030360.00033444</v>
      </c>
      <c r="F13" s="2">
        <f t="shared" si="0"/>
        <v>24.689640789999999</v>
      </c>
      <c r="G13" s="2">
        <v>142962538.53149399</v>
      </c>
      <c r="H13" s="3">
        <v>5046578.999333539</v>
      </c>
      <c r="I13" s="2">
        <f t="shared" si="1"/>
        <v>28.3286041</v>
      </c>
      <c r="J13" s="25">
        <f t="shared" si="2"/>
        <v>0.87154455979707091</v>
      </c>
    </row>
    <row r="14" spans="1:11" x14ac:dyDescent="0.2">
      <c r="A14" s="8" t="s">
        <v>20</v>
      </c>
      <c r="B14" s="2">
        <v>127315461.29058829</v>
      </c>
      <c r="C14" s="2">
        <v>5057926.6548754387</v>
      </c>
      <c r="D14" s="2">
        <v>27695805.389099099</v>
      </c>
      <c r="E14" s="2">
        <v>1210064.0002129711</v>
      </c>
      <c r="F14" s="2">
        <f t="shared" si="0"/>
        <v>22.887884759999999</v>
      </c>
      <c r="G14" s="2">
        <v>99619655.901489198</v>
      </c>
      <c r="H14" s="3">
        <v>3847859.0006925017</v>
      </c>
      <c r="I14" s="2">
        <f t="shared" si="1"/>
        <v>25.88963262</v>
      </c>
      <c r="J14" s="25">
        <f t="shared" si="2"/>
        <v>0.88405598858590517</v>
      </c>
    </row>
    <row r="15" spans="1:11" x14ac:dyDescent="0.2">
      <c r="A15" s="8" t="s">
        <v>21</v>
      </c>
      <c r="B15" s="2">
        <v>124565391.2539672</v>
      </c>
      <c r="C15" s="2">
        <v>5319568.4626424797</v>
      </c>
      <c r="D15" s="2">
        <v>30915132.265319798</v>
      </c>
      <c r="E15" s="2">
        <v>1483192.0002046376</v>
      </c>
      <c r="F15" s="2">
        <f t="shared" si="0"/>
        <v>20.843648200000001</v>
      </c>
      <c r="G15" s="2">
        <v>93650258.988647401</v>
      </c>
      <c r="H15" s="3">
        <v>3836378.0004065977</v>
      </c>
      <c r="I15" s="2">
        <f t="shared" si="1"/>
        <v>24.41111355</v>
      </c>
      <c r="J15" s="25">
        <f t="shared" si="2"/>
        <v>0.85385896703593844</v>
      </c>
    </row>
    <row r="16" spans="1:11" x14ac:dyDescent="0.2">
      <c r="A16" s="8" t="s">
        <v>22</v>
      </c>
      <c r="B16" s="2">
        <v>249083391.2310788</v>
      </c>
      <c r="C16" s="2">
        <v>8436753.5225511249</v>
      </c>
      <c r="D16" s="2">
        <v>58589449.982299797</v>
      </c>
      <c r="E16" s="2">
        <v>2262447.0000953679</v>
      </c>
      <c r="F16" s="2">
        <f t="shared" si="0"/>
        <v>25.896496129999996</v>
      </c>
      <c r="G16" s="2">
        <v>190493941.248779</v>
      </c>
      <c r="H16" s="3">
        <v>6174302.9996365244</v>
      </c>
      <c r="I16" s="2">
        <f t="shared" si="1"/>
        <v>30.852703739999999</v>
      </c>
      <c r="J16" s="25">
        <f t="shared" si="2"/>
        <v>0.83935905093548202</v>
      </c>
    </row>
    <row r="17" spans="1:11" x14ac:dyDescent="0.2">
      <c r="A17" s="8" t="s">
        <v>23</v>
      </c>
      <c r="B17" s="2">
        <v>341121562.81860304</v>
      </c>
      <c r="C17" s="2">
        <v>9980175.3405200224</v>
      </c>
      <c r="D17" s="2">
        <v>84177659.53125</v>
      </c>
      <c r="E17" s="2">
        <v>2812967.000217081</v>
      </c>
      <c r="F17" s="2">
        <f t="shared" si="0"/>
        <v>29.92486564</v>
      </c>
      <c r="G17" s="2">
        <v>256943903.28735301</v>
      </c>
      <c r="H17" s="3">
        <v>7167206.0003211871</v>
      </c>
      <c r="I17" s="2">
        <f t="shared" si="1"/>
        <v>35.849939749999997</v>
      </c>
      <c r="J17" s="25">
        <f t="shared" si="2"/>
        <v>0.83472568848598983</v>
      </c>
    </row>
    <row r="18" spans="1:11" x14ac:dyDescent="0.2">
      <c r="A18" s="8" t="s">
        <v>24</v>
      </c>
      <c r="B18" s="2">
        <v>254276631.9873043</v>
      </c>
      <c r="C18" s="2">
        <v>8425159.7231981177</v>
      </c>
      <c r="D18" s="2">
        <v>57630368.6169433</v>
      </c>
      <c r="E18" s="2">
        <v>2231029.9995797961</v>
      </c>
      <c r="F18" s="2">
        <f t="shared" si="0"/>
        <v>25.831283590000002</v>
      </c>
      <c r="G18" s="2">
        <v>196646263.370361</v>
      </c>
      <c r="H18" s="3">
        <v>6194116.9999500345</v>
      </c>
      <c r="I18" s="2">
        <f t="shared" si="1"/>
        <v>31.747263310000001</v>
      </c>
      <c r="J18" s="25">
        <f t="shared" si="2"/>
        <v>0.8136538679812273</v>
      </c>
    </row>
    <row r="19" spans="1:11" x14ac:dyDescent="0.2">
      <c r="A19" s="8" t="s">
        <v>25</v>
      </c>
      <c r="B19" s="2">
        <v>324936745.78308022</v>
      </c>
      <c r="C19" s="2">
        <v>9520561.2980536371</v>
      </c>
      <c r="D19" s="2">
        <v>75285467.217407197</v>
      </c>
      <c r="E19" s="2">
        <v>2544112.9996695481</v>
      </c>
      <c r="F19" s="2">
        <f t="shared" si="0"/>
        <v>29.592029610000004</v>
      </c>
      <c r="G19" s="2">
        <v>249651278.56567299</v>
      </c>
      <c r="H19" s="3">
        <v>6976433.9992630808</v>
      </c>
      <c r="I19" s="2">
        <f t="shared" si="1"/>
        <v>35.784940929999998</v>
      </c>
      <c r="J19" s="25">
        <f t="shared" si="2"/>
        <v>0.82694085391634053</v>
      </c>
    </row>
    <row r="20" spans="1:11" x14ac:dyDescent="0.2">
      <c r="A20" s="8" t="s">
        <v>26</v>
      </c>
      <c r="B20" s="2">
        <v>345020943.31787109</v>
      </c>
      <c r="C20" s="2">
        <v>9900100.1635991875</v>
      </c>
      <c r="D20" s="2">
        <v>76155413.942871094</v>
      </c>
      <c r="E20" s="2">
        <v>2518963.0002741143</v>
      </c>
      <c r="F20" s="2">
        <f t="shared" si="0"/>
        <v>30.232843410000005</v>
      </c>
      <c r="G20" s="2">
        <v>268865529.375</v>
      </c>
      <c r="H20" s="3">
        <v>7381138.999733259</v>
      </c>
      <c r="I20" s="2">
        <f t="shared" si="1"/>
        <v>36.4260217</v>
      </c>
      <c r="J20" s="25">
        <f t="shared" si="2"/>
        <v>0.82997928401278043</v>
      </c>
    </row>
    <row r="21" spans="1:11" x14ac:dyDescent="0.2">
      <c r="A21" s="8" t="s">
        <v>27</v>
      </c>
      <c r="B21" s="2">
        <v>560418168.56689405</v>
      </c>
      <c r="C21" s="2">
        <v>10799036.616617948</v>
      </c>
      <c r="D21" s="2">
        <v>137302864.89257801</v>
      </c>
      <c r="E21" s="2">
        <v>2621091.9999180068</v>
      </c>
      <c r="F21" s="2">
        <f t="shared" si="0"/>
        <v>52.383840360000001</v>
      </c>
      <c r="G21" s="2">
        <v>423115303.67431599</v>
      </c>
      <c r="H21" s="3">
        <v>8177943.9998797467</v>
      </c>
      <c r="I21" s="2">
        <f>G21/H21</f>
        <v>51.738591470000003</v>
      </c>
      <c r="J21" s="25">
        <f t="shared" si="2"/>
        <v>1.0124713269470069</v>
      </c>
      <c r="K21" s="21"/>
    </row>
    <row r="22" spans="1:11" x14ac:dyDescent="0.2">
      <c r="A22" s="9" t="s">
        <v>28</v>
      </c>
      <c r="B22" s="1">
        <v>131760805.458984</v>
      </c>
      <c r="C22" s="1">
        <v>3727085.9999999963</v>
      </c>
      <c r="D22" s="1">
        <v>36881733.220825098</v>
      </c>
      <c r="E22" s="1">
        <v>1173172.999999997</v>
      </c>
      <c r="F22" s="1">
        <f t="shared" si="0"/>
        <v>31.437591234050899</v>
      </c>
      <c r="G22" s="1">
        <v>94879040.238647401</v>
      </c>
      <c r="H22" s="4">
        <v>2553913.0000000009</v>
      </c>
      <c r="I22" s="1">
        <f t="shared" si="1"/>
        <v>37.150459016672599</v>
      </c>
      <c r="J22" s="25">
        <f t="shared" si="2"/>
        <v>0.84622349403387331</v>
      </c>
    </row>
    <row r="23" spans="1:11" x14ac:dyDescent="0.2">
      <c r="A23" s="9" t="s">
        <v>29</v>
      </c>
      <c r="B23" s="1">
        <v>140645933.880615</v>
      </c>
      <c r="C23" s="1">
        <v>3752311.0000000019</v>
      </c>
      <c r="D23" s="1">
        <v>40600564.475097597</v>
      </c>
      <c r="E23" s="1">
        <v>1248369.9999999991</v>
      </c>
      <c r="F23" s="1">
        <f t="shared" si="0"/>
        <v>32.522861391332398</v>
      </c>
      <c r="G23" s="1">
        <v>100045337.406005</v>
      </c>
      <c r="H23" s="4">
        <v>2503940.9999999828</v>
      </c>
      <c r="I23" s="1">
        <f t="shared" si="1"/>
        <v>39.9551496644712</v>
      </c>
      <c r="J23" s="25">
        <f t="shared" si="2"/>
        <v>0.81398422141945526</v>
      </c>
    </row>
    <row r="24" spans="1:11" x14ac:dyDescent="0.2">
      <c r="A24" s="9" t="s">
        <v>30</v>
      </c>
      <c r="B24" s="1">
        <v>141978857.54150301</v>
      </c>
      <c r="C24" s="1">
        <v>4036411.9999999856</v>
      </c>
      <c r="D24" s="1">
        <v>39090047.524108797</v>
      </c>
      <c r="E24" s="1">
        <v>1223949.9999999986</v>
      </c>
      <c r="F24" s="1">
        <f t="shared" si="0"/>
        <v>31.9376179779475</v>
      </c>
      <c r="G24" s="1">
        <v>102888798.01757801</v>
      </c>
      <c r="H24" s="4">
        <v>2812462</v>
      </c>
      <c r="I24" s="1">
        <f t="shared" si="1"/>
        <v>36.583178018966301</v>
      </c>
      <c r="J24" s="25">
        <f t="shared" si="2"/>
        <v>0.8730137649984826</v>
      </c>
    </row>
    <row r="25" spans="1:11" x14ac:dyDescent="0.2">
      <c r="A25" s="9" t="s">
        <v>31</v>
      </c>
      <c r="B25" s="1">
        <v>152956242.03735301</v>
      </c>
      <c r="C25" s="1">
        <v>4377377.9999999907</v>
      </c>
      <c r="D25" s="1">
        <v>59467572.583007798</v>
      </c>
      <c r="E25" s="1">
        <v>1876972.0000000009</v>
      </c>
      <c r="F25" s="1">
        <f t="shared" si="0"/>
        <v>31.682716941439601</v>
      </c>
      <c r="G25" s="1">
        <v>93488685.454101503</v>
      </c>
      <c r="H25" s="4">
        <v>2500406.0000000014</v>
      </c>
      <c r="I25" s="1">
        <f t="shared" si="1"/>
        <v>37.3894021427326</v>
      </c>
      <c r="J25" s="25">
        <f t="shared" si="2"/>
        <v>0.84737158461352369</v>
      </c>
    </row>
    <row r="26" spans="1:11" x14ac:dyDescent="0.2">
      <c r="A26" s="9" t="s">
        <v>32</v>
      </c>
      <c r="B26" s="1">
        <v>172273051.28173801</v>
      </c>
      <c r="C26" s="1">
        <v>4096217.0000000014</v>
      </c>
      <c r="D26" s="1">
        <v>43025027.4801635</v>
      </c>
      <c r="E26" s="1">
        <v>1134723.9999999995</v>
      </c>
      <c r="F26" s="1">
        <f t="shared" si="0"/>
        <v>37.916733478946</v>
      </c>
      <c r="G26" s="1">
        <v>129247979.802246</v>
      </c>
      <c r="H26" s="4">
        <v>2961492.9999999995</v>
      </c>
      <c r="I26" s="1">
        <f t="shared" si="1"/>
        <v>43.642844944170399</v>
      </c>
      <c r="J26" s="25">
        <f t="shared" si="2"/>
        <v>0.86879609996668505</v>
      </c>
    </row>
    <row r="27" spans="1:11" x14ac:dyDescent="0.2">
      <c r="A27" s="9" t="s">
        <v>33</v>
      </c>
      <c r="B27" s="1">
        <v>145205352.30834901</v>
      </c>
      <c r="C27" s="1">
        <v>3909821.9999999935</v>
      </c>
      <c r="D27" s="1">
        <v>38879226.741027802</v>
      </c>
      <c r="E27" s="1">
        <v>1161924</v>
      </c>
      <c r="F27" s="1">
        <f t="shared" si="0"/>
        <v>33.461075544551797</v>
      </c>
      <c r="G27" s="1">
        <v>106326209.56603999</v>
      </c>
      <c r="H27" s="4">
        <v>2747898</v>
      </c>
      <c r="I27" s="1">
        <f t="shared" si="1"/>
        <v>38.6936522265528</v>
      </c>
      <c r="J27" s="25">
        <f t="shared" si="2"/>
        <v>0.86476911894064512</v>
      </c>
    </row>
    <row r="28" spans="1:11" x14ac:dyDescent="0.2">
      <c r="A28" s="9" t="s">
        <v>34</v>
      </c>
      <c r="B28" s="1">
        <v>155612921.49902299</v>
      </c>
      <c r="C28" s="1">
        <v>4194574.9999999972</v>
      </c>
      <c r="D28" s="1">
        <v>53973356.419372499</v>
      </c>
      <c r="E28" s="1">
        <v>1594341.9999999988</v>
      </c>
      <c r="F28" s="1">
        <f t="shared" si="0"/>
        <v>33.853060647823703</v>
      </c>
      <c r="G28" s="1">
        <v>101639609.078979</v>
      </c>
      <c r="H28" s="4">
        <v>2600232.999999993</v>
      </c>
      <c r="I28" s="1">
        <f t="shared" si="1"/>
        <v>39.088654393271398</v>
      </c>
      <c r="J28" s="25">
        <f t="shared" si="2"/>
        <v>0.86605848099112526</v>
      </c>
    </row>
    <row r="29" spans="1:11" x14ac:dyDescent="0.2">
      <c r="A29" s="9" t="s">
        <v>35</v>
      </c>
      <c r="B29" s="1">
        <v>125914894.661865</v>
      </c>
      <c r="C29" s="1">
        <v>3044926.0000000009</v>
      </c>
      <c r="D29" s="1">
        <v>24363772.232666001</v>
      </c>
      <c r="E29" s="1">
        <v>633719.99999999965</v>
      </c>
      <c r="F29" s="1">
        <f t="shared" si="0"/>
        <v>38.4456419754245</v>
      </c>
      <c r="G29" s="1">
        <v>101551146.42883299</v>
      </c>
      <c r="H29" s="4">
        <v>2411206.0000000014</v>
      </c>
      <c r="I29" s="1">
        <f t="shared" si="1"/>
        <v>42.116329516778301</v>
      </c>
      <c r="J29" s="25">
        <f t="shared" si="2"/>
        <v>0.91284407773731868</v>
      </c>
    </row>
    <row r="30" spans="1:11" x14ac:dyDescent="0.2">
      <c r="A30" s="9" t="s">
        <v>36</v>
      </c>
      <c r="B30" s="1">
        <v>122575777.613525</v>
      </c>
      <c r="C30" s="1">
        <v>3267124.9999999912</v>
      </c>
      <c r="D30" s="1">
        <v>43190068.961791903</v>
      </c>
      <c r="E30" s="1">
        <v>1256742.0000000002</v>
      </c>
      <c r="F30" s="1">
        <f t="shared" si="0"/>
        <v>34.366694963478501</v>
      </c>
      <c r="G30" s="1">
        <v>79385764.650878906</v>
      </c>
      <c r="H30" s="4">
        <v>2010383.0000000028</v>
      </c>
      <c r="I30" s="1">
        <f t="shared" si="1"/>
        <v>39.487880991273201</v>
      </c>
      <c r="J30" s="25">
        <f t="shared" si="2"/>
        <v>0.87030993056005013</v>
      </c>
    </row>
    <row r="31" spans="1:11" ht="17" thickBot="1" x14ac:dyDescent="0.25">
      <c r="A31" s="10" t="s">
        <v>37</v>
      </c>
      <c r="B31" s="11">
        <v>175075264.52270499</v>
      </c>
      <c r="C31" s="11">
        <v>4199480.9999999981</v>
      </c>
      <c r="D31" s="11">
        <v>40183762.835083</v>
      </c>
      <c r="E31" s="11">
        <v>1030319.0000000006</v>
      </c>
      <c r="F31" s="11">
        <f t="shared" si="0"/>
        <v>39.001282937695002</v>
      </c>
      <c r="G31" s="11">
        <v>134891573.68652299</v>
      </c>
      <c r="H31" s="12">
        <v>3169161.9999999893</v>
      </c>
      <c r="I31" s="11">
        <f t="shared" si="1"/>
        <v>42.563798785459198</v>
      </c>
      <c r="J31" s="26">
        <f t="shared" si="2"/>
        <v>0.91630174116457774</v>
      </c>
      <c r="K31" s="21"/>
    </row>
    <row r="32" spans="1:11" ht="17" thickBot="1" x14ac:dyDescent="0.25"/>
    <row r="33" spans="1:11" x14ac:dyDescent="0.2">
      <c r="A33" s="5"/>
      <c r="B33" s="6" t="s">
        <v>0</v>
      </c>
      <c r="C33" s="6" t="s">
        <v>5</v>
      </c>
      <c r="D33" s="6" t="s">
        <v>1</v>
      </c>
      <c r="E33" s="6" t="s">
        <v>3</v>
      </c>
      <c r="F33" s="6" t="s">
        <v>6</v>
      </c>
      <c r="G33" s="6" t="s">
        <v>2</v>
      </c>
      <c r="H33" s="6" t="s">
        <v>4</v>
      </c>
      <c r="I33" s="6" t="s">
        <v>7</v>
      </c>
      <c r="J33" s="16" t="s">
        <v>186</v>
      </c>
    </row>
    <row r="34" spans="1:11" x14ac:dyDescent="0.2">
      <c r="A34" s="7" t="s">
        <v>38</v>
      </c>
      <c r="B34" s="1">
        <v>1384804085.2441399</v>
      </c>
      <c r="C34" s="1">
        <v>8292008.00000004</v>
      </c>
      <c r="D34" s="1">
        <v>890044466.79199195</v>
      </c>
      <c r="E34" s="1">
        <v>3034739.0000000098</v>
      </c>
      <c r="F34" s="1">
        <f>D34/E34</f>
        <v>293.28534242713761</v>
      </c>
      <c r="G34" s="1">
        <v>494759874.44824201</v>
      </c>
      <c r="H34" s="1">
        <v>9857269.0000000298</v>
      </c>
      <c r="I34" s="1">
        <f>G34/H34</f>
        <v>50.192388424039208</v>
      </c>
      <c r="J34" s="25">
        <f>F34/I34</f>
        <v>5.8432234774201568</v>
      </c>
    </row>
    <row r="35" spans="1:11" x14ac:dyDescent="0.2">
      <c r="A35" s="7" t="s">
        <v>39</v>
      </c>
      <c r="B35" s="1">
        <v>1156878859.1601501</v>
      </c>
      <c r="C35" s="1">
        <v>7487422.9999999953</v>
      </c>
      <c r="D35" s="1">
        <v>787788299.12109303</v>
      </c>
      <c r="E35" s="1">
        <v>2110118</v>
      </c>
      <c r="F35" s="1">
        <f t="shared" ref="F35:F53" si="3">D35/E35</f>
        <v>373.338504823471</v>
      </c>
      <c r="G35" s="1">
        <v>369090272.04345697</v>
      </c>
      <c r="H35" s="1">
        <v>4337305.0000000009</v>
      </c>
      <c r="I35" s="1">
        <f t="shared" ref="I35:I53" si="4">G35/H35</f>
        <v>85.096683780240696</v>
      </c>
      <c r="J35" s="25">
        <f t="shared" ref="J35:J53" si="5">F35/I35</f>
        <v>4.3872274246033491</v>
      </c>
    </row>
    <row r="36" spans="1:11" x14ac:dyDescent="0.2">
      <c r="A36" s="7" t="s">
        <v>40</v>
      </c>
      <c r="B36" s="1">
        <v>708423430.15136695</v>
      </c>
      <c r="C36" s="1">
        <v>6032183.0000000233</v>
      </c>
      <c r="D36" s="1">
        <v>447478227.91992098</v>
      </c>
      <c r="E36" s="1">
        <v>1222615.9999999977</v>
      </c>
      <c r="F36" s="1">
        <f t="shared" si="3"/>
        <v>366.00063136743</v>
      </c>
      <c r="G36" s="1">
        <v>260944946.235351</v>
      </c>
      <c r="H36" s="1">
        <v>4809566.9999999944</v>
      </c>
      <c r="I36" s="1">
        <f t="shared" si="4"/>
        <v>54.2553926861506</v>
      </c>
      <c r="J36" s="25">
        <f t="shared" si="5"/>
        <v>6.7458848465925207</v>
      </c>
    </row>
    <row r="37" spans="1:11" x14ac:dyDescent="0.2">
      <c r="A37" s="7" t="s">
        <v>41</v>
      </c>
      <c r="B37" s="1">
        <v>298624787.27783197</v>
      </c>
      <c r="C37" s="1">
        <v>3418654.0000000028</v>
      </c>
      <c r="D37" s="1">
        <v>200561403.62915</v>
      </c>
      <c r="E37" s="1">
        <v>880940.99999999919</v>
      </c>
      <c r="F37" s="1">
        <f t="shared" si="3"/>
        <v>227.66723722604601</v>
      </c>
      <c r="G37" s="1">
        <v>98063079.653320298</v>
      </c>
      <c r="H37" s="1">
        <v>2537713</v>
      </c>
      <c r="I37" s="1">
        <f t="shared" si="4"/>
        <v>38.642304962507701</v>
      </c>
      <c r="J37" s="25">
        <f t="shared" si="5"/>
        <v>5.891657794402736</v>
      </c>
    </row>
    <row r="38" spans="1:11" x14ac:dyDescent="0.2">
      <c r="A38" s="7" t="s">
        <v>42</v>
      </c>
      <c r="B38" s="1">
        <v>443749612.81494099</v>
      </c>
      <c r="C38" s="1">
        <v>4510116</v>
      </c>
      <c r="D38" s="1">
        <v>329651641.83837801</v>
      </c>
      <c r="E38" s="1">
        <v>1478021</v>
      </c>
      <c r="F38" s="1">
        <f t="shared" si="3"/>
        <v>223.03583091064201</v>
      </c>
      <c r="G38" s="1">
        <v>114098090.974731</v>
      </c>
      <c r="H38" s="1">
        <v>3032094.9999999893</v>
      </c>
      <c r="I38" s="1">
        <f t="shared" si="4"/>
        <v>37.630117451706298</v>
      </c>
      <c r="J38" s="25">
        <f t="shared" si="5"/>
        <v>5.9270564647288575</v>
      </c>
    </row>
    <row r="39" spans="1:11" x14ac:dyDescent="0.2">
      <c r="A39" s="7" t="s">
        <v>43</v>
      </c>
      <c r="B39" s="1">
        <v>419153668.125</v>
      </c>
      <c r="C39" s="1">
        <v>4770366.0000000047</v>
      </c>
      <c r="D39" s="1">
        <v>267107636.19872999</v>
      </c>
      <c r="E39" s="1">
        <v>1074846.9999999986</v>
      </c>
      <c r="F39" s="1">
        <f t="shared" si="3"/>
        <v>248.507588706793</v>
      </c>
      <c r="G39" s="1">
        <v>152046063.92578101</v>
      </c>
      <c r="H39" s="1">
        <v>3695518.9999999963</v>
      </c>
      <c r="I39" s="1">
        <f t="shared" si="4"/>
        <v>41.1433587341267</v>
      </c>
      <c r="J39" s="25">
        <f t="shared" si="5"/>
        <v>6.0400413664008017</v>
      </c>
    </row>
    <row r="40" spans="1:11" x14ac:dyDescent="0.2">
      <c r="A40" s="7" t="s">
        <v>44</v>
      </c>
      <c r="B40" s="1">
        <v>418700523.03955001</v>
      </c>
      <c r="C40" s="1">
        <v>3662162.9999999958</v>
      </c>
      <c r="D40" s="1">
        <v>264185664.78515601</v>
      </c>
      <c r="E40" s="1">
        <v>876649.00000000163</v>
      </c>
      <c r="F40" s="1">
        <f t="shared" si="3"/>
        <v>301.35854234152498</v>
      </c>
      <c r="G40" s="1">
        <v>154514778.255615</v>
      </c>
      <c r="H40" s="1">
        <v>2785514</v>
      </c>
      <c r="I40" s="1">
        <f t="shared" si="4"/>
        <v>55.470831686940002</v>
      </c>
      <c r="J40" s="25">
        <f t="shared" si="5"/>
        <v>5.4327388498931866</v>
      </c>
    </row>
    <row r="41" spans="1:11" x14ac:dyDescent="0.2">
      <c r="A41" s="7" t="s">
        <v>45</v>
      </c>
      <c r="B41" s="13">
        <v>911229935.5</v>
      </c>
      <c r="C41" s="1">
        <v>3929686.0004669945</v>
      </c>
      <c r="D41" s="13">
        <v>674545803.10000002</v>
      </c>
      <c r="E41" s="1">
        <v>968926.00007773482</v>
      </c>
      <c r="F41" s="1">
        <f t="shared" ref="F41" si="6">D41/E41</f>
        <v>696.17886510000005</v>
      </c>
      <c r="G41" s="13">
        <v>236684420.40000001</v>
      </c>
      <c r="H41" s="1">
        <v>1060759.9997376001</v>
      </c>
      <c r="I41" s="1">
        <f t="shared" ref="I41" si="7">G41/H41</f>
        <v>223.12721111141877</v>
      </c>
      <c r="J41" s="25">
        <f t="shared" ref="J41" si="8">F41/I41</f>
        <v>3.1200984480210372</v>
      </c>
    </row>
    <row r="42" spans="1:11" x14ac:dyDescent="0.2">
      <c r="A42" s="7" t="s">
        <v>46</v>
      </c>
      <c r="B42" s="1">
        <v>299581924.67285103</v>
      </c>
      <c r="C42" s="1">
        <v>3371609.9999999963</v>
      </c>
      <c r="D42" s="1">
        <v>218115711.76757801</v>
      </c>
      <c r="E42" s="1">
        <v>935531.00000000279</v>
      </c>
      <c r="F42" s="1">
        <f t="shared" si="3"/>
        <v>233.146428891803</v>
      </c>
      <c r="G42" s="1">
        <v>81466068.907470703</v>
      </c>
      <c r="H42" s="1">
        <v>2436079</v>
      </c>
      <c r="I42" s="1">
        <f t="shared" si="4"/>
        <v>33.441472508679198</v>
      </c>
      <c r="J42" s="25">
        <f t="shared" si="5"/>
        <v>6.9717752061095268</v>
      </c>
    </row>
    <row r="43" spans="1:11" x14ac:dyDescent="0.2">
      <c r="A43" s="7" t="s">
        <v>47</v>
      </c>
      <c r="B43" s="1">
        <v>1641254700.0585899</v>
      </c>
      <c r="C43" s="1">
        <v>7013079.9999999935</v>
      </c>
      <c r="D43" s="1">
        <v>1174608380.625</v>
      </c>
      <c r="E43" s="1">
        <v>2766780.0000000014</v>
      </c>
      <c r="F43" s="1">
        <f t="shared" si="3"/>
        <v>424.53985521978598</v>
      </c>
      <c r="G43" s="1">
        <v>466646703.42773402</v>
      </c>
      <c r="H43" s="1">
        <v>4246300.000000013</v>
      </c>
      <c r="I43" s="1">
        <f t="shared" si="4"/>
        <v>109.894897540855</v>
      </c>
      <c r="J43" s="25">
        <f t="shared" si="5"/>
        <v>3.8631443744870615</v>
      </c>
      <c r="K43" s="21"/>
    </row>
    <row r="44" spans="1:11" x14ac:dyDescent="0.2">
      <c r="A44" s="8" t="s">
        <v>48</v>
      </c>
      <c r="B44" s="2">
        <f>C44+D44</f>
        <v>431117654.63446367</v>
      </c>
      <c r="C44" s="2">
        <v>9213020.4865147043</v>
      </c>
      <c r="D44" s="2">
        <v>421904634.14794898</v>
      </c>
      <c r="E44" s="2">
        <v>1485472.9999444475</v>
      </c>
      <c r="F44" s="2">
        <f t="shared" si="3"/>
        <v>284.020399</v>
      </c>
      <c r="G44" s="2">
        <v>563756325.62988198</v>
      </c>
      <c r="H44" s="2">
        <v>7727542.9994926602</v>
      </c>
      <c r="I44" s="2">
        <f t="shared" si="4"/>
        <v>72.954149290000004</v>
      </c>
      <c r="J44" s="25">
        <f t="shared" si="5"/>
        <v>3.8931356442933853</v>
      </c>
    </row>
    <row r="45" spans="1:11" x14ac:dyDescent="0.2">
      <c r="A45" s="8" t="s">
        <v>49</v>
      </c>
      <c r="B45" s="2">
        <f t="shared" ref="B45:B53" si="9">C45+D45</f>
        <v>201846154.34103882</v>
      </c>
      <c r="C45" s="2">
        <v>7497263.9150138199</v>
      </c>
      <c r="D45" s="2">
        <v>194348890.426025</v>
      </c>
      <c r="E45" s="3">
        <v>910367.99978820002</v>
      </c>
      <c r="F45" s="2">
        <f t="shared" si="3"/>
        <v>213.48387736743919</v>
      </c>
      <c r="G45" s="2">
        <v>363580404.11865199</v>
      </c>
      <c r="H45" s="2">
        <v>6326899.9999418957</v>
      </c>
      <c r="I45" s="2">
        <f t="shared" si="4"/>
        <v>57.46580539</v>
      </c>
      <c r="J45" s="25">
        <f t="shared" si="5"/>
        <v>3.7149723373508818</v>
      </c>
    </row>
    <row r="46" spans="1:11" x14ac:dyDescent="0.2">
      <c r="A46" s="8" t="s">
        <v>50</v>
      </c>
      <c r="B46" s="2">
        <f t="shared" si="9"/>
        <v>201442384.59613642</v>
      </c>
      <c r="C46" s="2">
        <v>6759627.2645944236</v>
      </c>
      <c r="D46" s="2">
        <v>194682757.33154199</v>
      </c>
      <c r="E46" s="2">
        <v>707508.00004802202</v>
      </c>
      <c r="F46" s="2">
        <f t="shared" si="3"/>
        <v>275.1668635808046</v>
      </c>
      <c r="G46" s="2">
        <v>393577066.39892501</v>
      </c>
      <c r="H46" s="2">
        <v>5872120.000131757</v>
      </c>
      <c r="I46" s="2">
        <f t="shared" si="4"/>
        <v>67.024697450000005</v>
      </c>
      <c r="J46" s="25">
        <f t="shared" si="5"/>
        <v>4.1054547659253116</v>
      </c>
    </row>
    <row r="47" spans="1:11" x14ac:dyDescent="0.2">
      <c r="A47" s="8" t="s">
        <v>51</v>
      </c>
      <c r="B47" s="2">
        <f t="shared" si="9"/>
        <v>589371815.5189724</v>
      </c>
      <c r="C47" s="2">
        <v>6906335.3724883664</v>
      </c>
      <c r="D47" s="2">
        <v>582465480.14648402</v>
      </c>
      <c r="E47" s="2">
        <v>1660688.9999103013</v>
      </c>
      <c r="F47" s="2">
        <f t="shared" si="3"/>
        <v>350.73724229999999</v>
      </c>
      <c r="G47" s="2">
        <v>334955336.90917897</v>
      </c>
      <c r="H47" s="2">
        <v>5245643.000042269</v>
      </c>
      <c r="I47" s="2">
        <f t="shared" si="4"/>
        <v>63.854009300000008</v>
      </c>
      <c r="J47" s="25">
        <f t="shared" si="5"/>
        <v>5.4927990606221799</v>
      </c>
    </row>
    <row r="48" spans="1:11" x14ac:dyDescent="0.2">
      <c r="A48" s="8" t="s">
        <v>52</v>
      </c>
      <c r="B48" s="2">
        <f t="shared" si="9"/>
        <v>356292354.44704181</v>
      </c>
      <c r="C48" s="2">
        <v>4738358.8171598502</v>
      </c>
      <c r="D48" s="2">
        <v>351553995.62988198</v>
      </c>
      <c r="E48" s="2">
        <v>732905.99998224445</v>
      </c>
      <c r="F48" s="2">
        <f t="shared" si="3"/>
        <v>479.67132980000002</v>
      </c>
      <c r="G48" s="2">
        <v>205100262.37060499</v>
      </c>
      <c r="H48" s="2">
        <v>2005451.9996727901</v>
      </c>
      <c r="I48" s="2">
        <f>G48/H48</f>
        <v>102.27133953047452</v>
      </c>
      <c r="J48" s="25">
        <f t="shared" si="5"/>
        <v>4.6901833104187407</v>
      </c>
    </row>
    <row r="49" spans="1:11" x14ac:dyDescent="0.2">
      <c r="A49" s="8" t="s">
        <v>53</v>
      </c>
      <c r="B49" s="2">
        <f t="shared" si="9"/>
        <v>328546673.19578129</v>
      </c>
      <c r="C49" s="2">
        <v>4136839.372539259</v>
      </c>
      <c r="D49" s="2">
        <v>324409833.82324201</v>
      </c>
      <c r="E49" s="2">
        <v>1229522.9997842778</v>
      </c>
      <c r="F49" s="2">
        <f t="shared" si="3"/>
        <v>263.85015479999998</v>
      </c>
      <c r="G49" s="2">
        <v>119760932.56530701</v>
      </c>
      <c r="H49" s="2">
        <v>2907316.0000020945</v>
      </c>
      <c r="I49" s="2">
        <f t="shared" si="4"/>
        <v>41.192953420000002</v>
      </c>
      <c r="J49" s="25">
        <f t="shared" si="5"/>
        <v>6.4052254789746508</v>
      </c>
    </row>
    <row r="50" spans="1:11" x14ac:dyDescent="0.2">
      <c r="A50" s="8" t="s">
        <v>54</v>
      </c>
      <c r="B50" s="2">
        <f t="shared" si="9"/>
        <v>267610978.09886464</v>
      </c>
      <c r="C50" s="2">
        <v>7489443.2990606558</v>
      </c>
      <c r="D50" s="2">
        <v>260121534.799804</v>
      </c>
      <c r="E50" s="2">
        <v>821918.00036201999</v>
      </c>
      <c r="F50" s="2">
        <f t="shared" si="3"/>
        <v>316.48112668810211</v>
      </c>
      <c r="G50" s="2">
        <v>373050947.60742098</v>
      </c>
      <c r="H50" s="2">
        <v>5937519.9995561475</v>
      </c>
      <c r="I50" s="2">
        <f t="shared" si="4"/>
        <v>62.829421649999993</v>
      </c>
      <c r="J50" s="25">
        <f t="shared" si="5"/>
        <v>5.0371484947148506</v>
      </c>
    </row>
    <row r="51" spans="1:11" x14ac:dyDescent="0.2">
      <c r="A51" s="8" t="s">
        <v>55</v>
      </c>
      <c r="B51" s="2">
        <f t="shared" si="9"/>
        <v>478295516.44512892</v>
      </c>
      <c r="C51" s="2">
        <v>9642635.6296999417</v>
      </c>
      <c r="D51" s="2">
        <v>468652880.81542897</v>
      </c>
      <c r="E51" s="2">
        <v>1541026.99925127</v>
      </c>
      <c r="F51" s="2">
        <f t="shared" si="3"/>
        <v>304.11724197118588</v>
      </c>
      <c r="G51" s="2">
        <v>511368325.01953101</v>
      </c>
      <c r="H51" s="2">
        <v>6694607.9997467697</v>
      </c>
      <c r="I51" s="2">
        <f t="shared" si="4"/>
        <v>76.385103509999993</v>
      </c>
      <c r="J51" s="25">
        <f t="shared" si="5"/>
        <v>3.9813684605581798</v>
      </c>
    </row>
    <row r="52" spans="1:11" x14ac:dyDescent="0.2">
      <c r="A52" s="8" t="s">
        <v>56</v>
      </c>
      <c r="B52" s="2">
        <f t="shared" si="9"/>
        <v>509704874.2890231</v>
      </c>
      <c r="C52" s="2">
        <v>8724550.7587500531</v>
      </c>
      <c r="D52" s="2">
        <v>500980323.53027302</v>
      </c>
      <c r="E52" s="2">
        <v>1924202.0001030699</v>
      </c>
      <c r="F52" s="2">
        <f t="shared" si="3"/>
        <v>260.3574487000003</v>
      </c>
      <c r="G52" s="2">
        <v>437690921.26464802</v>
      </c>
      <c r="H52" s="2">
        <v>6800343.999711087</v>
      </c>
      <c r="I52" s="2">
        <f t="shared" si="4"/>
        <v>64.363055939999995</v>
      </c>
      <c r="J52" s="25">
        <f t="shared" si="5"/>
        <v>4.0451380826713486</v>
      </c>
    </row>
    <row r="53" spans="1:11" x14ac:dyDescent="0.2">
      <c r="A53" s="8" t="s">
        <v>57</v>
      </c>
      <c r="B53" s="2">
        <f t="shared" si="9"/>
        <v>351543840.21347773</v>
      </c>
      <c r="C53" s="2">
        <v>8595377.2715837415</v>
      </c>
      <c r="D53" s="2">
        <v>342948462.94189399</v>
      </c>
      <c r="E53" s="2">
        <v>1298592.00018541</v>
      </c>
      <c r="F53" s="2">
        <f t="shared" si="3"/>
        <v>264.09254245592808</v>
      </c>
      <c r="G53" s="2">
        <v>468529234.70214802</v>
      </c>
      <c r="H53" s="2">
        <v>6796789.0001751743</v>
      </c>
      <c r="I53" s="2">
        <f t="shared" si="4"/>
        <v>68.933909040000003</v>
      </c>
      <c r="J53" s="25">
        <f t="shared" si="5"/>
        <v>3.8310977301850699</v>
      </c>
      <c r="K53" s="21"/>
    </row>
    <row r="54" spans="1:11" x14ac:dyDescent="0.2">
      <c r="A54" s="7" t="s">
        <v>58</v>
      </c>
      <c r="B54" s="13">
        <v>1955588592</v>
      </c>
      <c r="C54" s="1">
        <v>4209713.0008922471</v>
      </c>
      <c r="D54" s="13">
        <v>1828116745</v>
      </c>
      <c r="E54" s="1">
        <v>3576163.0008608303</v>
      </c>
      <c r="F54" s="1">
        <f t="shared" ref="F54:F61" si="10">D54/E54</f>
        <v>511.19502790000001</v>
      </c>
      <c r="G54" s="13">
        <v>127473118.90000001</v>
      </c>
      <c r="H54" s="1">
        <v>633550.00002795667</v>
      </c>
      <c r="I54" s="1">
        <f t="shared" ref="I54:I61" si="11">G54/H54</f>
        <v>201.20451249999999</v>
      </c>
      <c r="J54" s="25">
        <f t="shared" ref="J54:J61" si="12">F54/I54</f>
        <v>2.5406737729105355</v>
      </c>
    </row>
    <row r="55" spans="1:11" x14ac:dyDescent="0.2">
      <c r="A55" s="7" t="s">
        <v>59</v>
      </c>
      <c r="B55" s="13">
        <v>1120719923</v>
      </c>
      <c r="C55" s="1">
        <v>5015294.0007525813</v>
      </c>
      <c r="D55" s="13">
        <v>860393015.20000005</v>
      </c>
      <c r="E55" s="1">
        <v>1627924.9997625216</v>
      </c>
      <c r="F55" s="1">
        <f t="shared" si="10"/>
        <v>528.52128649999997</v>
      </c>
      <c r="G55" s="13">
        <v>260326379.69999999</v>
      </c>
      <c r="H55" s="1">
        <v>3387369.000474893</v>
      </c>
      <c r="I55" s="1">
        <f t="shared" si="11"/>
        <v>76.852087760000003</v>
      </c>
      <c r="J55" s="25">
        <f t="shared" si="12"/>
        <v>6.8771233404941396</v>
      </c>
    </row>
    <row r="56" spans="1:11" x14ac:dyDescent="0.2">
      <c r="A56" s="7" t="s">
        <v>60</v>
      </c>
      <c r="B56" s="13">
        <v>1360993633</v>
      </c>
      <c r="C56" s="1">
        <v>4902714.0021069329</v>
      </c>
      <c r="D56" s="13">
        <v>1062076146</v>
      </c>
      <c r="E56" s="1">
        <v>2695294.000891902</v>
      </c>
      <c r="F56" s="1">
        <f t="shared" si="10"/>
        <v>394.04834710000006</v>
      </c>
      <c r="G56" s="13">
        <v>298918542.80000001</v>
      </c>
      <c r="H56" s="1">
        <v>2207419.999656036</v>
      </c>
      <c r="I56" s="1">
        <f t="shared" si="11"/>
        <v>135.41534590000001</v>
      </c>
      <c r="J56" s="25">
        <f t="shared" si="12"/>
        <v>2.9099238677940713</v>
      </c>
    </row>
    <row r="57" spans="1:11" x14ac:dyDescent="0.2">
      <c r="A57" s="7" t="s">
        <v>61</v>
      </c>
      <c r="B57" s="13">
        <v>811499809.29999995</v>
      </c>
      <c r="C57" s="1">
        <v>4350309.9990355438</v>
      </c>
      <c r="D57" s="13">
        <v>565366221.10000002</v>
      </c>
      <c r="E57" s="1">
        <v>1262642.0002111911</v>
      </c>
      <c r="F57" s="1">
        <f t="shared" si="10"/>
        <v>447.76446609999994</v>
      </c>
      <c r="G57" s="13">
        <v>246133684.19999999</v>
      </c>
      <c r="H57" s="1">
        <v>3087667.9993744073</v>
      </c>
      <c r="I57" s="1">
        <f t="shared" si="11"/>
        <v>79.715074369999996</v>
      </c>
      <c r="J57" s="25">
        <f t="shared" si="12"/>
        <v>5.617061385675779</v>
      </c>
    </row>
    <row r="58" spans="1:11" x14ac:dyDescent="0.2">
      <c r="A58" s="7" t="s">
        <v>62</v>
      </c>
      <c r="B58" s="13">
        <v>874104870</v>
      </c>
      <c r="C58" s="1">
        <v>4026843.0005664425</v>
      </c>
      <c r="D58" s="13">
        <v>555221799.89999998</v>
      </c>
      <c r="E58" s="1">
        <v>1056600.0000369947</v>
      </c>
      <c r="F58" s="1">
        <f t="shared" si="10"/>
        <v>525.47965160000001</v>
      </c>
      <c r="G58" s="13">
        <v>318883006.19999999</v>
      </c>
      <c r="H58" s="1">
        <v>2970243.0005097017</v>
      </c>
      <c r="I58" s="1">
        <f t="shared" si="11"/>
        <v>107.3592316</v>
      </c>
      <c r="J58" s="25">
        <f t="shared" si="12"/>
        <v>4.8945921442306597</v>
      </c>
    </row>
    <row r="59" spans="1:11" x14ac:dyDescent="0.2">
      <c r="A59" s="7" t="s">
        <v>63</v>
      </c>
      <c r="B59" s="13">
        <v>1271478710</v>
      </c>
      <c r="C59" s="1">
        <v>4681798.9978703428</v>
      </c>
      <c r="D59" s="13">
        <v>982159861.20000005</v>
      </c>
      <c r="E59" s="1">
        <v>1456434.9999030479</v>
      </c>
      <c r="F59" s="1">
        <f t="shared" si="10"/>
        <v>674.35887030000004</v>
      </c>
      <c r="G59" s="13">
        <v>289318465.30000001</v>
      </c>
      <c r="H59" s="1">
        <v>2225364.0002139602</v>
      </c>
      <c r="I59" s="1">
        <f t="shared" si="11"/>
        <v>130.00950193864156</v>
      </c>
      <c r="J59" s="25">
        <f t="shared" si="12"/>
        <v>5.1869967982668381</v>
      </c>
    </row>
    <row r="60" spans="1:11" x14ac:dyDescent="0.2">
      <c r="A60" s="7" t="s">
        <v>64</v>
      </c>
      <c r="B60" s="13">
        <v>965990955.89999998</v>
      </c>
      <c r="C60" s="1">
        <v>3898412.999927897</v>
      </c>
      <c r="D60" s="13">
        <v>752287272.79999995</v>
      </c>
      <c r="E60" s="1">
        <v>1456118.999890279</v>
      </c>
      <c r="F60" s="1">
        <f t="shared" si="10"/>
        <v>516.63859400000001</v>
      </c>
      <c r="G60" s="13">
        <v>213703587.09999999</v>
      </c>
      <c r="H60" s="1">
        <v>2442294.0000009639</v>
      </c>
      <c r="I60" s="1">
        <f t="shared" si="11"/>
        <v>87.501171889999995</v>
      </c>
      <c r="J60" s="25">
        <f t="shared" si="12"/>
        <v>5.9043619969967933</v>
      </c>
    </row>
    <row r="61" spans="1:11" x14ac:dyDescent="0.2">
      <c r="A61" s="7" t="s">
        <v>65</v>
      </c>
      <c r="B61" s="13">
        <v>2233884377</v>
      </c>
      <c r="C61" s="1">
        <v>6159370.9991897997</v>
      </c>
      <c r="D61" s="13">
        <v>1823542095</v>
      </c>
      <c r="E61" s="1">
        <v>3148672.0008399668</v>
      </c>
      <c r="F61" s="1">
        <f t="shared" si="10"/>
        <v>579.14641300000005</v>
      </c>
      <c r="G61" s="13">
        <v>410342794.60000002</v>
      </c>
      <c r="H61" s="1">
        <v>3010699.0007912158</v>
      </c>
      <c r="I61" s="1">
        <f t="shared" si="11"/>
        <v>136.2948586</v>
      </c>
      <c r="J61" s="25">
        <f t="shared" si="12"/>
        <v>4.2492168739811884</v>
      </c>
    </row>
    <row r="62" spans="1:11" x14ac:dyDescent="0.2">
      <c r="A62" s="7" t="s">
        <v>66</v>
      </c>
      <c r="B62" s="1">
        <v>365971823.62792897</v>
      </c>
      <c r="C62" s="1">
        <v>3940292.9999999944</v>
      </c>
      <c r="D62" s="1">
        <v>269972872.47802699</v>
      </c>
      <c r="E62" s="1">
        <v>1337016.0000000026</v>
      </c>
      <c r="F62" s="1">
        <f t="shared" ref="F62" si="13">D62/E62</f>
        <v>201.921945943823</v>
      </c>
      <c r="G62" s="1">
        <v>95999239.145507798</v>
      </c>
      <c r="H62" s="1">
        <v>2603277.0000000037</v>
      </c>
      <c r="I62" s="1">
        <f t="shared" ref="I62" si="14">G62/H62</f>
        <v>36.876305958031999</v>
      </c>
      <c r="J62" s="25">
        <f t="shared" ref="J62" si="15">F62/I62</f>
        <v>5.4756554567484423</v>
      </c>
    </row>
    <row r="63" spans="1:11" ht="17" thickBot="1" x14ac:dyDescent="0.25">
      <c r="A63" s="14" t="s">
        <v>67</v>
      </c>
      <c r="B63" s="15">
        <v>1915891405</v>
      </c>
      <c r="C63" s="11">
        <v>5135380.9986624001</v>
      </c>
      <c r="D63" s="15">
        <v>1667206176</v>
      </c>
      <c r="E63" s="11">
        <v>3224312.9999223477</v>
      </c>
      <c r="F63" s="11">
        <f>D63/E63</f>
        <v>517.07330400000001</v>
      </c>
      <c r="G63" s="15">
        <v>248684605.30000001</v>
      </c>
      <c r="H63" s="11">
        <v>1911068.0003391416</v>
      </c>
      <c r="I63" s="11">
        <f>G63/H63</f>
        <v>130.128601</v>
      </c>
      <c r="J63" s="26">
        <f>F63/I63</f>
        <v>3.9735561592643265</v>
      </c>
    </row>
    <row r="64" spans="1:11" x14ac:dyDescent="0.2">
      <c r="J6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3A64-EB14-6F40-AD10-C1110975AA05}">
  <dimension ref="A1:K63"/>
  <sheetViews>
    <sheetView topLeftCell="C1" workbookViewId="0">
      <selection activeCell="K19" sqref="K1:L19"/>
    </sheetView>
  </sheetViews>
  <sheetFormatPr baseColWidth="10" defaultRowHeight="16" x14ac:dyDescent="0.2"/>
  <cols>
    <col min="1" max="1" width="25.5" customWidth="1"/>
    <col min="2" max="2" width="12.83203125" customWidth="1"/>
    <col min="3" max="3" width="20.6640625" customWidth="1"/>
    <col min="4" max="4" width="19.83203125" customWidth="1"/>
    <col min="5" max="5" width="18.5" customWidth="1"/>
    <col min="6" max="6" width="23.6640625" customWidth="1"/>
    <col min="7" max="7" width="23.83203125" customWidth="1"/>
    <col min="8" max="8" width="21.83203125" customWidth="1"/>
    <col min="9" max="9" width="28" customWidth="1"/>
    <col min="10" max="10" width="27.5" customWidth="1"/>
    <col min="11" max="11" width="24.83203125" customWidth="1"/>
  </cols>
  <sheetData>
    <row r="1" spans="1:11" x14ac:dyDescent="0.2">
      <c r="A1" s="5"/>
      <c r="B1" s="6" t="s">
        <v>0</v>
      </c>
      <c r="C1" s="6" t="s">
        <v>5</v>
      </c>
      <c r="D1" s="6" t="s">
        <v>1</v>
      </c>
      <c r="E1" s="6" t="s">
        <v>3</v>
      </c>
      <c r="F1" s="6" t="s">
        <v>6</v>
      </c>
      <c r="G1" s="6" t="s">
        <v>2</v>
      </c>
      <c r="H1" s="6" t="s">
        <v>4</v>
      </c>
      <c r="I1" s="6" t="s">
        <v>7</v>
      </c>
      <c r="J1" s="16" t="s">
        <v>186</v>
      </c>
    </row>
    <row r="2" spans="1:11" x14ac:dyDescent="0.2">
      <c r="A2" s="7" t="s">
        <v>68</v>
      </c>
      <c r="B2" s="1">
        <v>304752981.76757801</v>
      </c>
      <c r="C2" s="1">
        <v>9749145.0000000168</v>
      </c>
      <c r="D2" s="1">
        <v>153449738.50707999</v>
      </c>
      <c r="E2" s="1">
        <v>5164999.0000000037</v>
      </c>
      <c r="F2" s="1">
        <f>D2/E2</f>
        <v>29.7095388609136</v>
      </c>
      <c r="G2" s="1">
        <v>151303147.261962</v>
      </c>
      <c r="H2" s="4">
        <v>4584145.999999973</v>
      </c>
      <c r="I2" s="1">
        <f>G2/H2</f>
        <v>33.005743547863197</v>
      </c>
      <c r="J2" s="18">
        <f>F2/I2</f>
        <v>0.90013239113460319</v>
      </c>
    </row>
    <row r="3" spans="1:11" x14ac:dyDescent="0.2">
      <c r="A3" s="7" t="s">
        <v>69</v>
      </c>
      <c r="B3" s="1">
        <v>273174647.62207001</v>
      </c>
      <c r="C3" s="1">
        <v>9364544.9999999907</v>
      </c>
      <c r="D3" s="1">
        <v>134247119.52026299</v>
      </c>
      <c r="E3" s="1">
        <v>4855487.9999999795</v>
      </c>
      <c r="F3" s="1">
        <f t="shared" ref="F3:F31" si="0">D3/E3</f>
        <v>27.648532860191096</v>
      </c>
      <c r="G3" s="1">
        <v>138927720.098876</v>
      </c>
      <c r="H3" s="4">
        <v>4509056.9999999814</v>
      </c>
      <c r="I3" s="1">
        <f t="shared" ref="I3:I31" si="1">G3/H3</f>
        <v>30.810814788741098</v>
      </c>
      <c r="J3" s="18">
        <f t="shared" ref="J3:J31" si="2">F3/I3</f>
        <v>0.89736454714902369</v>
      </c>
    </row>
    <row r="4" spans="1:11" x14ac:dyDescent="0.2">
      <c r="A4" s="7" t="s">
        <v>70</v>
      </c>
      <c r="B4" s="1">
        <v>205013399.696044</v>
      </c>
      <c r="C4" s="1">
        <v>7761177.9999999665</v>
      </c>
      <c r="D4" s="1">
        <v>110279733.239135</v>
      </c>
      <c r="E4" s="1">
        <v>4308960.9999999804</v>
      </c>
      <c r="F4" s="1">
        <f t="shared" si="0"/>
        <v>25.593114729777202</v>
      </c>
      <c r="G4" s="1">
        <v>94733794.454955995</v>
      </c>
      <c r="H4" s="4">
        <v>3452217.0000000047</v>
      </c>
      <c r="I4" s="1">
        <f t="shared" si="1"/>
        <v>27.441436750631802</v>
      </c>
      <c r="J4" s="18">
        <f t="shared" si="2"/>
        <v>0.93264485246706175</v>
      </c>
    </row>
    <row r="5" spans="1:11" x14ac:dyDescent="0.2">
      <c r="A5" s="7" t="s">
        <v>71</v>
      </c>
      <c r="B5" s="1">
        <v>165140056.12426701</v>
      </c>
      <c r="C5" s="1">
        <v>5981666.9999999879</v>
      </c>
      <c r="D5" s="1">
        <v>84312681.470947206</v>
      </c>
      <c r="E5" s="1">
        <v>3242813.0000000014</v>
      </c>
      <c r="F5" s="1">
        <f t="shared" si="0"/>
        <v>25.9998592181995</v>
      </c>
      <c r="G5" s="1">
        <v>80827358.653564394</v>
      </c>
      <c r="H5" s="4">
        <v>2738853.9999999995</v>
      </c>
      <c r="I5" s="1">
        <f t="shared" si="1"/>
        <v>29.511379085400101</v>
      </c>
      <c r="J5" s="18">
        <f t="shared" si="2"/>
        <v>0.88101132593502474</v>
      </c>
    </row>
    <row r="6" spans="1:11" x14ac:dyDescent="0.2">
      <c r="A6" s="7" t="s">
        <v>72</v>
      </c>
      <c r="B6" s="1">
        <v>223106275.61645499</v>
      </c>
      <c r="C6" s="1">
        <v>7322000.0000000168</v>
      </c>
      <c r="D6" s="1">
        <v>115911855.29846101</v>
      </c>
      <c r="E6" s="1">
        <v>3947552.9999999758</v>
      </c>
      <c r="F6" s="1">
        <f t="shared" si="0"/>
        <v>29.362963663429401</v>
      </c>
      <c r="G6" s="1">
        <v>107194412.318115</v>
      </c>
      <c r="H6" s="4">
        <v>3374446.9999999958</v>
      </c>
      <c r="I6" s="1">
        <f t="shared" si="1"/>
        <v>31.7665123553919</v>
      </c>
      <c r="J6" s="18">
        <f t="shared" si="2"/>
        <v>0.92433702935114526</v>
      </c>
    </row>
    <row r="7" spans="1:11" x14ac:dyDescent="0.2">
      <c r="A7" s="7" t="s">
        <v>73</v>
      </c>
      <c r="B7" s="1">
        <v>184462513.28246999</v>
      </c>
      <c r="C7" s="1">
        <v>6619082.9999999814</v>
      </c>
      <c r="D7" s="1">
        <v>100070361.024169</v>
      </c>
      <c r="E7" s="1">
        <v>3655605.9999999781</v>
      </c>
      <c r="F7" s="1">
        <f t="shared" si="0"/>
        <v>27.3744930455223</v>
      </c>
      <c r="G7" s="1">
        <v>84392096.259155199</v>
      </c>
      <c r="H7" s="4">
        <v>2963477.0000000019</v>
      </c>
      <c r="I7" s="1">
        <f t="shared" si="1"/>
        <v>28.477392015917502</v>
      </c>
      <c r="J7" s="18">
        <f t="shared" si="2"/>
        <v>0.96127106829941678</v>
      </c>
    </row>
    <row r="8" spans="1:11" x14ac:dyDescent="0.2">
      <c r="A8" s="7" t="s">
        <v>74</v>
      </c>
      <c r="B8" s="1">
        <v>205967177.142333</v>
      </c>
      <c r="C8" s="1">
        <v>8028858.9999999683</v>
      </c>
      <c r="D8" s="1">
        <v>107271739.138183</v>
      </c>
      <c r="E8" s="1">
        <v>4396203.9999999786</v>
      </c>
      <c r="F8" s="1">
        <f t="shared" si="0"/>
        <v>24.400992114602399</v>
      </c>
      <c r="G8" s="1">
        <v>98695614.001464799</v>
      </c>
      <c r="H8" s="4">
        <v>3632655.0000000107</v>
      </c>
      <c r="I8" s="1">
        <f t="shared" si="1"/>
        <v>27.169002837171298</v>
      </c>
      <c r="J8" s="18">
        <f t="shared" si="2"/>
        <v>0.89811879592497068</v>
      </c>
    </row>
    <row r="9" spans="1:11" x14ac:dyDescent="0.2">
      <c r="A9" s="7" t="s">
        <v>75</v>
      </c>
      <c r="B9" s="1">
        <v>285153248.84033197</v>
      </c>
      <c r="C9" s="1">
        <v>9471351.0000000075</v>
      </c>
      <c r="D9" s="1">
        <v>156608186.312255</v>
      </c>
      <c r="E9" s="1">
        <v>5461196.9999999702</v>
      </c>
      <c r="F9" s="1">
        <f t="shared" si="0"/>
        <v>28.676531227907699</v>
      </c>
      <c r="G9" s="1">
        <v>128545110.527343</v>
      </c>
      <c r="H9" s="4">
        <v>4010153.9999999809</v>
      </c>
      <c r="I9" s="1">
        <f t="shared" si="1"/>
        <v>32.054906252314403</v>
      </c>
      <c r="J9" s="18">
        <f t="shared" si="2"/>
        <v>0.89460661660294882</v>
      </c>
    </row>
    <row r="10" spans="1:11" x14ac:dyDescent="0.2">
      <c r="A10" s="7" t="s">
        <v>76</v>
      </c>
      <c r="B10" s="1">
        <v>186017673.552246</v>
      </c>
      <c r="C10" s="1">
        <v>6992207.000000013</v>
      </c>
      <c r="D10" s="1">
        <v>102750208.132324</v>
      </c>
      <c r="E10" s="1">
        <v>4095766.9999999977</v>
      </c>
      <c r="F10" s="1">
        <f t="shared" si="0"/>
        <v>25.086927096273801</v>
      </c>
      <c r="G10" s="1">
        <v>83267329.421996996</v>
      </c>
      <c r="H10" s="4">
        <v>2896439.9999999991</v>
      </c>
      <c r="I10" s="1">
        <f t="shared" si="1"/>
        <v>28.7481630629314</v>
      </c>
      <c r="J10" s="18">
        <f t="shared" si="2"/>
        <v>0.87264452484692878</v>
      </c>
    </row>
    <row r="11" spans="1:11" x14ac:dyDescent="0.2">
      <c r="A11" s="7" t="s">
        <v>77</v>
      </c>
      <c r="B11" s="1">
        <v>171189963.808593</v>
      </c>
      <c r="C11" s="1">
        <v>5679303.999999987</v>
      </c>
      <c r="D11" s="1">
        <v>80915093.314819306</v>
      </c>
      <c r="E11" s="1">
        <v>2655624.9999999995</v>
      </c>
      <c r="F11" s="1">
        <f t="shared" si="0"/>
        <v>30.469322029585999</v>
      </c>
      <c r="G11" s="1">
        <v>90274894.493408203</v>
      </c>
      <c r="H11" s="4">
        <v>3023679.0000000019</v>
      </c>
      <c r="I11" s="1">
        <f t="shared" si="1"/>
        <v>29.855978261385598</v>
      </c>
      <c r="J11" s="18">
        <f t="shared" si="2"/>
        <v>1.0205434155541864</v>
      </c>
      <c r="K11" s="21"/>
    </row>
    <row r="12" spans="1:11" x14ac:dyDescent="0.2">
      <c r="A12" s="8" t="s">
        <v>78</v>
      </c>
      <c r="B12" s="2">
        <f t="shared" ref="B12:B21" si="3">C12+D12</f>
        <v>91070429.730962217</v>
      </c>
      <c r="C12" s="2">
        <v>7584751.6407523109</v>
      </c>
      <c r="D12" s="2">
        <v>83485678.090209901</v>
      </c>
      <c r="E12" s="2">
        <v>3715264.9998947908</v>
      </c>
      <c r="F12" s="2">
        <f t="shared" si="0"/>
        <v>22.470988770000002</v>
      </c>
      <c r="G12" s="2">
        <v>105907591.95373499</v>
      </c>
      <c r="H12" s="3">
        <v>3869486.0001158989</v>
      </c>
      <c r="I12" s="2">
        <f t="shared" si="1"/>
        <v>27.369938009999998</v>
      </c>
      <c r="J12" s="19">
        <f t="shared" si="2"/>
        <v>0.82100985255391901</v>
      </c>
    </row>
    <row r="13" spans="1:11" x14ac:dyDescent="0.2">
      <c r="A13" s="8" t="s">
        <v>79</v>
      </c>
      <c r="B13" s="2">
        <f t="shared" si="3"/>
        <v>58375568.934208095</v>
      </c>
      <c r="C13" s="2">
        <v>5029306.9459878961</v>
      </c>
      <c r="D13" s="2">
        <v>53346261.9882202</v>
      </c>
      <c r="E13" s="2">
        <v>2721605.9997331658</v>
      </c>
      <c r="F13" s="2">
        <f t="shared" si="0"/>
        <v>19.60102307</v>
      </c>
      <c r="G13" s="2">
        <v>55911054.851989701</v>
      </c>
      <c r="H13" s="3">
        <v>2307697.9996797401</v>
      </c>
      <c r="I13" s="2">
        <f t="shared" si="1"/>
        <v>24.228064010000001</v>
      </c>
      <c r="J13" s="19">
        <f t="shared" si="2"/>
        <v>0.80902143323997266</v>
      </c>
    </row>
    <row r="14" spans="1:11" x14ac:dyDescent="0.2">
      <c r="A14" s="8" t="s">
        <v>80</v>
      </c>
      <c r="B14" s="2">
        <f t="shared" si="3"/>
        <v>135622362.14452314</v>
      </c>
      <c r="C14" s="2">
        <v>8857584.4510421436</v>
      </c>
      <c r="D14" s="2">
        <v>126764777.693481</v>
      </c>
      <c r="E14" s="2">
        <v>5426672.9992252756</v>
      </c>
      <c r="F14" s="2">
        <f t="shared" si="0"/>
        <v>23.359575509999999</v>
      </c>
      <c r="G14" s="2">
        <v>101968348.06274401</v>
      </c>
      <c r="H14" s="3">
        <v>3430913.0002396866</v>
      </c>
      <c r="I14" s="2">
        <f t="shared" si="1"/>
        <v>29.720470339999995</v>
      </c>
      <c r="J14" s="19">
        <f t="shared" si="2"/>
        <v>0.78597597019051757</v>
      </c>
    </row>
    <row r="15" spans="1:11" x14ac:dyDescent="0.2">
      <c r="A15" s="8" t="s">
        <v>81</v>
      </c>
      <c r="B15" s="2">
        <f t="shared" si="3"/>
        <v>75583115.06997712</v>
      </c>
      <c r="C15" s="2">
        <v>5363722.549225227</v>
      </c>
      <c r="D15" s="2">
        <v>70219392.520751894</v>
      </c>
      <c r="E15" s="2">
        <v>3327158.0007803934</v>
      </c>
      <c r="F15" s="2">
        <f t="shared" si="0"/>
        <v>21.104916719999999</v>
      </c>
      <c r="G15" s="2">
        <v>48087394.2333984</v>
      </c>
      <c r="H15" s="3">
        <v>2036566.0000067069</v>
      </c>
      <c r="I15" s="2">
        <f t="shared" si="1"/>
        <v>23.611998939999999</v>
      </c>
      <c r="J15" s="19">
        <f t="shared" si="2"/>
        <v>0.89382168674618778</v>
      </c>
    </row>
    <row r="16" spans="1:11" x14ac:dyDescent="0.2">
      <c r="A16" s="8" t="s">
        <v>82</v>
      </c>
      <c r="B16" s="2">
        <f t="shared" si="3"/>
        <v>80374158.111443013</v>
      </c>
      <c r="C16" s="2">
        <v>6415038.6552663147</v>
      </c>
      <c r="D16" s="2">
        <v>73959119.456176698</v>
      </c>
      <c r="E16" s="2">
        <v>3714291.9991649846</v>
      </c>
      <c r="F16" s="2">
        <f t="shared" si="0"/>
        <v>19.912036929999999</v>
      </c>
      <c r="G16" s="2">
        <v>63469187.522277802</v>
      </c>
      <c r="H16" s="3">
        <v>2700738.9997869111</v>
      </c>
      <c r="I16" s="2">
        <f t="shared" si="1"/>
        <v>23.500674270000001</v>
      </c>
      <c r="J16" s="19">
        <f t="shared" si="2"/>
        <v>0.84729640950850893</v>
      </c>
    </row>
    <row r="17" spans="1:11" x14ac:dyDescent="0.2">
      <c r="A17" s="8" t="s">
        <v>83</v>
      </c>
      <c r="B17" s="2">
        <f t="shared" si="3"/>
        <v>83921224.980082452</v>
      </c>
      <c r="C17" s="2">
        <v>5959342.6021528486</v>
      </c>
      <c r="D17" s="2">
        <v>77961882.377929598</v>
      </c>
      <c r="E17" s="2">
        <v>3246698.9994513136</v>
      </c>
      <c r="F17" s="2">
        <f t="shared" si="0"/>
        <v>24.01266098</v>
      </c>
      <c r="G17" s="2">
        <v>98142270.4449462</v>
      </c>
      <c r="H17" s="3">
        <v>2712639.0003110254</v>
      </c>
      <c r="I17" s="2">
        <f t="shared" si="1"/>
        <v>36.179628190000003</v>
      </c>
      <c r="J17" s="19">
        <f t="shared" si="2"/>
        <v>0.66370668194531268</v>
      </c>
    </row>
    <row r="18" spans="1:11" x14ac:dyDescent="0.2">
      <c r="A18" s="8" t="s">
        <v>84</v>
      </c>
      <c r="B18" s="2">
        <f t="shared" si="3"/>
        <v>120327166.01660098</v>
      </c>
      <c r="C18" s="2">
        <v>8001263.9999999823</v>
      </c>
      <c r="D18" s="2">
        <v>112325902.016601</v>
      </c>
      <c r="E18" s="2">
        <v>4391663.0003994228</v>
      </c>
      <c r="F18" s="2">
        <f t="shared" si="0"/>
        <v>25.57707684</v>
      </c>
      <c r="G18" s="2">
        <v>111476442.978515</v>
      </c>
      <c r="H18" s="3">
        <v>3609601.0001233183</v>
      </c>
      <c r="I18" s="2">
        <f t="shared" si="1"/>
        <v>30.883314519999999</v>
      </c>
      <c r="J18" s="19">
        <f t="shared" si="2"/>
        <v>0.82818432015891019</v>
      </c>
    </row>
    <row r="19" spans="1:11" x14ac:dyDescent="0.2">
      <c r="A19" s="8" t="s">
        <v>85</v>
      </c>
      <c r="B19" s="2">
        <f t="shared" si="3"/>
        <v>134371548.66400418</v>
      </c>
      <c r="C19" s="2">
        <v>9426991.1957431864</v>
      </c>
      <c r="D19" s="2">
        <v>124944557.468261</v>
      </c>
      <c r="E19" s="2">
        <v>5141963.0009230943</v>
      </c>
      <c r="F19" s="2">
        <f t="shared" si="0"/>
        <v>24.29899971</v>
      </c>
      <c r="G19" s="2">
        <v>134915685.31860301</v>
      </c>
      <c r="H19" s="3">
        <v>4285034.00065667</v>
      </c>
      <c r="I19" s="2">
        <f t="shared" si="1"/>
        <v>31.485324339999995</v>
      </c>
      <c r="J19" s="19">
        <f t="shared" si="2"/>
        <v>0.77175637282953913</v>
      </c>
    </row>
    <row r="20" spans="1:11" x14ac:dyDescent="0.2">
      <c r="A20" s="8" t="s">
        <v>86</v>
      </c>
      <c r="B20" s="2">
        <f t="shared" si="3"/>
        <v>137327057.42878366</v>
      </c>
      <c r="C20" s="2">
        <v>9148637.3061036635</v>
      </c>
      <c r="D20" s="2">
        <v>128178420.12267999</v>
      </c>
      <c r="E20" s="2">
        <v>4178959.0001191348</v>
      </c>
      <c r="F20" s="2">
        <f t="shared" si="0"/>
        <v>30.672332539999999</v>
      </c>
      <c r="G20" s="2">
        <v>188243415.58959901</v>
      </c>
      <c r="H20" s="3">
        <v>4969679.0002073646</v>
      </c>
      <c r="I20" s="2">
        <f t="shared" si="1"/>
        <v>37.878385219999998</v>
      </c>
      <c r="J20" s="19">
        <f t="shared" si="2"/>
        <v>0.80975818694100077</v>
      </c>
    </row>
    <row r="21" spans="1:11" x14ac:dyDescent="0.2">
      <c r="A21" s="8" t="s">
        <v>87</v>
      </c>
      <c r="B21" s="2">
        <f t="shared" si="3"/>
        <v>129637170.47578724</v>
      </c>
      <c r="C21" s="2">
        <v>9597130.1693912465</v>
      </c>
      <c r="D21" s="2">
        <v>120040040.30639599</v>
      </c>
      <c r="E21" s="2">
        <v>4678224.0008223383</v>
      </c>
      <c r="F21" s="2">
        <f t="shared" si="0"/>
        <v>25.659318639999999</v>
      </c>
      <c r="G21" s="2">
        <v>161899705.568847</v>
      </c>
      <c r="H21" s="3">
        <v>4918898.0001488058</v>
      </c>
      <c r="I21" s="2">
        <f t="shared" si="1"/>
        <v>32.91381638</v>
      </c>
      <c r="J21" s="19">
        <f t="shared" si="2"/>
        <v>0.77959110981708646</v>
      </c>
      <c r="K21" s="21"/>
    </row>
    <row r="22" spans="1:11" x14ac:dyDescent="0.2">
      <c r="A22" s="7" t="s">
        <v>88</v>
      </c>
      <c r="B22" s="1">
        <v>167830863.06518501</v>
      </c>
      <c r="C22" s="1">
        <v>4496077.9999999907</v>
      </c>
      <c r="D22" s="1">
        <v>93092499.499511704</v>
      </c>
      <c r="E22" s="1">
        <v>2517807.0000000014</v>
      </c>
      <c r="F22" s="1">
        <f t="shared" si="0"/>
        <v>36.973643928828402</v>
      </c>
      <c r="G22" s="1">
        <v>74738403.565063402</v>
      </c>
      <c r="H22" s="4">
        <v>1978271.0000000012</v>
      </c>
      <c r="I22" s="1">
        <f t="shared" si="1"/>
        <v>37.779658886504102</v>
      </c>
      <c r="J22" s="18">
        <f t="shared" si="2"/>
        <v>0.97866537228149431</v>
      </c>
    </row>
    <row r="23" spans="1:11" x14ac:dyDescent="0.2">
      <c r="A23" s="7" t="s">
        <v>89</v>
      </c>
      <c r="B23" s="1">
        <v>67724862.584838793</v>
      </c>
      <c r="C23" s="1">
        <v>1894236.9999999984</v>
      </c>
      <c r="D23" s="1">
        <v>48376309.824829102</v>
      </c>
      <c r="E23" s="1">
        <v>1378446.9999999998</v>
      </c>
      <c r="F23" s="1">
        <f t="shared" si="0"/>
        <v>35.094791330264499</v>
      </c>
      <c r="G23" s="1">
        <v>19348550.760040201</v>
      </c>
      <c r="H23" s="4">
        <v>515789.99999999796</v>
      </c>
      <c r="I23" s="1">
        <f t="shared" si="1"/>
        <v>37.512458093488199</v>
      </c>
      <c r="J23" s="18">
        <f t="shared" si="2"/>
        <v>0.93555029752520047</v>
      </c>
    </row>
    <row r="24" spans="1:11" x14ac:dyDescent="0.2">
      <c r="A24" s="7" t="s">
        <v>90</v>
      </c>
      <c r="B24" s="1">
        <v>162441825.29663</v>
      </c>
      <c r="C24" s="1">
        <v>4286014.9999999823</v>
      </c>
      <c r="D24" s="1">
        <v>91238367.791748002</v>
      </c>
      <c r="E24" s="1">
        <v>2530730.9999999995</v>
      </c>
      <c r="F24" s="1">
        <f t="shared" si="0"/>
        <v>36.052179307776299</v>
      </c>
      <c r="G24" s="1">
        <v>71203393.5058593</v>
      </c>
      <c r="H24" s="4">
        <v>1755283.9999999988</v>
      </c>
      <c r="I24" s="1">
        <f t="shared" si="1"/>
        <v>40.565169799223</v>
      </c>
      <c r="J24" s="18">
        <f t="shared" si="2"/>
        <v>0.88874715639590041</v>
      </c>
    </row>
    <row r="25" spans="1:11" x14ac:dyDescent="0.2">
      <c r="A25" s="7" t="s">
        <v>91</v>
      </c>
      <c r="B25" s="1">
        <v>136272176.61987299</v>
      </c>
      <c r="C25" s="1">
        <v>3950731.0000000061</v>
      </c>
      <c r="D25" s="1">
        <v>70840399.044799805</v>
      </c>
      <c r="E25" s="1">
        <v>2177832.0000000019</v>
      </c>
      <c r="F25" s="1">
        <f t="shared" si="0"/>
        <v>32.527944783986896</v>
      </c>
      <c r="G25" s="1">
        <v>65431697.576293901</v>
      </c>
      <c r="H25" s="4">
        <v>1772899.0000000019</v>
      </c>
      <c r="I25" s="1">
        <f t="shared" si="1"/>
        <v>36.906613166510802</v>
      </c>
      <c r="J25" s="18">
        <f t="shared" si="2"/>
        <v>0.88135816302707704</v>
      </c>
    </row>
    <row r="26" spans="1:11" x14ac:dyDescent="0.2">
      <c r="A26" s="7" t="s">
        <v>92</v>
      </c>
      <c r="B26" s="1">
        <v>203974999.541015</v>
      </c>
      <c r="C26" s="1">
        <v>5592332.9999999832</v>
      </c>
      <c r="D26" s="1">
        <v>112939996.646118</v>
      </c>
      <c r="E26" s="1">
        <v>3236705.9999999981</v>
      </c>
      <c r="F26" s="1">
        <f t="shared" si="0"/>
        <v>34.893498713234401</v>
      </c>
      <c r="G26" s="1">
        <v>91034922.896118104</v>
      </c>
      <c r="H26" s="4">
        <v>2355627.0000000019</v>
      </c>
      <c r="I26" s="1">
        <f t="shared" si="1"/>
        <v>38.645729097228902</v>
      </c>
      <c r="J26" s="18">
        <f t="shared" si="2"/>
        <v>0.90290698424774818</v>
      </c>
    </row>
    <row r="27" spans="1:11" x14ac:dyDescent="0.2">
      <c r="A27" s="7" t="s">
        <v>93</v>
      </c>
      <c r="B27" s="1">
        <v>92684761.721191406</v>
      </c>
      <c r="C27" s="1">
        <v>2921254.0000000047</v>
      </c>
      <c r="D27" s="1">
        <v>60743793.1091308</v>
      </c>
      <c r="E27" s="1">
        <v>1980545.0000000012</v>
      </c>
      <c r="F27" s="1">
        <f t="shared" si="0"/>
        <v>30.6702413270745</v>
      </c>
      <c r="G27" s="1">
        <v>31940908.612976</v>
      </c>
      <c r="H27" s="4">
        <v>940708.99999999988</v>
      </c>
      <c r="I27" s="1">
        <f t="shared" si="1"/>
        <v>33.954079968381301</v>
      </c>
      <c r="J27" s="18">
        <f t="shared" si="2"/>
        <v>0.90328588952005839</v>
      </c>
    </row>
    <row r="28" spans="1:11" x14ac:dyDescent="0.2">
      <c r="A28" s="7" t="s">
        <v>94</v>
      </c>
      <c r="B28" s="1">
        <v>168461157.44750899</v>
      </c>
      <c r="C28" s="1">
        <v>4666542.9999999898</v>
      </c>
      <c r="D28" s="1">
        <v>98019376.3201904</v>
      </c>
      <c r="E28" s="1">
        <v>2823892.0000000014</v>
      </c>
      <c r="F28" s="1">
        <f t="shared" si="0"/>
        <v>34.710738342751903</v>
      </c>
      <c r="G28" s="1">
        <v>70441805.126953095</v>
      </c>
      <c r="H28" s="4">
        <v>1842651.0000000002</v>
      </c>
      <c r="I28" s="1">
        <f t="shared" si="1"/>
        <v>38.228511599295302</v>
      </c>
      <c r="J28" s="18">
        <f t="shared" si="2"/>
        <v>0.90798037618058225</v>
      </c>
    </row>
    <row r="29" spans="1:11" x14ac:dyDescent="0.2">
      <c r="A29" s="7" t="s">
        <v>95</v>
      </c>
      <c r="B29" s="1">
        <v>202878680.269775</v>
      </c>
      <c r="C29" s="1">
        <v>5741442.9999999898</v>
      </c>
      <c r="D29" s="1">
        <v>106411376.266479</v>
      </c>
      <c r="E29" s="1">
        <v>3084965.9999999884</v>
      </c>
      <c r="F29" s="1">
        <f t="shared" si="0"/>
        <v>34.493532916239403</v>
      </c>
      <c r="G29" s="1">
        <v>96467096.006469697</v>
      </c>
      <c r="H29" s="4">
        <v>2656477.0000000028</v>
      </c>
      <c r="I29" s="1">
        <f t="shared" si="1"/>
        <v>36.3139210339369</v>
      </c>
      <c r="J29" s="18">
        <f t="shared" si="2"/>
        <v>0.94987079153484233</v>
      </c>
    </row>
    <row r="30" spans="1:11" x14ac:dyDescent="0.2">
      <c r="A30" s="7" t="s">
        <v>96</v>
      </c>
      <c r="B30" s="1">
        <v>252935820.44677699</v>
      </c>
      <c r="C30" s="1">
        <v>6168194.0000000028</v>
      </c>
      <c r="D30" s="1">
        <v>152887027.093505</v>
      </c>
      <c r="E30" s="1">
        <v>3978687.9999999809</v>
      </c>
      <c r="F30" s="1">
        <f t="shared" si="0"/>
        <v>38.426493128766502</v>
      </c>
      <c r="G30" s="1">
        <v>100048737.35412499</v>
      </c>
      <c r="H30" s="4">
        <v>2189505.9999999804</v>
      </c>
      <c r="I30" s="1">
        <f t="shared" si="1"/>
        <v>45.69466233667589</v>
      </c>
      <c r="J30" s="18">
        <f t="shared" si="2"/>
        <v>0.84094052048447376</v>
      </c>
    </row>
    <row r="31" spans="1:11" ht="17" thickBot="1" x14ac:dyDescent="0.25">
      <c r="A31" s="14" t="s">
        <v>97</v>
      </c>
      <c r="B31" s="11">
        <v>240356828.38989201</v>
      </c>
      <c r="C31" s="11">
        <v>6128625.9999999907</v>
      </c>
      <c r="D31" s="11">
        <v>131134487.015991</v>
      </c>
      <c r="E31" s="11">
        <v>3511916.0000000019</v>
      </c>
      <c r="F31" s="11">
        <f t="shared" si="0"/>
        <v>37.339870035613302</v>
      </c>
      <c r="G31" s="11">
        <v>109222533.37097099</v>
      </c>
      <c r="H31" s="12">
        <v>2616709.9999999851</v>
      </c>
      <c r="I31" s="11">
        <f t="shared" si="1"/>
        <v>41.740404313420903</v>
      </c>
      <c r="J31" s="20">
        <f t="shared" si="2"/>
        <v>0.89457375053761312</v>
      </c>
      <c r="K31" s="21"/>
    </row>
    <row r="32" spans="1:11" ht="17" thickBot="1" x14ac:dyDescent="0.25"/>
    <row r="33" spans="1:11" x14ac:dyDescent="0.2">
      <c r="A33" s="5"/>
      <c r="B33" s="6" t="s">
        <v>0</v>
      </c>
      <c r="C33" s="6" t="s">
        <v>5</v>
      </c>
      <c r="D33" s="6" t="s">
        <v>1</v>
      </c>
      <c r="E33" s="6" t="s">
        <v>3</v>
      </c>
      <c r="F33" s="6" t="s">
        <v>6</v>
      </c>
      <c r="G33" s="6" t="s">
        <v>2</v>
      </c>
      <c r="H33" s="6" t="s">
        <v>4</v>
      </c>
      <c r="I33" s="6" t="s">
        <v>7</v>
      </c>
      <c r="J33" s="16" t="s">
        <v>186</v>
      </c>
    </row>
    <row r="34" spans="1:11" x14ac:dyDescent="0.2">
      <c r="A34" s="7" t="s">
        <v>98</v>
      </c>
      <c r="B34" s="1">
        <v>582465096.15234303</v>
      </c>
      <c r="C34" s="1">
        <v>4989616.0000000335</v>
      </c>
      <c r="D34" s="1">
        <v>438606267.29736298</v>
      </c>
      <c r="E34" s="1">
        <v>2065068.0000000035</v>
      </c>
      <c r="F34" s="1">
        <f>D34/E34</f>
        <v>212.39313538215799</v>
      </c>
      <c r="G34" s="1">
        <v>143858876.85424799</v>
      </c>
      <c r="H34" s="1">
        <v>2924548.0000000019</v>
      </c>
      <c r="I34" s="1">
        <f>G34/H34</f>
        <v>49.1901233470088</v>
      </c>
      <c r="J34" s="18">
        <f>F34/I34</f>
        <v>4.3178004227361511</v>
      </c>
    </row>
    <row r="35" spans="1:11" x14ac:dyDescent="0.2">
      <c r="A35" s="7" t="s">
        <v>99</v>
      </c>
      <c r="B35" s="1">
        <v>2594773846.2890601</v>
      </c>
      <c r="C35" s="1">
        <v>9338914.0000000019</v>
      </c>
      <c r="D35" s="1">
        <v>2047575667.99804</v>
      </c>
      <c r="E35" s="1">
        <v>6259789.9999999935</v>
      </c>
      <c r="F35" s="1">
        <f t="shared" ref="F35:F63" si="4">D35/E35</f>
        <v>327.09973785031798</v>
      </c>
      <c r="G35" s="1">
        <v>547197602.29980397</v>
      </c>
      <c r="H35" s="1">
        <v>3079124.0000000023</v>
      </c>
      <c r="I35" s="1">
        <f t="shared" ref="I35:I63" si="5">G35/H35</f>
        <v>177.71210327995999</v>
      </c>
      <c r="J35" s="18">
        <f t="shared" ref="J35:J63" si="6">F35/I35</f>
        <v>1.8406159840166831</v>
      </c>
    </row>
    <row r="36" spans="1:11" x14ac:dyDescent="0.2">
      <c r="A36" s="7" t="s">
        <v>100</v>
      </c>
      <c r="B36" s="1">
        <v>1325411199.5214801</v>
      </c>
      <c r="C36" s="1">
        <v>7270615.0000000065</v>
      </c>
      <c r="D36" s="1">
        <v>1026598159.11621</v>
      </c>
      <c r="E36" s="1">
        <v>3455217.0000000033</v>
      </c>
      <c r="F36" s="1">
        <f t="shared" si="4"/>
        <v>297.11539365435198</v>
      </c>
      <c r="G36" s="1">
        <v>298811504.42870998</v>
      </c>
      <c r="H36" s="1">
        <v>3815397.9999999902</v>
      </c>
      <c r="I36" s="1">
        <f t="shared" si="5"/>
        <v>78.317256660697197</v>
      </c>
      <c r="J36" s="18">
        <f t="shared" si="6"/>
        <v>3.7937410772900151</v>
      </c>
    </row>
    <row r="37" spans="1:11" x14ac:dyDescent="0.2">
      <c r="A37" s="7" t="s">
        <v>101</v>
      </c>
      <c r="B37" s="1">
        <v>2846028380.3906202</v>
      </c>
      <c r="C37" s="1">
        <v>10125000.000000006</v>
      </c>
      <c r="D37" s="1">
        <v>2528404043.0273399</v>
      </c>
      <c r="E37" s="1">
        <v>8708629.000000013</v>
      </c>
      <c r="F37" s="1">
        <f t="shared" si="4"/>
        <v>290.33319056620007</v>
      </c>
      <c r="G37" s="1">
        <v>317628657.29736298</v>
      </c>
      <c r="H37" s="1">
        <v>1416371.0000000033</v>
      </c>
      <c r="I37" s="1">
        <f t="shared" si="5"/>
        <v>224.25526736805699</v>
      </c>
      <c r="J37" s="18">
        <f t="shared" si="6"/>
        <v>1.2946549437775001</v>
      </c>
    </row>
    <row r="38" spans="1:11" x14ac:dyDescent="0.2">
      <c r="A38" s="7" t="s">
        <v>102</v>
      </c>
      <c r="B38" s="1">
        <v>2801860350.3515601</v>
      </c>
      <c r="C38" s="1">
        <v>10239489.000000017</v>
      </c>
      <c r="D38" s="1">
        <v>2343535695.9375</v>
      </c>
      <c r="E38" s="1">
        <v>7815610.0000000019</v>
      </c>
      <c r="F38" s="1">
        <f t="shared" si="4"/>
        <v>299.85320351674397</v>
      </c>
      <c r="G38" s="1">
        <v>458324590.415039</v>
      </c>
      <c r="H38" s="1">
        <v>2423879.0000000019</v>
      </c>
      <c r="I38" s="1">
        <f t="shared" si="5"/>
        <v>189.08724008708299</v>
      </c>
      <c r="J38" s="18">
        <f t="shared" si="6"/>
        <v>1.5857929037340033</v>
      </c>
    </row>
    <row r="39" spans="1:11" x14ac:dyDescent="0.2">
      <c r="A39" s="7" t="s">
        <v>103</v>
      </c>
      <c r="B39" s="1">
        <v>1414159285.3125</v>
      </c>
      <c r="C39" s="1">
        <v>8823109.0000000205</v>
      </c>
      <c r="D39" s="1">
        <v>1071974234.72167</v>
      </c>
      <c r="E39" s="1">
        <v>4725081.9999999627</v>
      </c>
      <c r="F39" s="1">
        <f t="shared" si="4"/>
        <v>226.86891671333501</v>
      </c>
      <c r="G39" s="1">
        <v>342184346.60156202</v>
      </c>
      <c r="H39" s="1">
        <v>4098026.9999999949</v>
      </c>
      <c r="I39" s="1">
        <f t="shared" si="5"/>
        <v>83.499778454744799</v>
      </c>
      <c r="J39" s="18">
        <f t="shared" si="6"/>
        <v>2.7170002233753636</v>
      </c>
    </row>
    <row r="40" spans="1:11" x14ac:dyDescent="0.2">
      <c r="A40" s="7" t="s">
        <v>104</v>
      </c>
      <c r="B40" s="1">
        <v>3099904314.4921799</v>
      </c>
      <c r="C40" s="1">
        <v>10046819</v>
      </c>
      <c r="D40" s="1">
        <v>2756139960</v>
      </c>
      <c r="E40" s="1">
        <v>8168128.0000000196</v>
      </c>
      <c r="F40" s="1">
        <f t="shared" si="4"/>
        <v>337.42614709269901</v>
      </c>
      <c r="G40" s="1">
        <v>343762754.51660103</v>
      </c>
      <c r="H40" s="1">
        <v>1878690.9999999991</v>
      </c>
      <c r="I40" s="1">
        <f t="shared" si="5"/>
        <v>182.979933643479</v>
      </c>
      <c r="J40" s="18">
        <f t="shared" si="6"/>
        <v>1.8440609326602198</v>
      </c>
    </row>
    <row r="41" spans="1:11" x14ac:dyDescent="0.2">
      <c r="A41" s="7" t="s">
        <v>105</v>
      </c>
      <c r="B41" s="1">
        <v>3030160226.71875</v>
      </c>
      <c r="C41" s="1">
        <v>10168378.000000013</v>
      </c>
      <c r="D41" s="1">
        <v>2664390960</v>
      </c>
      <c r="E41" s="1">
        <v>8072012.0000000205</v>
      </c>
      <c r="F41" s="1">
        <f t="shared" si="4"/>
        <v>330.07767580127398</v>
      </c>
      <c r="G41" s="1">
        <v>365770738.696289</v>
      </c>
      <c r="H41" s="1">
        <v>2096366.0000000028</v>
      </c>
      <c r="I41" s="1">
        <f t="shared" si="5"/>
        <v>174.478473079743</v>
      </c>
      <c r="J41" s="18">
        <f t="shared" si="6"/>
        <v>1.8917959905026021</v>
      </c>
    </row>
    <row r="42" spans="1:11" x14ac:dyDescent="0.2">
      <c r="A42" s="7" t="s">
        <v>106</v>
      </c>
      <c r="B42" s="1">
        <v>1378073947.93945</v>
      </c>
      <c r="C42" s="1">
        <v>7638285.0000000056</v>
      </c>
      <c r="D42" s="1">
        <v>934883014.59960902</v>
      </c>
      <c r="E42" s="1">
        <v>3345775.0000000075</v>
      </c>
      <c r="F42" s="1">
        <f t="shared" si="4"/>
        <v>279.42196190706397</v>
      </c>
      <c r="G42" s="1">
        <v>443191861.325683</v>
      </c>
      <c r="H42" s="1">
        <v>4292510.0000000093</v>
      </c>
      <c r="I42" s="1">
        <f t="shared" si="5"/>
        <v>103.24771784473002</v>
      </c>
      <c r="J42" s="18">
        <f t="shared" si="6"/>
        <v>2.7063257933436855</v>
      </c>
    </row>
    <row r="43" spans="1:11" x14ac:dyDescent="0.2">
      <c r="A43" s="7" t="s">
        <v>107</v>
      </c>
      <c r="B43" s="1">
        <v>2557810570.3125</v>
      </c>
      <c r="C43" s="1">
        <v>9553918.0000000224</v>
      </c>
      <c r="D43" s="1">
        <v>2054634376.2890601</v>
      </c>
      <c r="E43" s="1">
        <v>6519622.0000000112</v>
      </c>
      <c r="F43" s="1">
        <f t="shared" si="4"/>
        <v>315.14624257189399</v>
      </c>
      <c r="G43" s="1">
        <v>503174082.055664</v>
      </c>
      <c r="H43" s="1">
        <v>3034296.0000000047</v>
      </c>
      <c r="I43" s="1">
        <f t="shared" si="5"/>
        <v>165.82893760386699</v>
      </c>
      <c r="J43" s="18">
        <f t="shared" si="6"/>
        <v>1.9004297267146277</v>
      </c>
      <c r="K43" s="21"/>
    </row>
    <row r="44" spans="1:11" x14ac:dyDescent="0.2">
      <c r="A44" s="8" t="s">
        <v>108</v>
      </c>
      <c r="B44" s="2">
        <f t="shared" ref="B44:B53" si="7">C44+D44</f>
        <v>2574563140.8799205</v>
      </c>
      <c r="C44" s="2">
        <v>16661435.958050046</v>
      </c>
      <c r="D44" s="2">
        <v>2557901704.9218702</v>
      </c>
      <c r="E44" s="2">
        <v>10314653.997964302</v>
      </c>
      <c r="F44" s="2">
        <f t="shared" si="4"/>
        <v>247.98715550000003</v>
      </c>
      <c r="G44" s="2">
        <v>947467014.58007801</v>
      </c>
      <c r="H44" s="2">
        <v>6346785.0012332508</v>
      </c>
      <c r="I44" s="2">
        <f t="shared" si="5"/>
        <v>149.28298570000001</v>
      </c>
      <c r="J44" s="19">
        <f t="shared" si="6"/>
        <v>1.6611883419745939</v>
      </c>
    </row>
    <row r="45" spans="1:11" x14ac:dyDescent="0.2">
      <c r="A45" s="8" t="s">
        <v>109</v>
      </c>
      <c r="B45" s="2">
        <f t="shared" si="7"/>
        <v>1807363438.3965118</v>
      </c>
      <c r="C45" s="2">
        <v>13778902.742221864</v>
      </c>
      <c r="D45" s="2">
        <v>1793584535.65429</v>
      </c>
      <c r="E45" s="2">
        <v>7121268.99899479</v>
      </c>
      <c r="F45" s="2">
        <f t="shared" si="4"/>
        <v>251.8630508</v>
      </c>
      <c r="G45" s="2">
        <v>556354262.578125</v>
      </c>
      <c r="H45" s="2">
        <v>6657645.0000968678</v>
      </c>
      <c r="I45" s="2">
        <f t="shared" si="5"/>
        <v>83.566225380000006</v>
      </c>
      <c r="J45" s="19">
        <f t="shared" si="6"/>
        <v>3.013933555748213</v>
      </c>
    </row>
    <row r="46" spans="1:11" x14ac:dyDescent="0.2">
      <c r="A46" s="8" t="s">
        <v>110</v>
      </c>
      <c r="B46" s="2">
        <f t="shared" si="7"/>
        <v>395986099.44172084</v>
      </c>
      <c r="C46" s="2">
        <v>9317535.6258038022</v>
      </c>
      <c r="D46" s="2">
        <v>386668563.81591702</v>
      </c>
      <c r="E46" s="2">
        <v>2516629.9997053086</v>
      </c>
      <c r="F46" s="2">
        <f t="shared" si="4"/>
        <v>153.6453765</v>
      </c>
      <c r="G46" s="2">
        <v>260250140.83740199</v>
      </c>
      <c r="H46" s="2">
        <v>6800912.9991555288</v>
      </c>
      <c r="I46" s="2">
        <f t="shared" si="5"/>
        <v>38.266941639999999</v>
      </c>
      <c r="J46" s="19">
        <f t="shared" si="6"/>
        <v>4.0150942279483406</v>
      </c>
    </row>
    <row r="47" spans="1:11" x14ac:dyDescent="0.2">
      <c r="A47" s="8" t="s">
        <v>111</v>
      </c>
      <c r="B47" s="2">
        <f t="shared" si="7"/>
        <v>240016159.11004576</v>
      </c>
      <c r="C47" s="2">
        <v>8971588.624206759</v>
      </c>
      <c r="D47" s="2">
        <v>231044570.48583901</v>
      </c>
      <c r="E47" s="2">
        <v>2489572.0001067501</v>
      </c>
      <c r="F47" s="2">
        <f t="shared" si="4"/>
        <v>92.804936139999995</v>
      </c>
      <c r="G47" s="2">
        <v>228877467.55371001</v>
      </c>
      <c r="H47" s="2">
        <v>6482016.0004039677</v>
      </c>
      <c r="I47" s="2">
        <f t="shared" si="5"/>
        <v>35.309611629999999</v>
      </c>
      <c r="J47" s="19">
        <f t="shared" si="6"/>
        <v>2.6283193684619972</v>
      </c>
    </row>
    <row r="48" spans="1:11" x14ac:dyDescent="0.2">
      <c r="A48" s="8" t="s">
        <v>112</v>
      </c>
      <c r="B48" s="2">
        <f t="shared" si="7"/>
        <v>924504491.39151525</v>
      </c>
      <c r="C48" s="2">
        <v>11796114.428625222</v>
      </c>
      <c r="D48" s="2">
        <v>912708376.96289003</v>
      </c>
      <c r="E48" s="2">
        <v>4174584.0001323065</v>
      </c>
      <c r="F48" s="2">
        <f t="shared" si="4"/>
        <v>218.63456980000001</v>
      </c>
      <c r="G48" s="2">
        <v>536271401.02294898</v>
      </c>
      <c r="H48" s="2">
        <v>7621525.9996387139</v>
      </c>
      <c r="I48" s="2">
        <f t="shared" si="5"/>
        <v>70.362733270000007</v>
      </c>
      <c r="J48" s="19">
        <f t="shared" si="6"/>
        <v>3.1072495288243367</v>
      </c>
    </row>
    <row r="49" spans="1:11" x14ac:dyDescent="0.2">
      <c r="A49" s="8" t="s">
        <v>113</v>
      </c>
      <c r="B49" s="2">
        <f t="shared" si="7"/>
        <v>267901114.15600497</v>
      </c>
      <c r="C49" s="2">
        <v>6819897.9999999814</v>
      </c>
      <c r="D49" s="2">
        <v>261081216.156005</v>
      </c>
      <c r="E49" s="2">
        <v>2430026.0007569119</v>
      </c>
      <c r="F49" s="2">
        <f t="shared" si="4"/>
        <v>107.4396801</v>
      </c>
      <c r="G49" s="2">
        <v>168659266.42456001</v>
      </c>
      <c r="H49" s="2">
        <v>4389871.9995565489</v>
      </c>
      <c r="I49" s="2">
        <f t="shared" si="5"/>
        <v>38.420087520000003</v>
      </c>
      <c r="J49" s="19">
        <f t="shared" si="6"/>
        <v>2.7964454803511596</v>
      </c>
    </row>
    <row r="50" spans="1:11" x14ac:dyDescent="0.2">
      <c r="A50" s="8" t="s">
        <v>114</v>
      </c>
      <c r="B50" s="2">
        <f t="shared" si="7"/>
        <v>506236520.04118109</v>
      </c>
      <c r="C50" s="2">
        <v>9893821.7452830933</v>
      </c>
      <c r="D50" s="2">
        <v>496342698.29589802</v>
      </c>
      <c r="E50" s="2">
        <v>4160764.9987169844</v>
      </c>
      <c r="F50" s="2">
        <f t="shared" si="4"/>
        <v>119.29121170000001</v>
      </c>
      <c r="G50" s="2">
        <v>218990178.424072</v>
      </c>
      <c r="H50" s="2">
        <v>5733049.000027298</v>
      </c>
      <c r="I50" s="2">
        <f t="shared" si="5"/>
        <v>38.197855699999998</v>
      </c>
      <c r="J50" s="19">
        <f t="shared" si="6"/>
        <v>3.1229818929338489</v>
      </c>
    </row>
    <row r="51" spans="1:11" x14ac:dyDescent="0.2">
      <c r="A51" s="8" t="s">
        <v>115</v>
      </c>
      <c r="B51" s="2">
        <f t="shared" si="7"/>
        <v>1216314702.5586638</v>
      </c>
      <c r="C51" s="2">
        <v>14633839.033274012</v>
      </c>
      <c r="D51" s="2">
        <v>1201680863.5253899</v>
      </c>
      <c r="E51" s="2">
        <v>8233877.0011663334</v>
      </c>
      <c r="F51" s="2">
        <f t="shared" si="4"/>
        <v>145.9435043</v>
      </c>
      <c r="G51" s="2">
        <v>465012840.358886</v>
      </c>
      <c r="H51" s="2">
        <v>6399964.0000939509</v>
      </c>
      <c r="I51" s="2">
        <f t="shared" si="5"/>
        <v>72.658665010000007</v>
      </c>
      <c r="J51" s="19">
        <f t="shared" si="6"/>
        <v>2.00861802621771</v>
      </c>
    </row>
    <row r="52" spans="1:11" x14ac:dyDescent="0.2">
      <c r="A52" s="8" t="s">
        <v>116</v>
      </c>
      <c r="B52" s="2">
        <f t="shared" si="7"/>
        <v>865167920.26488245</v>
      </c>
      <c r="C52" s="2">
        <v>13026811.104726482</v>
      </c>
      <c r="D52" s="2">
        <v>852141109.16015601</v>
      </c>
      <c r="E52" s="2">
        <v>5570571.9985707942</v>
      </c>
      <c r="F52" s="2">
        <f t="shared" si="4"/>
        <v>152.97192269999999</v>
      </c>
      <c r="G52" s="2">
        <v>467515106.17675698</v>
      </c>
      <c r="H52" s="2">
        <v>7456241.0003239335</v>
      </c>
      <c r="I52" s="2">
        <f t="shared" si="5"/>
        <v>62.701179609999997</v>
      </c>
      <c r="J52" s="19">
        <f t="shared" si="6"/>
        <v>2.4396976843415401</v>
      </c>
    </row>
    <row r="53" spans="1:11" x14ac:dyDescent="0.2">
      <c r="A53" s="8" t="s">
        <v>117</v>
      </c>
      <c r="B53" s="2">
        <f t="shared" si="7"/>
        <v>1677590403.1239588</v>
      </c>
      <c r="C53" s="2">
        <v>15934478.36810882</v>
      </c>
      <c r="D53" s="2">
        <v>1661655924.7558501</v>
      </c>
      <c r="E53" s="2">
        <v>8970383.9986217283</v>
      </c>
      <c r="F53" s="2">
        <f t="shared" si="4"/>
        <v>185.23799259999998</v>
      </c>
      <c r="G53" s="2">
        <v>653805127.57324195</v>
      </c>
      <c r="H53" s="2">
        <v>6964086.0003224704</v>
      </c>
      <c r="I53" s="2">
        <f t="shared" si="5"/>
        <v>93.882402880000001</v>
      </c>
      <c r="J53" s="19">
        <f t="shared" si="6"/>
        <v>1.9730853378004207</v>
      </c>
      <c r="K53" s="21"/>
    </row>
    <row r="54" spans="1:11" x14ac:dyDescent="0.2">
      <c r="A54" s="7" t="s">
        <v>118</v>
      </c>
      <c r="B54" s="1">
        <v>709602996.15234303</v>
      </c>
      <c r="C54" s="1">
        <v>5176948.0000000047</v>
      </c>
      <c r="D54" s="1">
        <v>548350352.70995998</v>
      </c>
      <c r="E54" s="1">
        <v>3063981.9999999977</v>
      </c>
      <c r="F54" s="1">
        <f t="shared" si="4"/>
        <v>178.966571184152</v>
      </c>
      <c r="G54" s="1">
        <v>161252723.44116199</v>
      </c>
      <c r="H54" s="1">
        <v>2112965.9999999981</v>
      </c>
      <c r="I54" s="1">
        <f t="shared" si="5"/>
        <v>76.315815512962416</v>
      </c>
      <c r="J54" s="18">
        <f t="shared" si="6"/>
        <v>2.3450784084690035</v>
      </c>
    </row>
    <row r="55" spans="1:11" x14ac:dyDescent="0.2">
      <c r="A55" s="7" t="s">
        <v>119</v>
      </c>
      <c r="B55" s="1">
        <v>657622285.32714796</v>
      </c>
      <c r="C55" s="1">
        <v>4812608.9999999981</v>
      </c>
      <c r="D55" s="1">
        <v>503043748.044433</v>
      </c>
      <c r="E55" s="1">
        <v>2367251.000000007</v>
      </c>
      <c r="F55" s="1">
        <f t="shared" si="4"/>
        <v>212.50122950394001</v>
      </c>
      <c r="G55" s="1">
        <v>154578681.28051701</v>
      </c>
      <c r="H55" s="1">
        <v>2445357.9999999925</v>
      </c>
      <c r="I55" s="1">
        <f t="shared" si="5"/>
        <v>63.213108788372701</v>
      </c>
      <c r="J55" s="18">
        <f t="shared" si="6"/>
        <v>3.3616639582678944</v>
      </c>
    </row>
    <row r="56" spans="1:11" x14ac:dyDescent="0.2">
      <c r="A56" s="7" t="s">
        <v>120</v>
      </c>
      <c r="B56" s="1">
        <v>1132495999.21875</v>
      </c>
      <c r="C56" s="1">
        <v>5852420.0000000214</v>
      </c>
      <c r="D56" s="1">
        <v>938409360.79101503</v>
      </c>
      <c r="E56" s="1">
        <v>3904643.0000000009</v>
      </c>
      <c r="F56" s="1">
        <f t="shared" si="4"/>
        <v>240.331666887604</v>
      </c>
      <c r="G56" s="1">
        <v>194087086.42089799</v>
      </c>
      <c r="H56" s="1">
        <v>1947776.9999999967</v>
      </c>
      <c r="I56" s="1">
        <f t="shared" si="5"/>
        <v>99.645434986088404</v>
      </c>
      <c r="J56" s="18">
        <f t="shared" si="6"/>
        <v>2.411868310085223</v>
      </c>
    </row>
    <row r="57" spans="1:11" x14ac:dyDescent="0.2">
      <c r="A57" s="7" t="s">
        <v>121</v>
      </c>
      <c r="B57" s="1">
        <v>750529411.65527296</v>
      </c>
      <c r="C57" s="1">
        <v>3989100.0000000154</v>
      </c>
      <c r="D57" s="1">
        <v>559096172.73925698</v>
      </c>
      <c r="E57" s="1">
        <v>1913180.0000000028</v>
      </c>
      <c r="F57" s="1">
        <f t="shared" si="4"/>
        <v>292.23396269000102</v>
      </c>
      <c r="G57" s="1">
        <v>191433382.913818</v>
      </c>
      <c r="H57" s="1">
        <v>2075919.999999996</v>
      </c>
      <c r="I57" s="1">
        <f t="shared" si="5"/>
        <v>92.2161658030263</v>
      </c>
      <c r="J57" s="18">
        <f t="shared" si="6"/>
        <v>3.1690101203536556</v>
      </c>
    </row>
    <row r="58" spans="1:11" x14ac:dyDescent="0.2">
      <c r="A58" s="7" t="s">
        <v>122</v>
      </c>
      <c r="B58" s="1">
        <v>470355894.82910103</v>
      </c>
      <c r="C58" s="1">
        <v>2453536.0000000042</v>
      </c>
      <c r="D58" s="1">
        <v>391253101.86035103</v>
      </c>
      <c r="E58" s="1">
        <v>1207542</v>
      </c>
      <c r="F58" s="1">
        <f t="shared" si="4"/>
        <v>324.00786213676298</v>
      </c>
      <c r="G58" s="1">
        <v>79102784.968871996</v>
      </c>
      <c r="H58" s="1">
        <v>1245994</v>
      </c>
      <c r="I58" s="1">
        <f t="shared" si="5"/>
        <v>63.4856869044891</v>
      </c>
      <c r="J58" s="18">
        <f t="shared" si="6"/>
        <v>5.1036363932584656</v>
      </c>
    </row>
    <row r="59" spans="1:11" x14ac:dyDescent="0.2">
      <c r="A59" s="7" t="s">
        <v>123</v>
      </c>
      <c r="B59" s="1">
        <v>582319370.37597597</v>
      </c>
      <c r="C59" s="1">
        <v>3647352.0000000047</v>
      </c>
      <c r="D59" s="1">
        <v>469069002.46582001</v>
      </c>
      <c r="E59" s="1">
        <v>1815802.0000000012</v>
      </c>
      <c r="F59" s="1">
        <f t="shared" si="4"/>
        <v>258.326074354924</v>
      </c>
      <c r="G59" s="1">
        <v>113250999.90051199</v>
      </c>
      <c r="H59" s="1">
        <v>1831549.9999999893</v>
      </c>
      <c r="I59" s="1">
        <f t="shared" si="5"/>
        <v>61.833419726741099</v>
      </c>
      <c r="J59" s="18">
        <f t="shared" si="6"/>
        <v>4.1777743410689236</v>
      </c>
    </row>
    <row r="60" spans="1:11" x14ac:dyDescent="0.2">
      <c r="A60" s="7" t="s">
        <v>124</v>
      </c>
      <c r="B60" s="1">
        <v>1202729167.52929</v>
      </c>
      <c r="C60" s="1">
        <v>5144823.9999999758</v>
      </c>
      <c r="D60" s="1">
        <v>1039390219.92187</v>
      </c>
      <c r="E60" s="1">
        <v>3519701.999999987</v>
      </c>
      <c r="F60" s="1">
        <f t="shared" si="4"/>
        <v>295.30631284178997</v>
      </c>
      <c r="G60" s="1">
        <v>163338819.609375</v>
      </c>
      <c r="H60" s="1">
        <v>1625122.0000000072</v>
      </c>
      <c r="I60" s="1">
        <f t="shared" si="5"/>
        <v>100.50865080244699</v>
      </c>
      <c r="J60" s="18">
        <f t="shared" si="6"/>
        <v>2.9381183657735499</v>
      </c>
    </row>
    <row r="61" spans="1:11" x14ac:dyDescent="0.2">
      <c r="A61" s="7" t="s">
        <v>125</v>
      </c>
      <c r="B61" s="1">
        <v>465935450.280761</v>
      </c>
      <c r="C61" s="1">
        <v>2380561.0000000065</v>
      </c>
      <c r="D61" s="1">
        <v>373815671.93847603</v>
      </c>
      <c r="E61" s="1">
        <v>1141687</v>
      </c>
      <c r="F61" s="1">
        <f t="shared" si="4"/>
        <v>327.42395414721898</v>
      </c>
      <c r="G61" s="1">
        <v>92119818.341674805</v>
      </c>
      <c r="H61" s="1">
        <v>1238874.0000000009</v>
      </c>
      <c r="I61" s="1">
        <f t="shared" si="5"/>
        <v>74.357697668749793</v>
      </c>
      <c r="J61" s="18">
        <f t="shared" si="6"/>
        <v>4.4033632618082663</v>
      </c>
    </row>
    <row r="62" spans="1:11" x14ac:dyDescent="0.2">
      <c r="A62" s="7" t="s">
        <v>126</v>
      </c>
      <c r="B62" s="1">
        <v>702155365.79589796</v>
      </c>
      <c r="C62" s="1">
        <v>5349165.0000000298</v>
      </c>
      <c r="D62" s="1">
        <v>557339271.54785097</v>
      </c>
      <c r="E62" s="1">
        <v>3130805</v>
      </c>
      <c r="F62" s="1">
        <f t="shared" si="4"/>
        <v>178.01788087979</v>
      </c>
      <c r="G62" s="1">
        <v>144816590.24047801</v>
      </c>
      <c r="H62" s="1">
        <v>2218359.9999999944</v>
      </c>
      <c r="I62" s="1">
        <f t="shared" si="5"/>
        <v>65.280923853873304</v>
      </c>
      <c r="J62" s="18">
        <f t="shared" si="6"/>
        <v>2.7269510045273</v>
      </c>
    </row>
    <row r="63" spans="1:11" ht="17" thickBot="1" x14ac:dyDescent="0.25">
      <c r="A63" s="14" t="s">
        <v>127</v>
      </c>
      <c r="B63" s="11">
        <v>463934712.810058</v>
      </c>
      <c r="C63" s="11">
        <v>2610810.0000000014</v>
      </c>
      <c r="D63" s="11">
        <v>410295083.29833901</v>
      </c>
      <c r="E63" s="11">
        <v>1577305.9999999981</v>
      </c>
      <c r="F63" s="11">
        <f t="shared" si="4"/>
        <v>260.12396028312799</v>
      </c>
      <c r="G63" s="11">
        <v>53639761.5097045</v>
      </c>
      <c r="H63" s="11">
        <v>1033503.9999999987</v>
      </c>
      <c r="I63" s="11">
        <f t="shared" si="5"/>
        <v>51.900874606875803</v>
      </c>
      <c r="J63" s="20">
        <f t="shared" si="6"/>
        <v>5.011937896103718</v>
      </c>
      <c r="K63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6ADA-C737-1447-A4D8-8D6C0CA66D45}">
  <dimension ref="A1:K63"/>
  <sheetViews>
    <sheetView topLeftCell="C1" workbookViewId="0">
      <selection activeCell="M58" sqref="M58"/>
    </sheetView>
  </sheetViews>
  <sheetFormatPr baseColWidth="10" defaultRowHeight="16" x14ac:dyDescent="0.2"/>
  <cols>
    <col min="1" max="1" width="25.5" customWidth="1"/>
    <col min="2" max="2" width="12.83203125" customWidth="1"/>
    <col min="3" max="3" width="20.6640625" customWidth="1"/>
    <col min="4" max="4" width="19.83203125" customWidth="1"/>
    <col min="5" max="5" width="18.5" customWidth="1"/>
    <col min="6" max="6" width="23.6640625" customWidth="1"/>
    <col min="7" max="7" width="23.83203125" customWidth="1"/>
    <col min="8" max="8" width="21.83203125" customWidth="1"/>
    <col min="9" max="9" width="28" customWidth="1"/>
    <col min="10" max="10" width="27.5" customWidth="1"/>
    <col min="11" max="11" width="24.83203125" customWidth="1"/>
  </cols>
  <sheetData>
    <row r="1" spans="1:11" x14ac:dyDescent="0.2">
      <c r="A1" s="5"/>
      <c r="B1" s="6" t="s">
        <v>0</v>
      </c>
      <c r="C1" s="6" t="s">
        <v>5</v>
      </c>
      <c r="D1" s="6" t="s">
        <v>1</v>
      </c>
      <c r="E1" s="6" t="s">
        <v>3</v>
      </c>
      <c r="F1" s="6" t="s">
        <v>6</v>
      </c>
      <c r="G1" s="6" t="s">
        <v>2</v>
      </c>
      <c r="H1" s="6" t="s">
        <v>4</v>
      </c>
      <c r="I1" s="6" t="s">
        <v>7</v>
      </c>
      <c r="J1" s="16" t="s">
        <v>186</v>
      </c>
    </row>
    <row r="2" spans="1:11" x14ac:dyDescent="0.2">
      <c r="A2" s="7" t="s">
        <v>128</v>
      </c>
      <c r="B2" s="1">
        <v>152113374.89868101</v>
      </c>
      <c r="C2" s="1">
        <v>6008701.9999999888</v>
      </c>
      <c r="D2" s="1">
        <v>39425034.412536599</v>
      </c>
      <c r="E2" s="1">
        <v>1795651.0000000044</v>
      </c>
      <c r="F2" s="1">
        <f>D2/E2</f>
        <v>21.955844656080998</v>
      </c>
      <c r="G2" s="1">
        <v>112688512.48352</v>
      </c>
      <c r="H2" s="4">
        <v>4213050.9999999832</v>
      </c>
      <c r="I2" s="1">
        <f>G2/H2</f>
        <v>26.747483589332397</v>
      </c>
      <c r="J2" s="18">
        <f>F2/I2</f>
        <v>0.82085645861794521</v>
      </c>
    </row>
    <row r="3" spans="1:11" x14ac:dyDescent="0.2">
      <c r="A3" s="7" t="s">
        <v>129</v>
      </c>
      <c r="B3" s="1">
        <v>177670600.92041001</v>
      </c>
      <c r="C3" s="1">
        <v>6329894.0000000047</v>
      </c>
      <c r="D3" s="1">
        <v>43433233.251342699</v>
      </c>
      <c r="E3" s="1">
        <v>1745903.0000000016</v>
      </c>
      <c r="F3" s="1">
        <f t="shared" ref="F3:F31" si="0">D3/E3</f>
        <v>24.877231582363201</v>
      </c>
      <c r="G3" s="1">
        <v>134237247.67089799</v>
      </c>
      <c r="H3" s="4">
        <v>4583990.9999999907</v>
      </c>
      <c r="I3" s="1">
        <f t="shared" ref="I3:I31" si="1">G3/H3</f>
        <v>29.283924787570104</v>
      </c>
      <c r="J3" s="18">
        <f t="shared" ref="J3:J31" si="2">F3/I3</f>
        <v>0.84951835393740072</v>
      </c>
    </row>
    <row r="4" spans="1:11" x14ac:dyDescent="0.2">
      <c r="A4" s="7" t="s">
        <v>130</v>
      </c>
      <c r="B4" s="1">
        <v>190610275.47363201</v>
      </c>
      <c r="C4" s="1">
        <v>6893426.9999999925</v>
      </c>
      <c r="D4" s="1">
        <v>37453480.496520899</v>
      </c>
      <c r="E4" s="1">
        <v>1558118</v>
      </c>
      <c r="F4" s="1">
        <f t="shared" si="0"/>
        <v>24.037640600083499</v>
      </c>
      <c r="G4" s="1">
        <v>153156894.97558501</v>
      </c>
      <c r="H4" s="4">
        <v>5335308.9999999702</v>
      </c>
      <c r="I4" s="1">
        <f t="shared" si="1"/>
        <v>28.7062839238713</v>
      </c>
      <c r="J4" s="18">
        <f t="shared" si="2"/>
        <v>0.83736511015605564</v>
      </c>
    </row>
    <row r="5" spans="1:11" x14ac:dyDescent="0.2">
      <c r="A5" s="7" t="s">
        <v>131</v>
      </c>
      <c r="B5" s="1">
        <v>209200023.812255</v>
      </c>
      <c r="C5" s="1">
        <v>7275827.9999999935</v>
      </c>
      <c r="D5" s="1">
        <v>43080954.626769997</v>
      </c>
      <c r="E5" s="1">
        <v>1669521.9999999991</v>
      </c>
      <c r="F5" s="1">
        <f t="shared" si="0"/>
        <v>25.804364738392199</v>
      </c>
      <c r="G5" s="1">
        <v>166119129.18457001</v>
      </c>
      <c r="H5" s="4">
        <v>5606305.9999999916</v>
      </c>
      <c r="I5" s="1">
        <f t="shared" si="1"/>
        <v>29.630763854946601</v>
      </c>
      <c r="J5" s="18">
        <f t="shared" si="2"/>
        <v>0.87086397315688446</v>
      </c>
    </row>
    <row r="6" spans="1:11" x14ac:dyDescent="0.2">
      <c r="A6" s="7" t="s">
        <v>132</v>
      </c>
      <c r="B6" s="1">
        <v>197359660.48461899</v>
      </c>
      <c r="C6" s="1">
        <v>6839634.9999999981</v>
      </c>
      <c r="D6" s="1">
        <v>37738028.154601999</v>
      </c>
      <c r="E6" s="1">
        <v>1428799.9999999981</v>
      </c>
      <c r="F6" s="1">
        <f t="shared" si="0"/>
        <v>26.412393725225396</v>
      </c>
      <c r="G6" s="1">
        <v>159621516.33178699</v>
      </c>
      <c r="H6" s="4">
        <v>5410835.0000000028</v>
      </c>
      <c r="I6" s="1">
        <f t="shared" si="1"/>
        <v>29.500348159163401</v>
      </c>
      <c r="J6" s="18">
        <f t="shared" si="2"/>
        <v>0.89532481388770235</v>
      </c>
    </row>
    <row r="7" spans="1:11" x14ac:dyDescent="0.2">
      <c r="A7" s="7" t="s">
        <v>133</v>
      </c>
      <c r="B7" s="1">
        <v>167095786.28173801</v>
      </c>
      <c r="C7" s="1">
        <v>5740528.9999999963</v>
      </c>
      <c r="D7" s="1">
        <v>33682202.042541496</v>
      </c>
      <c r="E7" s="1">
        <v>1507542.0000000051</v>
      </c>
      <c r="F7" s="1">
        <f t="shared" si="0"/>
        <v>22.342463455440299</v>
      </c>
      <c r="G7" s="1">
        <v>133413420.241699</v>
      </c>
      <c r="H7" s="4">
        <v>4232987.0000000056</v>
      </c>
      <c r="I7" s="1">
        <f t="shared" si="1"/>
        <v>31.5175596432729</v>
      </c>
      <c r="J7" s="18">
        <f t="shared" si="2"/>
        <v>0.70888938446759053</v>
      </c>
    </row>
    <row r="8" spans="1:11" x14ac:dyDescent="0.2">
      <c r="A8" s="7" t="s">
        <v>134</v>
      </c>
      <c r="B8" s="1">
        <v>102481932.225952</v>
      </c>
      <c r="C8" s="1">
        <v>4482393.0000000121</v>
      </c>
      <c r="D8" s="1">
        <v>40905775.817870997</v>
      </c>
      <c r="E8" s="1">
        <v>1974428.0000000007</v>
      </c>
      <c r="F8" s="1">
        <f t="shared" si="0"/>
        <v>20.717785514524198</v>
      </c>
      <c r="G8" s="1">
        <v>61576148.408203103</v>
      </c>
      <c r="H8" s="4">
        <v>2507965.0000000047</v>
      </c>
      <c r="I8" s="1">
        <f t="shared" si="1"/>
        <v>24.552235939577702</v>
      </c>
      <c r="J8" s="18">
        <f t="shared" si="2"/>
        <v>0.8438247972816012</v>
      </c>
    </row>
    <row r="9" spans="1:11" x14ac:dyDescent="0.2">
      <c r="A9" s="7" t="s">
        <v>135</v>
      </c>
      <c r="B9" s="1">
        <v>69355037.709960893</v>
      </c>
      <c r="C9" s="1">
        <v>3377774.9999999981</v>
      </c>
      <c r="D9" s="1">
        <v>36113756.939392</v>
      </c>
      <c r="E9" s="1">
        <v>1878061.9999999995</v>
      </c>
      <c r="F9" s="1">
        <f t="shared" si="0"/>
        <v>19.229267691584202</v>
      </c>
      <c r="G9" s="1">
        <v>33241300.770263601</v>
      </c>
      <c r="H9" s="4">
        <v>1499713.0000000002</v>
      </c>
      <c r="I9" s="1">
        <f t="shared" si="1"/>
        <v>22.165108104192999</v>
      </c>
      <c r="J9" s="18">
        <f t="shared" si="2"/>
        <v>0.86754675867998943</v>
      </c>
    </row>
    <row r="10" spans="1:11" x14ac:dyDescent="0.2">
      <c r="A10" s="7" t="s">
        <v>136</v>
      </c>
      <c r="B10" s="1">
        <v>139981336.02172801</v>
      </c>
      <c r="C10" s="1">
        <v>5517018.9999999879</v>
      </c>
      <c r="D10" s="1">
        <v>47834626.090392999</v>
      </c>
      <c r="E10" s="1">
        <v>2145929.0000000019</v>
      </c>
      <c r="F10" s="1">
        <f t="shared" si="0"/>
        <v>22.2908708025256</v>
      </c>
      <c r="G10" s="1">
        <v>92146721.931152299</v>
      </c>
      <c r="H10" s="4">
        <v>3371090</v>
      </c>
      <c r="I10" s="1">
        <f t="shared" si="1"/>
        <v>27.334399832443601</v>
      </c>
      <c r="J10" s="18">
        <f t="shared" si="2"/>
        <v>0.81548784459017964</v>
      </c>
    </row>
    <row r="11" spans="1:11" x14ac:dyDescent="0.2">
      <c r="A11" s="7" t="s">
        <v>137</v>
      </c>
      <c r="B11" s="1">
        <v>81588603.037719697</v>
      </c>
      <c r="C11" s="1">
        <v>3634309.000000014</v>
      </c>
      <c r="D11" s="1">
        <v>33969373.660583399</v>
      </c>
      <c r="E11" s="1">
        <v>1702296.9999999965</v>
      </c>
      <c r="F11" s="1">
        <f t="shared" si="0"/>
        <v>19.955021750366399</v>
      </c>
      <c r="G11" s="1">
        <v>47619265.376586899</v>
      </c>
      <c r="H11" s="4">
        <v>1932011.9999999998</v>
      </c>
      <c r="I11" s="1">
        <f t="shared" si="1"/>
        <v>24.647499796371299</v>
      </c>
      <c r="J11" s="18">
        <f t="shared" si="2"/>
        <v>0.80961646881945626</v>
      </c>
      <c r="K11" s="21"/>
    </row>
    <row r="12" spans="1:11" x14ac:dyDescent="0.2">
      <c r="A12" s="8" t="s">
        <v>138</v>
      </c>
      <c r="B12" s="2">
        <f t="shared" ref="B12:B21" si="3">C12+D12</f>
        <v>72676212.800401315</v>
      </c>
      <c r="C12" s="2">
        <v>8802643.448594708</v>
      </c>
      <c r="D12" s="2">
        <v>63873569.351806603</v>
      </c>
      <c r="E12" s="2">
        <v>2379231.9998453613</v>
      </c>
      <c r="F12" s="2">
        <f t="shared" si="0"/>
        <v>26.846297189999998</v>
      </c>
      <c r="G12" s="2">
        <v>252721119.7229</v>
      </c>
      <c r="H12" s="3">
        <v>6423407.0007087141</v>
      </c>
      <c r="I12" s="2">
        <f t="shared" si="1"/>
        <v>39.343781219999997</v>
      </c>
      <c r="J12" s="19">
        <f t="shared" si="2"/>
        <v>0.68235173024887008</v>
      </c>
    </row>
    <row r="13" spans="1:11" x14ac:dyDescent="0.2">
      <c r="A13" s="8" t="s">
        <v>139</v>
      </c>
      <c r="B13" s="2">
        <f t="shared" si="3"/>
        <v>67714796.493927196</v>
      </c>
      <c r="C13" s="2">
        <v>8291531.2348329891</v>
      </c>
      <c r="D13" s="2">
        <v>59423265.259094201</v>
      </c>
      <c r="E13" s="2">
        <v>2335108.9996588165</v>
      </c>
      <c r="F13" s="2">
        <f t="shared" si="0"/>
        <v>25.44774795</v>
      </c>
      <c r="G13" s="2">
        <v>236018958.58154199</v>
      </c>
      <c r="H13" s="3">
        <v>5956420.999393818</v>
      </c>
      <c r="I13" s="2">
        <f t="shared" si="1"/>
        <v>39.624290930000001</v>
      </c>
      <c r="J13" s="19">
        <f t="shared" si="2"/>
        <v>0.64222595162537588</v>
      </c>
    </row>
    <row r="14" spans="1:11" x14ac:dyDescent="0.2">
      <c r="A14" s="8" t="s">
        <v>140</v>
      </c>
      <c r="B14" s="2">
        <f t="shared" si="3"/>
        <v>61529883.680953421</v>
      </c>
      <c r="C14" s="2">
        <v>7633634.0850062193</v>
      </c>
      <c r="D14" s="2">
        <v>53896249.595947199</v>
      </c>
      <c r="E14" s="2">
        <v>2242475.0000050743</v>
      </c>
      <c r="F14" s="2">
        <f t="shared" si="0"/>
        <v>24.034269989999995</v>
      </c>
      <c r="G14" s="2">
        <v>188090713.91967699</v>
      </c>
      <c r="H14" s="3">
        <v>5391150.0005060649</v>
      </c>
      <c r="I14" s="2">
        <f t="shared" si="1"/>
        <v>34.888792539999997</v>
      </c>
      <c r="J14" s="19">
        <f t="shared" si="2"/>
        <v>0.68888225244381007</v>
      </c>
    </row>
    <row r="15" spans="1:11" x14ac:dyDescent="0.2">
      <c r="A15" s="8" t="s">
        <v>141</v>
      </c>
      <c r="B15" s="2">
        <f t="shared" si="3"/>
        <v>70341274.412992761</v>
      </c>
      <c r="C15" s="2">
        <v>8261453.6903365664</v>
      </c>
      <c r="D15" s="2">
        <v>62079820.722656198</v>
      </c>
      <c r="E15" s="2">
        <v>2550659.000099415</v>
      </c>
      <c r="F15" s="2">
        <f t="shared" si="0"/>
        <v>24.33873784</v>
      </c>
      <c r="G15" s="2">
        <v>166838798.203125</v>
      </c>
      <c r="H15" s="3">
        <v>5710796.999032774</v>
      </c>
      <c r="I15" s="2">
        <f t="shared" si="1"/>
        <v>29.214625949999999</v>
      </c>
      <c r="J15" s="19">
        <f t="shared" si="2"/>
        <v>0.83310112823813176</v>
      </c>
    </row>
    <row r="16" spans="1:11" x14ac:dyDescent="0.2">
      <c r="A16" s="8" t="s">
        <v>142</v>
      </c>
      <c r="B16" s="2">
        <f t="shared" si="3"/>
        <v>77052504.852273852</v>
      </c>
      <c r="C16" s="2">
        <v>8410088.2684115432</v>
      </c>
      <c r="D16" s="2">
        <v>68642416.583862305</v>
      </c>
      <c r="E16" s="2">
        <v>2407791.9997724937</v>
      </c>
      <c r="F16" s="2">
        <f t="shared" si="0"/>
        <v>28.508449479999999</v>
      </c>
      <c r="G16" s="2">
        <v>202290225.24902299</v>
      </c>
      <c r="H16" s="3">
        <v>6002299.000175776</v>
      </c>
      <c r="I16" s="2">
        <f t="shared" si="1"/>
        <v>33.702124009999999</v>
      </c>
      <c r="J16" s="19">
        <f t="shared" si="2"/>
        <v>0.84589474157596278</v>
      </c>
    </row>
    <row r="17" spans="1:11" x14ac:dyDescent="0.2">
      <c r="A17" s="8" t="s">
        <v>143</v>
      </c>
      <c r="B17" s="2">
        <f t="shared" si="3"/>
        <v>66503302.989362709</v>
      </c>
      <c r="C17" s="2">
        <v>8434733.0589428116</v>
      </c>
      <c r="D17" s="2">
        <v>58068569.9304199</v>
      </c>
      <c r="E17" s="2">
        <v>2329657.0002056481</v>
      </c>
      <c r="F17" s="2">
        <f t="shared" si="0"/>
        <v>24.925802350000001</v>
      </c>
      <c r="G17" s="2">
        <v>196815204.79247999</v>
      </c>
      <c r="H17" s="3">
        <v>6105074.9999154573</v>
      </c>
      <c r="I17" s="2">
        <f t="shared" si="1"/>
        <v>32.237966739999997</v>
      </c>
      <c r="J17" s="19">
        <f t="shared" si="2"/>
        <v>0.77318158899496414</v>
      </c>
    </row>
    <row r="18" spans="1:11" x14ac:dyDescent="0.2">
      <c r="A18" s="8" t="s">
        <v>144</v>
      </c>
      <c r="B18" s="2">
        <f t="shared" si="3"/>
        <v>70698914.596596837</v>
      </c>
      <c r="C18" s="2">
        <v>8672545.0583278406</v>
      </c>
      <c r="D18" s="2">
        <v>62026369.538268998</v>
      </c>
      <c r="E18" s="2">
        <v>2267459.0000223364</v>
      </c>
      <c r="F18" s="2">
        <f t="shared" si="0"/>
        <v>27.355012609999999</v>
      </c>
      <c r="G18" s="2">
        <v>224480014.65454099</v>
      </c>
      <c r="H18" s="3">
        <v>6405084.0001272056</v>
      </c>
      <c r="I18" s="2">
        <f t="shared" si="1"/>
        <v>35.047161699999997</v>
      </c>
      <c r="J18" s="19">
        <f t="shared" si="2"/>
        <v>0.78052005592224616</v>
      </c>
    </row>
    <row r="19" spans="1:11" x14ac:dyDescent="0.2">
      <c r="A19" s="8" t="s">
        <v>145</v>
      </c>
      <c r="B19" s="2">
        <f t="shared" si="3"/>
        <v>74281920.56081</v>
      </c>
      <c r="C19" s="2">
        <v>9089343.3357734084</v>
      </c>
      <c r="D19" s="2">
        <v>65192577.225036599</v>
      </c>
      <c r="E19" s="2">
        <v>2524487.000203101</v>
      </c>
      <c r="F19" s="2">
        <f t="shared" si="0"/>
        <v>25.824089100000002</v>
      </c>
      <c r="G19" s="2">
        <v>268682940.16113198</v>
      </c>
      <c r="H19" s="3">
        <v>6564851.0001270873</v>
      </c>
      <c r="I19" s="2">
        <f t="shared" si="1"/>
        <v>40.927500129999999</v>
      </c>
      <c r="J19" s="19">
        <f t="shared" si="2"/>
        <v>0.63097157212079158</v>
      </c>
    </row>
    <row r="20" spans="1:11" x14ac:dyDescent="0.2">
      <c r="A20" s="8" t="s">
        <v>146</v>
      </c>
      <c r="B20" s="2">
        <f t="shared" si="3"/>
        <v>54383061.684734747</v>
      </c>
      <c r="C20" s="2">
        <v>5250363.4016537424</v>
      </c>
      <c r="D20" s="2">
        <v>49132698.283081003</v>
      </c>
      <c r="E20" s="2">
        <v>2073573.9999080696</v>
      </c>
      <c r="F20" s="2">
        <f t="shared" si="0"/>
        <v>23.694692490000001</v>
      </c>
      <c r="G20" s="2">
        <v>91261815.433959901</v>
      </c>
      <c r="H20" s="3">
        <v>3176789.9997127475</v>
      </c>
      <c r="I20" s="2">
        <f t="shared" si="1"/>
        <v>28.7276828</v>
      </c>
      <c r="J20" s="19">
        <f t="shared" si="2"/>
        <v>0.82480347109652719</v>
      </c>
    </row>
    <row r="21" spans="1:11" x14ac:dyDescent="0.2">
      <c r="A21" s="8" t="s">
        <v>147</v>
      </c>
      <c r="B21" s="2">
        <f t="shared" si="3"/>
        <v>46414115.999023408</v>
      </c>
      <c r="C21" s="2">
        <v>4340582.0000000112</v>
      </c>
      <c r="D21" s="2">
        <v>42073533.9990234</v>
      </c>
      <c r="E21" s="2">
        <v>1877335.0002672356</v>
      </c>
      <c r="F21" s="2">
        <f t="shared" si="0"/>
        <v>22.41130858</v>
      </c>
      <c r="G21" s="2">
        <v>84782914.295654297</v>
      </c>
      <c r="H21" s="3">
        <v>2463247.0001906115</v>
      </c>
      <c r="I21" s="2">
        <f t="shared" si="1"/>
        <v>34.419168800000001</v>
      </c>
      <c r="J21" s="19">
        <f t="shared" si="2"/>
        <v>0.65112869837809673</v>
      </c>
      <c r="K21" s="21"/>
    </row>
    <row r="22" spans="1:11" x14ac:dyDescent="0.2">
      <c r="A22" s="7" t="s">
        <v>148</v>
      </c>
      <c r="B22" s="1">
        <v>102307454.88830499</v>
      </c>
      <c r="C22" s="1">
        <v>3017482.9999999814</v>
      </c>
      <c r="D22" s="1">
        <v>38874694.810180597</v>
      </c>
      <c r="E22" s="1">
        <v>1258732.0000000002</v>
      </c>
      <c r="F22" s="1">
        <f t="shared" si="0"/>
        <v>30.8840124904909</v>
      </c>
      <c r="G22" s="1">
        <v>63432764.078063898</v>
      </c>
      <c r="H22" s="4">
        <v>1758750.9999999995</v>
      </c>
      <c r="I22" s="1">
        <f t="shared" si="1"/>
        <v>36.066938456929897</v>
      </c>
      <c r="J22" s="18">
        <f t="shared" si="2"/>
        <v>0.85629703578449556</v>
      </c>
    </row>
    <row r="23" spans="1:11" x14ac:dyDescent="0.2">
      <c r="A23" s="7" t="s">
        <v>149</v>
      </c>
      <c r="B23" s="1">
        <v>202339184.50195301</v>
      </c>
      <c r="C23" s="1">
        <v>4591763.9999999981</v>
      </c>
      <c r="D23" s="1">
        <v>59432089.124450602</v>
      </c>
      <c r="E23" s="1">
        <v>1432096.0000000007</v>
      </c>
      <c r="F23" s="1">
        <f t="shared" si="0"/>
        <v>41.500073406008099</v>
      </c>
      <c r="G23" s="1">
        <v>142907067.377929</v>
      </c>
      <c r="H23" s="4">
        <v>3159667.9999999907</v>
      </c>
      <c r="I23" s="1">
        <f t="shared" si="1"/>
        <v>45.228507355180803</v>
      </c>
      <c r="J23" s="18">
        <f t="shared" si="2"/>
        <v>0.91756451478946233</v>
      </c>
    </row>
    <row r="24" spans="1:11" x14ac:dyDescent="0.2">
      <c r="A24" s="7" t="s">
        <v>150</v>
      </c>
      <c r="B24" s="1">
        <v>167521843.78051701</v>
      </c>
      <c r="C24" s="1">
        <v>3977940.9999999888</v>
      </c>
      <c r="D24" s="1">
        <v>53853718.244934</v>
      </c>
      <c r="E24" s="1">
        <v>1335473.9999999995</v>
      </c>
      <c r="F24" s="1">
        <f t="shared" si="0"/>
        <v>40.325546019566097</v>
      </c>
      <c r="G24" s="1">
        <v>113668097.53601</v>
      </c>
      <c r="H24" s="4">
        <v>2642466.9999999846</v>
      </c>
      <c r="I24" s="1">
        <f t="shared" si="1"/>
        <v>43.0159004960178</v>
      </c>
      <c r="J24" s="18">
        <f t="shared" si="2"/>
        <v>0.93745674400793344</v>
      </c>
    </row>
    <row r="25" spans="1:11" x14ac:dyDescent="0.2">
      <c r="A25" s="7" t="s">
        <v>151</v>
      </c>
      <c r="B25" s="1">
        <v>144017914.42749</v>
      </c>
      <c r="C25" s="1">
        <v>3401869.9999999991</v>
      </c>
      <c r="D25" s="1">
        <v>44616927.189331003</v>
      </c>
      <c r="E25" s="1">
        <v>1147833.9999999995</v>
      </c>
      <c r="F25" s="1">
        <f t="shared" si="0"/>
        <v>38.870539807438199</v>
      </c>
      <c r="G25" s="1">
        <v>99401011.237792894</v>
      </c>
      <c r="H25" s="4">
        <v>2254036.0000000028</v>
      </c>
      <c r="I25" s="1">
        <f t="shared" si="1"/>
        <v>44.099123189599801</v>
      </c>
      <c r="J25" s="18">
        <f t="shared" si="2"/>
        <v>0.88143566121072681</v>
      </c>
    </row>
    <row r="26" spans="1:11" x14ac:dyDescent="0.2">
      <c r="A26" s="7" t="s">
        <v>152</v>
      </c>
      <c r="B26" s="1">
        <v>188622417.80639601</v>
      </c>
      <c r="C26" s="1">
        <v>4810797.9999999953</v>
      </c>
      <c r="D26" s="1">
        <v>49784268.340759203</v>
      </c>
      <c r="E26" s="1">
        <v>1409327.0000000016</v>
      </c>
      <c r="F26" s="1">
        <f t="shared" si="0"/>
        <v>35.324852458484898</v>
      </c>
      <c r="G26" s="1">
        <v>138838153.46557599</v>
      </c>
      <c r="H26" s="4">
        <v>3401471.0000000023</v>
      </c>
      <c r="I26" s="1">
        <f t="shared" si="1"/>
        <v>40.817091624645897</v>
      </c>
      <c r="J26" s="18">
        <f t="shared" si="2"/>
        <v>0.86544266267994674</v>
      </c>
    </row>
    <row r="27" spans="1:11" x14ac:dyDescent="0.2">
      <c r="A27" s="7" t="s">
        <v>153</v>
      </c>
      <c r="B27" s="1">
        <v>198711255.86059499</v>
      </c>
      <c r="C27" s="1">
        <v>4937031.9999999935</v>
      </c>
      <c r="D27" s="1">
        <v>57130028.251647897</v>
      </c>
      <c r="E27" s="1">
        <v>1551680.0000000005</v>
      </c>
      <c r="F27" s="1">
        <f t="shared" si="0"/>
        <v>36.818176590307203</v>
      </c>
      <c r="G27" s="1">
        <v>141581247.60864201</v>
      </c>
      <c r="H27" s="4">
        <v>3385351.999999993</v>
      </c>
      <c r="I27" s="1">
        <f t="shared" si="1"/>
        <v>41.821721229769402</v>
      </c>
      <c r="J27" s="18">
        <f t="shared" si="2"/>
        <v>0.88036014558146425</v>
      </c>
    </row>
    <row r="28" spans="1:11" x14ac:dyDescent="0.2">
      <c r="A28" s="7" t="s">
        <v>154</v>
      </c>
      <c r="B28" s="1">
        <v>193201307.937011</v>
      </c>
      <c r="C28" s="1">
        <v>4654271.9999999832</v>
      </c>
      <c r="D28" s="1">
        <v>62342776.710205004</v>
      </c>
      <c r="E28" s="1">
        <v>1599132</v>
      </c>
      <c r="F28" s="1">
        <f t="shared" si="0"/>
        <v>38.985385015248902</v>
      </c>
      <c r="G28" s="1">
        <v>130858499.227294</v>
      </c>
      <c r="H28" s="4">
        <v>3055139.9999999846</v>
      </c>
      <c r="I28" s="1">
        <f t="shared" si="1"/>
        <v>42.832243113996299</v>
      </c>
      <c r="J28" s="18">
        <f t="shared" si="2"/>
        <v>0.9101877973444179</v>
      </c>
    </row>
    <row r="29" spans="1:11" x14ac:dyDescent="0.2">
      <c r="A29" s="7" t="s">
        <v>155</v>
      </c>
      <c r="B29" s="1">
        <v>197638824.22485301</v>
      </c>
      <c r="C29" s="1">
        <v>4913442.9999999888</v>
      </c>
      <c r="D29" s="1">
        <v>47370365.174560502</v>
      </c>
      <c r="E29" s="1">
        <v>1336738.0000000012</v>
      </c>
      <c r="F29" s="1">
        <f t="shared" si="0"/>
        <v>35.437284774249299</v>
      </c>
      <c r="G29" s="1">
        <v>150268523.04931599</v>
      </c>
      <c r="H29" s="4">
        <v>3576704.9999999981</v>
      </c>
      <c r="I29" s="1">
        <f t="shared" si="1"/>
        <v>42.013116275822597</v>
      </c>
      <c r="J29" s="18">
        <f t="shared" si="2"/>
        <v>0.84348146282694314</v>
      </c>
    </row>
    <row r="30" spans="1:11" x14ac:dyDescent="0.2">
      <c r="A30" s="7" t="s">
        <v>156</v>
      </c>
      <c r="B30" s="1">
        <v>125752873.13415501</v>
      </c>
      <c r="C30" s="1">
        <v>3980091.0000000014</v>
      </c>
      <c r="D30" s="1">
        <v>39474961.650695801</v>
      </c>
      <c r="E30" s="1">
        <v>1328689.0000000012</v>
      </c>
      <c r="F30" s="1">
        <f t="shared" si="0"/>
        <v>29.709707576939199</v>
      </c>
      <c r="G30" s="1">
        <v>86277971.482543901</v>
      </c>
      <c r="H30" s="4">
        <v>2651402.0000000014</v>
      </c>
      <c r="I30" s="1">
        <f t="shared" si="1"/>
        <v>32.540509316408397</v>
      </c>
      <c r="J30" s="18">
        <f t="shared" si="2"/>
        <v>0.9130068398148341</v>
      </c>
    </row>
    <row r="31" spans="1:11" ht="17" thickBot="1" x14ac:dyDescent="0.25">
      <c r="A31" s="14" t="s">
        <v>157</v>
      </c>
      <c r="B31" s="11">
        <v>165156583.87207001</v>
      </c>
      <c r="C31" s="11">
        <v>4397019</v>
      </c>
      <c r="D31" s="11">
        <v>39710162.061767504</v>
      </c>
      <c r="E31" s="11">
        <v>1172756.9999999988</v>
      </c>
      <c r="F31" s="11">
        <f t="shared" si="0"/>
        <v>33.860520177468601</v>
      </c>
      <c r="G31" s="11">
        <v>125446421.810302</v>
      </c>
      <c r="H31" s="12">
        <v>3224261.9999999818</v>
      </c>
      <c r="I31" s="11">
        <f t="shared" si="1"/>
        <v>38.907018663589596</v>
      </c>
      <c r="J31" s="20">
        <f t="shared" si="2"/>
        <v>0.87029336455317596</v>
      </c>
      <c r="K31" s="21"/>
    </row>
    <row r="32" spans="1:11" ht="17" thickBot="1" x14ac:dyDescent="0.25"/>
    <row r="33" spans="1:11" x14ac:dyDescent="0.2">
      <c r="A33" s="5"/>
      <c r="B33" s="6" t="s">
        <v>0</v>
      </c>
      <c r="C33" s="6" t="s">
        <v>5</v>
      </c>
      <c r="D33" s="6" t="s">
        <v>1</v>
      </c>
      <c r="E33" s="6" t="s">
        <v>3</v>
      </c>
      <c r="F33" s="6" t="s">
        <v>6</v>
      </c>
      <c r="G33" s="6" t="s">
        <v>2</v>
      </c>
      <c r="H33" s="6" t="s">
        <v>4</v>
      </c>
      <c r="I33" s="6" t="s">
        <v>7</v>
      </c>
      <c r="J33" s="16" t="s">
        <v>186</v>
      </c>
    </row>
    <row r="34" spans="1:11" x14ac:dyDescent="0.2">
      <c r="A34" s="7" t="s">
        <v>158</v>
      </c>
      <c r="B34" s="1">
        <v>1153451071.4648399</v>
      </c>
      <c r="C34" s="1">
        <v>9207840.0000000205</v>
      </c>
      <c r="D34" s="1">
        <v>718324975.06347597</v>
      </c>
      <c r="E34" s="1">
        <v>2136293.6707643485</v>
      </c>
      <c r="F34" s="1">
        <f>D34/E34</f>
        <v>336.24823445105523</v>
      </c>
      <c r="G34" s="1">
        <v>435127056.38671798</v>
      </c>
      <c r="H34" s="1">
        <v>5023936.9999999963</v>
      </c>
      <c r="I34" s="1">
        <f>G34/H34</f>
        <v>86.610770872866894</v>
      </c>
      <c r="J34" s="18">
        <f>F34/I34</f>
        <v>3.8822912100000004</v>
      </c>
    </row>
    <row r="35" spans="1:11" x14ac:dyDescent="0.2">
      <c r="A35" s="7" t="s">
        <v>159</v>
      </c>
      <c r="B35" s="1">
        <v>1019094337.61718</v>
      </c>
      <c r="C35" s="1">
        <v>9629268.9999999888</v>
      </c>
      <c r="D35" s="1">
        <v>590519629.24804604</v>
      </c>
      <c r="E35" s="1">
        <v>1929233.7453314008</v>
      </c>
      <c r="F35" s="1">
        <f t="shared" ref="F35:F63" si="4">D35/E35</f>
        <v>306.09024472905821</v>
      </c>
      <c r="G35" s="1">
        <v>428575380.358886</v>
      </c>
      <c r="H35" s="1">
        <v>6283515.9999999963</v>
      </c>
      <c r="I35" s="1">
        <f t="shared" ref="I35:I63" si="5">G35/H35</f>
        <v>68.206300478726604</v>
      </c>
      <c r="J35" s="18">
        <f t="shared" ref="J35:J63" si="6">F35/I35</f>
        <v>4.48771217</v>
      </c>
    </row>
    <row r="36" spans="1:11" x14ac:dyDescent="0.2">
      <c r="A36" s="7" t="s">
        <v>160</v>
      </c>
      <c r="B36" s="1">
        <v>1319628631.7578101</v>
      </c>
      <c r="C36" s="1">
        <v>9275918.0000000186</v>
      </c>
      <c r="D36" s="1">
        <v>650556217.14843702</v>
      </c>
      <c r="E36" s="1">
        <v>1652030.5146498017</v>
      </c>
      <c r="F36" s="1">
        <f t="shared" si="4"/>
        <v>393.79188905983511</v>
      </c>
      <c r="G36" s="1">
        <v>669072862.60253894</v>
      </c>
      <c r="H36" s="1">
        <v>6579338.00000004</v>
      </c>
      <c r="I36" s="1">
        <f t="shared" si="5"/>
        <v>101.693036989821</v>
      </c>
      <c r="J36" s="18">
        <f t="shared" si="6"/>
        <v>3.8723584299999994</v>
      </c>
    </row>
    <row r="37" spans="1:11" x14ac:dyDescent="0.2">
      <c r="A37" s="7" t="s">
        <v>161</v>
      </c>
      <c r="B37" s="1">
        <v>1804767981.0058501</v>
      </c>
      <c r="C37" s="1">
        <v>9363938.9999999981</v>
      </c>
      <c r="D37" s="1">
        <v>1113206821.5527301</v>
      </c>
      <c r="E37" s="1">
        <v>2326610.0556395403</v>
      </c>
      <c r="F37" s="1">
        <f t="shared" si="4"/>
        <v>478.467295735439</v>
      </c>
      <c r="G37" s="1">
        <v>691563015.42480397</v>
      </c>
      <c r="H37" s="1">
        <v>13042495</v>
      </c>
      <c r="I37" s="1">
        <f t="shared" si="5"/>
        <v>53.023828295491313</v>
      </c>
      <c r="J37" s="18">
        <f t="shared" si="6"/>
        <v>9.0236278879947207</v>
      </c>
    </row>
    <row r="38" spans="1:11" x14ac:dyDescent="0.2">
      <c r="A38" s="7" t="s">
        <v>162</v>
      </c>
      <c r="B38" s="1">
        <v>1546865996.3378899</v>
      </c>
      <c r="C38" s="1">
        <v>9143685.0000000391</v>
      </c>
      <c r="D38" s="1">
        <v>959945224.17480397</v>
      </c>
      <c r="E38" s="1">
        <v>2367663.2784880837</v>
      </c>
      <c r="F38" s="1">
        <f t="shared" si="4"/>
        <v>405.43992589511936</v>
      </c>
      <c r="G38" s="1">
        <v>586922692.13378894</v>
      </c>
      <c r="H38" s="1">
        <v>4872919.0000000149</v>
      </c>
      <c r="I38" s="1">
        <f t="shared" si="5"/>
        <v>120.445813306929</v>
      </c>
      <c r="J38" s="18">
        <f t="shared" si="6"/>
        <v>3.3661603900000006</v>
      </c>
    </row>
    <row r="39" spans="1:11" x14ac:dyDescent="0.2">
      <c r="A39" s="7" t="s">
        <v>163</v>
      </c>
      <c r="B39" s="1">
        <v>927906801.04980397</v>
      </c>
      <c r="C39" s="1">
        <v>9197034.0000000298</v>
      </c>
      <c r="D39" s="1">
        <v>525950630.50781202</v>
      </c>
      <c r="E39" s="1">
        <v>2007918.2195800943</v>
      </c>
      <c r="F39" s="1">
        <f t="shared" si="4"/>
        <v>261.93827287338496</v>
      </c>
      <c r="G39" s="1">
        <v>401955722.54882801</v>
      </c>
      <c r="H39" s="1">
        <v>5907175.0000000047</v>
      </c>
      <c r="I39" s="1">
        <f t="shared" si="5"/>
        <v>68.045338516097402</v>
      </c>
      <c r="J39" s="18">
        <f t="shared" si="6"/>
        <v>3.8494668199999995</v>
      </c>
    </row>
    <row r="40" spans="1:11" x14ac:dyDescent="0.2">
      <c r="A40" s="7" t="s">
        <v>164</v>
      </c>
      <c r="B40" s="1">
        <v>1347843241.2304599</v>
      </c>
      <c r="C40" s="1">
        <v>9301161.999999946</v>
      </c>
      <c r="D40" s="1">
        <v>798117037.51464796</v>
      </c>
      <c r="E40" s="1">
        <v>2178907.662857654</v>
      </c>
      <c r="F40" s="1">
        <f t="shared" si="4"/>
        <v>366.29227163665638</v>
      </c>
      <c r="G40" s="1">
        <v>549726971.70410097</v>
      </c>
      <c r="H40" s="1">
        <v>5699989.9999999972</v>
      </c>
      <c r="I40" s="1">
        <f t="shared" si="5"/>
        <v>96.443497568259104</v>
      </c>
      <c r="J40" s="18">
        <f t="shared" si="6"/>
        <v>3.7979986299999995</v>
      </c>
    </row>
    <row r="41" spans="1:11" x14ac:dyDescent="0.2">
      <c r="A41" s="7" t="s">
        <v>165</v>
      </c>
      <c r="B41" s="1">
        <v>1169377484.4433501</v>
      </c>
      <c r="C41" s="1">
        <v>9095454.9999999963</v>
      </c>
      <c r="D41" s="1">
        <v>649897475.20019495</v>
      </c>
      <c r="E41" s="1">
        <v>1905835.3805689437</v>
      </c>
      <c r="F41" s="1">
        <f t="shared" si="4"/>
        <v>341.00399322326723</v>
      </c>
      <c r="G41" s="1">
        <v>519480201.24023402</v>
      </c>
      <c r="H41" s="1">
        <v>6025235.9999999981</v>
      </c>
      <c r="I41" s="1">
        <f t="shared" si="5"/>
        <v>86.217403142422</v>
      </c>
      <c r="J41" s="18">
        <f t="shared" si="6"/>
        <v>3.95516428</v>
      </c>
    </row>
    <row r="42" spans="1:11" x14ac:dyDescent="0.2">
      <c r="A42" s="7" t="s">
        <v>166</v>
      </c>
      <c r="B42" s="1">
        <v>1287581120.7714801</v>
      </c>
      <c r="C42" s="1">
        <v>9720424.0000000019</v>
      </c>
      <c r="D42" s="1">
        <v>750123913.84277296</v>
      </c>
      <c r="E42" s="1">
        <v>2266010.6251272294</v>
      </c>
      <c r="F42" s="1">
        <f t="shared" si="4"/>
        <v>331.03283167556015</v>
      </c>
      <c r="G42" s="1">
        <v>537457398.92578101</v>
      </c>
      <c r="H42" s="1">
        <v>5827581</v>
      </c>
      <c r="I42" s="1">
        <f t="shared" si="5"/>
        <v>92.226499970704992</v>
      </c>
      <c r="J42" s="18">
        <f t="shared" si="6"/>
        <v>3.5893461400000009</v>
      </c>
    </row>
    <row r="43" spans="1:11" x14ac:dyDescent="0.2">
      <c r="A43" s="7" t="s">
        <v>167</v>
      </c>
      <c r="B43" s="1">
        <v>986547570.24902296</v>
      </c>
      <c r="C43" s="1">
        <v>8700471.0000000224</v>
      </c>
      <c r="D43" s="1">
        <v>595923706.78710902</v>
      </c>
      <c r="E43" s="1">
        <v>1997323.5937360397</v>
      </c>
      <c r="F43" s="1">
        <f t="shared" si="4"/>
        <v>298.3611211803792</v>
      </c>
      <c r="G43" s="1">
        <v>390624279.45556599</v>
      </c>
      <c r="H43" s="1">
        <v>9634572</v>
      </c>
      <c r="I43" s="1">
        <f t="shared" si="5"/>
        <v>40.544019958080753</v>
      </c>
      <c r="J43" s="18">
        <f t="shared" si="6"/>
        <v>7.358942736533292</v>
      </c>
      <c r="K43" s="21"/>
    </row>
    <row r="44" spans="1:11" x14ac:dyDescent="0.2">
      <c r="A44" s="22" t="s">
        <v>168</v>
      </c>
      <c r="B44" s="23">
        <f t="shared" ref="B44:B53" si="7">C44+D44</f>
        <v>407640632.90953648</v>
      </c>
      <c r="C44" s="23">
        <v>8049578.2781894738</v>
      </c>
      <c r="D44" s="23">
        <v>399591054.631347</v>
      </c>
      <c r="E44" s="23">
        <v>1187966.5164181823</v>
      </c>
      <c r="F44" s="23">
        <f t="shared" si="4"/>
        <v>336.365587</v>
      </c>
      <c r="G44" s="23">
        <v>430031262.14355397</v>
      </c>
      <c r="H44" s="23">
        <v>6347303.9999492038</v>
      </c>
      <c r="I44" s="23">
        <f t="shared" si="5"/>
        <v>67.750223109999993</v>
      </c>
      <c r="J44" s="24">
        <f t="shared" si="6"/>
        <v>4.9647893624479025</v>
      </c>
    </row>
    <row r="45" spans="1:11" x14ac:dyDescent="0.2">
      <c r="A45" s="22" t="s">
        <v>188</v>
      </c>
      <c r="B45" s="23">
        <v>1732227263.90625</v>
      </c>
      <c r="C45" s="23">
        <v>6459020</v>
      </c>
      <c r="D45" s="23">
        <v>1220346562.70507</v>
      </c>
      <c r="E45" s="23">
        <v>1934126.9999999891</v>
      </c>
      <c r="F45" s="23">
        <f t="shared" ref="F45" si="8">D45/E45</f>
        <v>630.95472153849096</v>
      </c>
      <c r="G45" s="23">
        <v>511880925.19775301</v>
      </c>
      <c r="H45" s="23">
        <v>4524893.0000000168</v>
      </c>
      <c r="I45" s="23">
        <f t="shared" ref="I45" si="9">G45/H45</f>
        <v>113.12553140985899</v>
      </c>
      <c r="J45" s="24">
        <f t="shared" ref="J45" si="10">F45/I45</f>
        <v>5.5774741004531778</v>
      </c>
    </row>
    <row r="46" spans="1:11" x14ac:dyDescent="0.2">
      <c r="A46" s="22" t="s">
        <v>169</v>
      </c>
      <c r="B46" s="23">
        <f t="shared" si="7"/>
        <v>673226429.95095539</v>
      </c>
      <c r="C46" s="23">
        <v>9744714.0329873413</v>
      </c>
      <c r="D46" s="23">
        <v>663481715.91796803</v>
      </c>
      <c r="E46" s="23">
        <v>2089858.2927414961</v>
      </c>
      <c r="F46" s="23">
        <f t="shared" si="4"/>
        <v>317.47689220000001</v>
      </c>
      <c r="G46" s="23">
        <v>515589732.60497999</v>
      </c>
      <c r="H46" s="23">
        <v>6356197.9998234408</v>
      </c>
      <c r="I46" s="23">
        <f t="shared" si="5"/>
        <v>81.116059100000001</v>
      </c>
      <c r="J46" s="24">
        <f t="shared" si="6"/>
        <v>3.9138599153173113</v>
      </c>
    </row>
    <row r="47" spans="1:11" x14ac:dyDescent="0.2">
      <c r="A47" s="22" t="s">
        <v>170</v>
      </c>
      <c r="B47" s="23">
        <f t="shared" si="7"/>
        <v>1120855137.8189726</v>
      </c>
      <c r="C47" s="23">
        <v>9135013.5806924179</v>
      </c>
      <c r="D47" s="23">
        <v>1111720124.2382801</v>
      </c>
      <c r="E47" s="23">
        <v>2260936.9347810801</v>
      </c>
      <c r="F47" s="23">
        <f t="shared" si="4"/>
        <v>491.70771069999995</v>
      </c>
      <c r="G47" s="23">
        <v>739188208.71093702</v>
      </c>
      <c r="H47" s="23">
        <v>5050015.0014614565</v>
      </c>
      <c r="I47" s="23">
        <f t="shared" si="5"/>
        <v>146.37346790000001</v>
      </c>
      <c r="J47" s="24">
        <f t="shared" si="6"/>
        <v>3.35926802687989</v>
      </c>
    </row>
    <row r="48" spans="1:11" x14ac:dyDescent="0.2">
      <c r="A48" s="22" t="s">
        <v>171</v>
      </c>
      <c r="B48" s="23">
        <f t="shared" si="7"/>
        <v>574553590.3356508</v>
      </c>
      <c r="C48" s="23">
        <v>8999788.1335028578</v>
      </c>
      <c r="D48" s="23">
        <v>565553802.20214796</v>
      </c>
      <c r="E48" s="23">
        <v>1890218.1203200719</v>
      </c>
      <c r="F48" s="23">
        <f t="shared" si="4"/>
        <v>299.20028600000001</v>
      </c>
      <c r="G48" s="23">
        <v>422903722.90283197</v>
      </c>
      <c r="H48" s="23">
        <v>6103485.0003834134</v>
      </c>
      <c r="I48" s="23">
        <f t="shared" si="5"/>
        <v>69.288893619999996</v>
      </c>
      <c r="J48" s="24">
        <f t="shared" si="6"/>
        <v>4.318156494760899</v>
      </c>
    </row>
    <row r="49" spans="1:11" x14ac:dyDescent="0.2">
      <c r="A49" s="22" t="s">
        <v>172</v>
      </c>
      <c r="B49" s="23">
        <f t="shared" si="7"/>
        <v>701398512.12061393</v>
      </c>
      <c r="C49" s="23">
        <v>9471406.2514738757</v>
      </c>
      <c r="D49" s="23">
        <v>691927105.86914003</v>
      </c>
      <c r="E49" s="23">
        <v>2212124.3201443879</v>
      </c>
      <c r="F49" s="23">
        <f t="shared" si="4"/>
        <v>312.78852619999998</v>
      </c>
      <c r="G49" s="23">
        <v>519600807.39990199</v>
      </c>
      <c r="H49" s="23">
        <v>9287988.9997541197</v>
      </c>
      <c r="I49" s="23">
        <f t="shared" si="5"/>
        <v>55.94330564061363</v>
      </c>
      <c r="J49" s="24">
        <f t="shared" si="6"/>
        <v>5.5911698927730553</v>
      </c>
    </row>
    <row r="50" spans="1:11" x14ac:dyDescent="0.2">
      <c r="A50" s="22" t="s">
        <v>173</v>
      </c>
      <c r="B50" s="23">
        <f t="shared" si="7"/>
        <v>859445918.91055691</v>
      </c>
      <c r="C50" s="23">
        <v>9298187.3334089611</v>
      </c>
      <c r="D50" s="23">
        <v>850147731.57714796</v>
      </c>
      <c r="E50" s="23">
        <v>2104280.397562718</v>
      </c>
      <c r="F50" s="23">
        <f t="shared" si="4"/>
        <v>404.00876829999999</v>
      </c>
      <c r="G50" s="23">
        <v>660400674.93164003</v>
      </c>
      <c r="H50" s="23">
        <v>2802644.0013395199</v>
      </c>
      <c r="I50" s="23">
        <f t="shared" si="5"/>
        <v>235.63487714315568</v>
      </c>
      <c r="J50" s="24">
        <f t="shared" si="6"/>
        <v>1.7145542001176328</v>
      </c>
    </row>
    <row r="51" spans="1:11" x14ac:dyDescent="0.2">
      <c r="A51" s="8" t="s">
        <v>174</v>
      </c>
      <c r="B51" s="2">
        <f t="shared" si="7"/>
        <v>592423649.57134056</v>
      </c>
      <c r="C51" s="2">
        <v>9141669.8838405944</v>
      </c>
      <c r="D51" s="2">
        <v>583281979.6875</v>
      </c>
      <c r="E51" s="2">
        <v>1883416.6830726971</v>
      </c>
      <c r="F51" s="2">
        <f t="shared" si="4"/>
        <v>309.69353990000002</v>
      </c>
      <c r="G51" s="2">
        <v>503701082.01415998</v>
      </c>
      <c r="H51" s="2">
        <v>5948847.0003013061</v>
      </c>
      <c r="I51" s="2">
        <f t="shared" si="5"/>
        <v>84.672051909999993</v>
      </c>
      <c r="J51" s="19">
        <f t="shared" si="6"/>
        <v>3.6575650750637401</v>
      </c>
    </row>
    <row r="52" spans="1:11" x14ac:dyDescent="0.2">
      <c r="A52" s="8" t="s">
        <v>175</v>
      </c>
      <c r="B52" s="2">
        <f t="shared" si="7"/>
        <v>604358530.82812512</v>
      </c>
      <c r="C52" s="2">
        <v>9420537.0000000652</v>
      </c>
      <c r="D52" s="2">
        <v>594937993.828125</v>
      </c>
      <c r="E52" s="2">
        <v>1839991.3901081223</v>
      </c>
      <c r="F52" s="2">
        <f t="shared" si="4"/>
        <v>323.33737919999999</v>
      </c>
      <c r="G52" s="2">
        <v>588171249.08203101</v>
      </c>
      <c r="H52" s="2">
        <v>6084496.9998911899</v>
      </c>
      <c r="I52" s="2">
        <f t="shared" si="5"/>
        <v>96.66719354</v>
      </c>
      <c r="J52" s="19">
        <f t="shared" si="6"/>
        <v>3.3448512091768334</v>
      </c>
      <c r="K52" s="21"/>
    </row>
    <row r="53" spans="1:11" x14ac:dyDescent="0.2">
      <c r="A53" s="8" t="s">
        <v>176</v>
      </c>
      <c r="B53" s="2">
        <f t="shared" si="7"/>
        <v>1084098537.1597278</v>
      </c>
      <c r="C53" s="2">
        <v>8683266.9448878188</v>
      </c>
      <c r="D53" s="2">
        <v>1075415270.2148399</v>
      </c>
      <c r="E53" s="2">
        <v>2455693.2352449512</v>
      </c>
      <c r="F53" s="2">
        <f t="shared" si="4"/>
        <v>437.92736600000006</v>
      </c>
      <c r="G53" s="2">
        <v>547038052.734375</v>
      </c>
      <c r="H53" s="2">
        <v>3679581.9992774785</v>
      </c>
      <c r="I53" s="2">
        <f t="shared" si="5"/>
        <v>148.66853159999999</v>
      </c>
      <c r="J53" s="19">
        <f t="shared" si="6"/>
        <v>2.9456628197436241</v>
      </c>
    </row>
    <row r="54" spans="1:11" x14ac:dyDescent="0.2">
      <c r="A54" s="7" t="s">
        <v>187</v>
      </c>
      <c r="B54" s="1">
        <f t="shared" ref="B54" si="11">C54+D54</f>
        <v>257506252.48023486</v>
      </c>
      <c r="C54" s="1">
        <v>5967658.7131458474</v>
      </c>
      <c r="D54" s="1">
        <v>251538593.76708901</v>
      </c>
      <c r="E54" s="1">
        <v>814312.77810662007</v>
      </c>
      <c r="F54" s="1">
        <f t="shared" ref="F54" si="12">D54/E54</f>
        <v>308.89677840000002</v>
      </c>
      <c r="G54" s="1">
        <v>284010098.28369099</v>
      </c>
      <c r="H54" s="1">
        <v>8827682.0000512898</v>
      </c>
      <c r="I54" s="1">
        <f t="shared" ref="I54" si="13">G54/H54</f>
        <v>32.172669822275076</v>
      </c>
      <c r="J54" s="18">
        <f t="shared" ref="J54" si="14">F54/I54</f>
        <v>9.6012168124801445</v>
      </c>
    </row>
    <row r="55" spans="1:11" x14ac:dyDescent="0.2">
      <c r="A55" s="7" t="s">
        <v>177</v>
      </c>
      <c r="B55" s="1">
        <v>1675108263.48632</v>
      </c>
      <c r="C55" s="1">
        <v>6496570.9999999823</v>
      </c>
      <c r="D55" s="1">
        <v>1216101763.4765601</v>
      </c>
      <c r="E55" s="1">
        <v>2336031.9999999972</v>
      </c>
      <c r="F55" s="1">
        <f t="shared" si="4"/>
        <v>520.58437704473295</v>
      </c>
      <c r="G55" s="1">
        <v>459006820.00488198</v>
      </c>
      <c r="H55" s="1">
        <v>4160539.0000000168</v>
      </c>
      <c r="I55" s="1">
        <f t="shared" si="5"/>
        <v>110.323883517227</v>
      </c>
      <c r="J55" s="18">
        <f t="shared" si="6"/>
        <v>4.7186915511675585</v>
      </c>
    </row>
    <row r="56" spans="1:11" x14ac:dyDescent="0.2">
      <c r="A56" s="7" t="s">
        <v>178</v>
      </c>
      <c r="B56" s="1">
        <v>2585899485.7031202</v>
      </c>
      <c r="C56" s="1">
        <v>7050592.0000000056</v>
      </c>
      <c r="D56" s="1">
        <v>1915911117.0703101</v>
      </c>
      <c r="E56" s="1">
        <v>3270469.9999999967</v>
      </c>
      <c r="F56" s="1">
        <f t="shared" si="4"/>
        <v>585.82133976777402</v>
      </c>
      <c r="G56" s="1">
        <v>669989072.62206995</v>
      </c>
      <c r="H56" s="1">
        <v>3780122.000000014</v>
      </c>
      <c r="I56" s="1">
        <f t="shared" si="5"/>
        <v>177.24006596138099</v>
      </c>
      <c r="J56" s="18">
        <f t="shared" si="6"/>
        <v>3.3052421673969543</v>
      </c>
    </row>
    <row r="57" spans="1:11" x14ac:dyDescent="0.2">
      <c r="A57" s="7" t="s">
        <v>179</v>
      </c>
      <c r="B57" s="1">
        <v>1474207137.0410099</v>
      </c>
      <c r="C57" s="1">
        <v>5382311.9999999953</v>
      </c>
      <c r="D57" s="1">
        <v>1137674288.20312</v>
      </c>
      <c r="E57" s="1">
        <v>2003907.9999999914</v>
      </c>
      <c r="F57" s="1">
        <f t="shared" si="4"/>
        <v>567.72780397259999</v>
      </c>
      <c r="G57" s="1">
        <v>336532752.83935499</v>
      </c>
      <c r="H57" s="1">
        <v>3378403.9999999953</v>
      </c>
      <c r="I57" s="1">
        <f t="shared" si="5"/>
        <v>99.612939375916994</v>
      </c>
      <c r="J57" s="18">
        <f t="shared" si="6"/>
        <v>5.6993379326968956</v>
      </c>
    </row>
    <row r="58" spans="1:11" x14ac:dyDescent="0.2">
      <c r="A58" s="7" t="s">
        <v>180</v>
      </c>
      <c r="B58" s="1">
        <v>1029717919.51171</v>
      </c>
      <c r="C58" s="1">
        <v>5644160.9999999776</v>
      </c>
      <c r="D58" s="1">
        <v>819187116.00585902</v>
      </c>
      <c r="E58" s="1">
        <v>2059699.0000000026</v>
      </c>
      <c r="F58" s="1">
        <f t="shared" si="4"/>
        <v>397.72176226033901</v>
      </c>
      <c r="G58" s="1">
        <v>210531187.5</v>
      </c>
      <c r="H58" s="1">
        <v>3584462.0000000005</v>
      </c>
      <c r="I58" s="1">
        <f t="shared" si="5"/>
        <v>58.734389568085803</v>
      </c>
      <c r="J58" s="18">
        <f t="shared" si="6"/>
        <v>6.7715313836588678</v>
      </c>
    </row>
    <row r="59" spans="1:11" x14ac:dyDescent="0.2">
      <c r="A59" s="7" t="s">
        <v>181</v>
      </c>
      <c r="B59" s="1">
        <v>666067852.45605397</v>
      </c>
      <c r="C59" s="1">
        <v>5246700.0000000242</v>
      </c>
      <c r="D59" s="1">
        <v>514469429.69970697</v>
      </c>
      <c r="E59" s="1">
        <v>1797481.0000000014</v>
      </c>
      <c r="F59" s="1">
        <f t="shared" si="4"/>
        <v>286.21689447605098</v>
      </c>
      <c r="G59" s="1">
        <v>151598246.75903299</v>
      </c>
      <c r="H59" s="1">
        <v>2449219</v>
      </c>
      <c r="I59" s="1">
        <f t="shared" si="5"/>
        <v>61.896566521422947</v>
      </c>
      <c r="J59" s="18">
        <f t="shared" si="6"/>
        <v>4.6241158526457005</v>
      </c>
    </row>
    <row r="60" spans="1:11" x14ac:dyDescent="0.2">
      <c r="A60" s="7" t="s">
        <v>182</v>
      </c>
      <c r="B60" s="1">
        <v>2529369148.3007798</v>
      </c>
      <c r="C60" s="1">
        <v>5965311</v>
      </c>
      <c r="D60" s="1">
        <v>2062673037.62695</v>
      </c>
      <c r="E60" s="1">
        <v>3069482.9999999963</v>
      </c>
      <c r="F60" s="1">
        <f t="shared" si="4"/>
        <v>671.99363463715304</v>
      </c>
      <c r="G60" s="1">
        <v>466695406.68457001</v>
      </c>
      <c r="H60" s="1">
        <v>2895828.0000000144</v>
      </c>
      <c r="I60" s="1">
        <f t="shared" si="5"/>
        <v>161.161300562246</v>
      </c>
      <c r="J60" s="18">
        <f t="shared" si="6"/>
        <v>4.1696960268548224</v>
      </c>
    </row>
    <row r="61" spans="1:11" x14ac:dyDescent="0.2">
      <c r="A61" s="7" t="s">
        <v>183</v>
      </c>
      <c r="B61" s="1">
        <v>2180608006.0546799</v>
      </c>
      <c r="C61" s="1">
        <v>7747167.999999986</v>
      </c>
      <c r="D61" s="1">
        <v>1468563447.1582</v>
      </c>
      <c r="E61" s="1">
        <v>3276948.9999999944</v>
      </c>
      <c r="F61" s="1">
        <f t="shared" si="4"/>
        <v>448.14961940457499</v>
      </c>
      <c r="G61" s="1">
        <v>712044302.90039003</v>
      </c>
      <c r="H61" s="1">
        <v>4470219.0000000028</v>
      </c>
      <c r="I61" s="1">
        <f t="shared" si="5"/>
        <v>159.28622353857597</v>
      </c>
      <c r="J61" s="18">
        <f t="shared" si="6"/>
        <v>2.8134863734530189</v>
      </c>
    </row>
    <row r="62" spans="1:11" x14ac:dyDescent="0.2">
      <c r="A62" s="7" t="s">
        <v>184</v>
      </c>
      <c r="B62" s="1">
        <v>2197967357.1679602</v>
      </c>
      <c r="C62" s="1">
        <v>7055836.9999999767</v>
      </c>
      <c r="D62" s="1">
        <v>1722250328.1445301</v>
      </c>
      <c r="E62" s="1">
        <v>3416139.9999999977</v>
      </c>
      <c r="F62" s="1">
        <f t="shared" si="4"/>
        <v>504.15097980309099</v>
      </c>
      <c r="G62" s="1">
        <v>475719108.99169898</v>
      </c>
      <c r="H62" s="1">
        <v>3639697.0000000233</v>
      </c>
      <c r="I62" s="1">
        <f t="shared" si="5"/>
        <v>130.702942852577</v>
      </c>
      <c r="J62" s="18">
        <f t="shared" si="6"/>
        <v>3.8572274563988591</v>
      </c>
      <c r="K62" s="21"/>
    </row>
    <row r="63" spans="1:11" ht="17" thickBot="1" x14ac:dyDescent="0.25">
      <c r="A63" s="14" t="s">
        <v>185</v>
      </c>
      <c r="B63" s="11">
        <v>2070991630.6933501</v>
      </c>
      <c r="C63" s="11">
        <v>7222683.9999999814</v>
      </c>
      <c r="D63" s="11">
        <v>1576210188.5742099</v>
      </c>
      <c r="E63" s="11">
        <v>2928287.9999999865</v>
      </c>
      <c r="F63" s="11">
        <f t="shared" si="4"/>
        <v>538.27020722491</v>
      </c>
      <c r="G63" s="11">
        <v>494781634.11620998</v>
      </c>
      <c r="H63" s="11">
        <v>4294396.0000000158</v>
      </c>
      <c r="I63" s="11">
        <f t="shared" si="5"/>
        <v>115.21565177412799</v>
      </c>
      <c r="J63" s="20">
        <f t="shared" si="6"/>
        <v>4.671849691742838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A549 Wildtype</vt:lpstr>
      <vt:lpstr>A549 NINL KO</vt:lpstr>
      <vt:lpstr>A549 NIN 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Donte A Stevens</dc:creator>
  <cp:lastModifiedBy>Donte A Stevens</cp:lastModifiedBy>
  <dcterms:created xsi:type="dcterms:W3CDTF">2022-09-14T22:29:32Z</dcterms:created>
  <dcterms:modified xsi:type="dcterms:W3CDTF">2022-09-28T18:12:31Z</dcterms:modified>
</cp:coreProperties>
</file>