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toum/Desktop/"/>
    </mc:Choice>
  </mc:AlternateContent>
  <xr:revisionPtr revIDLastSave="0" documentId="8_{F40C0D96-4309-A348-8637-55EDC8E72A85}" xr6:coauthVersionLast="47" xr6:coauthVersionMax="47" xr10:uidLastSave="{00000000-0000-0000-0000-000000000000}"/>
  <bookViews>
    <workbookView xWindow="12600" yWindow="5200" windowWidth="27640" windowHeight="16940" xr2:uid="{200DFFA9-1DAA-004D-83EB-3373EFB896C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R11" i="1"/>
  <c r="Q11" i="1"/>
  <c r="O11" i="1"/>
  <c r="N11" i="1"/>
  <c r="L11" i="1"/>
  <c r="K11" i="1"/>
  <c r="I11" i="1"/>
  <c r="H11" i="1"/>
  <c r="F11" i="1"/>
  <c r="E11" i="1"/>
  <c r="C11" i="1"/>
  <c r="B11" i="1"/>
  <c r="U10" i="1"/>
  <c r="T10" i="1"/>
  <c r="R10" i="1"/>
  <c r="Q10" i="1"/>
  <c r="O10" i="1"/>
  <c r="N10" i="1"/>
  <c r="L10" i="1"/>
  <c r="K10" i="1"/>
  <c r="I10" i="1"/>
  <c r="H10" i="1"/>
  <c r="F10" i="1"/>
  <c r="E10" i="1"/>
  <c r="C10" i="1"/>
  <c r="B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V11" i="1" s="1"/>
  <c r="S5" i="1"/>
  <c r="S11" i="1" s="1"/>
  <c r="P5" i="1"/>
  <c r="P10" i="1" s="1"/>
  <c r="M5" i="1"/>
  <c r="M10" i="1" s="1"/>
  <c r="J5" i="1"/>
  <c r="J11" i="1" s="1"/>
  <c r="G5" i="1"/>
  <c r="G11" i="1" s="1"/>
  <c r="D5" i="1"/>
  <c r="V12" i="1" s="1"/>
  <c r="M11" i="1" l="1"/>
  <c r="S10" i="1"/>
  <c r="D10" i="1"/>
  <c r="P11" i="1"/>
  <c r="V10" i="1"/>
  <c r="G10" i="1"/>
  <c r="D11" i="1"/>
  <c r="J10" i="1"/>
  <c r="G12" i="1"/>
  <c r="J12" i="1"/>
  <c r="M12" i="1"/>
  <c r="P12" i="1"/>
  <c r="S12" i="1"/>
</calcChain>
</file>

<file path=xl/sharedStrings.xml><?xml version="1.0" encoding="utf-8"?>
<sst xmlns="http://schemas.openxmlformats.org/spreadsheetml/2006/main" count="38" uniqueCount="20">
  <si>
    <t xml:space="preserve">WT </t>
  </si>
  <si>
    <r>
      <rPr>
        <sz val="12"/>
        <color theme="1"/>
        <rFont val="Calibri"/>
        <family val="2"/>
      </rPr>
      <t>Δ</t>
    </r>
    <r>
      <rPr>
        <i/>
        <sz val="12"/>
        <color theme="1"/>
        <rFont val="Arial"/>
        <family val="2"/>
      </rPr>
      <t>spc1-3</t>
    </r>
  </si>
  <si>
    <r>
      <t>Δ</t>
    </r>
    <r>
      <rPr>
        <i/>
        <sz val="12"/>
        <color theme="1"/>
        <rFont val="Arial"/>
        <family val="2"/>
      </rPr>
      <t>rnr</t>
    </r>
  </si>
  <si>
    <r>
      <t>Δ</t>
    </r>
    <r>
      <rPr>
        <i/>
        <sz val="12"/>
        <color theme="1"/>
        <rFont val="Arial"/>
        <family val="2"/>
      </rPr>
      <t>rnr::rnr*</t>
    </r>
  </si>
  <si>
    <r>
      <t>Δ</t>
    </r>
    <r>
      <rPr>
        <i/>
        <sz val="12"/>
        <color theme="1"/>
        <rFont val="Arial"/>
        <family val="2"/>
      </rPr>
      <t xml:space="preserve">rnr Δpnp </t>
    </r>
  </si>
  <si>
    <r>
      <t>Δ</t>
    </r>
    <r>
      <rPr>
        <i/>
        <sz val="12"/>
        <color theme="1"/>
        <rFont val="Arial"/>
        <family val="2"/>
      </rPr>
      <t>rnr Δpnp::rnr*</t>
    </r>
  </si>
  <si>
    <r>
      <t>Δ</t>
    </r>
    <r>
      <rPr>
        <i/>
        <sz val="12"/>
        <color theme="1"/>
        <rFont val="Arial"/>
        <family val="2"/>
      </rPr>
      <t>pnp</t>
    </r>
  </si>
  <si>
    <t>Recipients</t>
  </si>
  <si>
    <t>Transconjugants</t>
  </si>
  <si>
    <t>Conj. Efficiency</t>
  </si>
  <si>
    <t>Replicate 1</t>
  </si>
  <si>
    <t>Replicate 2</t>
  </si>
  <si>
    <t>Replicate 3</t>
  </si>
  <si>
    <t>Replicate 4</t>
  </si>
  <si>
    <t>Replicate 5</t>
  </si>
  <si>
    <t xml:space="preserve">Average </t>
  </si>
  <si>
    <t xml:space="preserve">S.D. </t>
  </si>
  <si>
    <t>P-Values (2 tailed t-test)</t>
  </si>
  <si>
    <t>*Values were obtained from five independent trials using three biological replicates.</t>
  </si>
  <si>
    <r>
      <rPr>
        <b/>
        <sz val="12"/>
        <color theme="1"/>
        <rFont val="Arial"/>
        <family val="2"/>
      </rPr>
      <t>Figure 6-source data 1</t>
    </r>
    <r>
      <rPr>
        <sz val="12"/>
        <color theme="1"/>
        <rFont val="Arial"/>
        <family val="2"/>
      </rPr>
      <t xml:space="preserve">. Accompanies Figure 6C. Recipients, transconjugants, and conjugation efficiencies measured for indicated </t>
    </r>
    <r>
      <rPr>
        <i/>
        <sz val="12"/>
        <color theme="1"/>
        <rFont val="Arial"/>
        <family val="2"/>
      </rPr>
      <t>S. epidermidis</t>
    </r>
    <r>
      <rPr>
        <sz val="12"/>
        <color theme="1"/>
        <rFont val="Arial"/>
        <family val="2"/>
      </rPr>
      <t xml:space="preserve"> RP62a strains*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</si>
</sst>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1" fontId="1" fillId="0" borderId="1" xfId="0" applyNumberFormat="1" applyFont="1" applyBorder="1"/>
    <xf numFmtId="11" fontId="1" fillId="0" borderId="8" xfId="0" applyNumberFormat="1" applyFont="1" applyBorder="1"/>
    <xf numFmtId="11" fontId="1" fillId="0" borderId="9" xfId="0" applyNumberFormat="1" applyFont="1" applyBorder="1"/>
    <xf numFmtId="11" fontId="1" fillId="0" borderId="10" xfId="0" applyNumberFormat="1" applyFont="1" applyBorder="1"/>
    <xf numFmtId="11" fontId="1" fillId="0" borderId="2" xfId="0" applyNumberFormat="1" applyFont="1" applyBorder="1"/>
    <xf numFmtId="11" fontId="1" fillId="0" borderId="5" xfId="0" applyNumberFormat="1" applyFont="1" applyBorder="1"/>
    <xf numFmtId="11" fontId="1" fillId="0" borderId="11" xfId="0" applyNumberFormat="1" applyFont="1" applyBorder="1" applyAlignment="1">
      <alignment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9B49-2FEA-284D-BE89-7FE2BD3196DE}">
  <dimension ref="A1:V14"/>
  <sheetViews>
    <sheetView tabSelected="1" workbookViewId="0"/>
  </sheetViews>
  <sheetFormatPr baseColWidth="10" defaultRowHeight="16" x14ac:dyDescent="0.2"/>
  <cols>
    <col min="1" max="1" width="13.6640625" customWidth="1"/>
    <col min="2" max="2" width="13" customWidth="1"/>
    <col min="3" max="3" width="18" customWidth="1"/>
    <col min="4" max="4" width="18.1640625" customWidth="1"/>
    <col min="5" max="5" width="13" customWidth="1"/>
    <col min="6" max="6" width="18" customWidth="1"/>
    <col min="7" max="7" width="18.33203125" customWidth="1"/>
    <col min="8" max="8" width="13.33203125" customWidth="1"/>
    <col min="9" max="9" width="18.33203125" customWidth="1"/>
    <col min="10" max="10" width="18.1640625" customWidth="1"/>
    <col min="11" max="11" width="13" customWidth="1"/>
    <col min="12" max="12" width="18" customWidth="1"/>
    <col min="13" max="13" width="17.83203125" customWidth="1"/>
    <col min="14" max="14" width="13.33203125" customWidth="1"/>
    <col min="15" max="15" width="18.1640625" customWidth="1"/>
    <col min="16" max="16" width="18" customWidth="1"/>
    <col min="17" max="17" width="13.33203125" customWidth="1"/>
    <col min="18" max="18" width="18.1640625" customWidth="1"/>
    <col min="19" max="19" width="18" customWidth="1"/>
    <col min="20" max="20" width="13.6640625" customWidth="1"/>
    <col min="21" max="21" width="18.1640625" customWidth="1"/>
    <col min="22" max="22" width="18.33203125" customWidth="1"/>
    <col min="23" max="23" width="11.83203125" customWidth="1"/>
  </cols>
  <sheetData>
    <row r="1" spans="1:22" x14ac:dyDescent="0.2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">
      <c r="A3" s="2"/>
      <c r="B3" s="3" t="s">
        <v>0</v>
      </c>
      <c r="C3" s="4"/>
      <c r="D3" s="5"/>
      <c r="E3" s="3" t="s">
        <v>1</v>
      </c>
      <c r="F3" s="4"/>
      <c r="G3" s="5"/>
      <c r="H3" s="3" t="s">
        <v>2</v>
      </c>
      <c r="I3" s="4"/>
      <c r="J3" s="5"/>
      <c r="K3" s="4" t="s">
        <v>3</v>
      </c>
      <c r="L3" s="4"/>
      <c r="M3" s="4"/>
      <c r="N3" s="3" t="s">
        <v>4</v>
      </c>
      <c r="O3" s="4"/>
      <c r="P3" s="5"/>
      <c r="Q3" s="3" t="s">
        <v>5</v>
      </c>
      <c r="R3" s="4"/>
      <c r="S3" s="5"/>
      <c r="T3" s="3" t="s">
        <v>6</v>
      </c>
      <c r="U3" s="4"/>
      <c r="V3" s="5"/>
    </row>
    <row r="4" spans="1:22" x14ac:dyDescent="0.2">
      <c r="A4" s="6"/>
      <c r="B4" s="7" t="s">
        <v>7</v>
      </c>
      <c r="C4" s="8" t="s">
        <v>8</v>
      </c>
      <c r="D4" s="9" t="s">
        <v>9</v>
      </c>
      <c r="E4" s="7" t="s">
        <v>7</v>
      </c>
      <c r="F4" s="8" t="s">
        <v>8</v>
      </c>
      <c r="G4" s="9" t="s">
        <v>9</v>
      </c>
      <c r="H4" s="7" t="s">
        <v>7</v>
      </c>
      <c r="I4" s="8" t="s">
        <v>8</v>
      </c>
      <c r="J4" s="9" t="s">
        <v>9</v>
      </c>
      <c r="K4" s="8" t="s">
        <v>7</v>
      </c>
      <c r="L4" s="8" t="s">
        <v>8</v>
      </c>
      <c r="M4" s="8" t="s">
        <v>9</v>
      </c>
      <c r="N4" s="7" t="s">
        <v>7</v>
      </c>
      <c r="O4" s="8" t="s">
        <v>8</v>
      </c>
      <c r="P4" s="9" t="s">
        <v>9</v>
      </c>
      <c r="Q4" s="7" t="s">
        <v>7</v>
      </c>
      <c r="R4" s="8" t="s">
        <v>8</v>
      </c>
      <c r="S4" s="9" t="s">
        <v>9</v>
      </c>
      <c r="T4" s="7" t="s">
        <v>7</v>
      </c>
      <c r="U4" s="8" t="s">
        <v>8</v>
      </c>
      <c r="V4" s="9" t="s">
        <v>9</v>
      </c>
    </row>
    <row r="5" spans="1:22" x14ac:dyDescent="0.2">
      <c r="A5" s="10" t="s">
        <v>10</v>
      </c>
      <c r="B5" s="11">
        <v>1400000000</v>
      </c>
      <c r="C5" s="11">
        <v>0</v>
      </c>
      <c r="D5" s="11">
        <f>C5/B5</f>
        <v>0</v>
      </c>
      <c r="E5" s="11">
        <v>1100000000</v>
      </c>
      <c r="F5" s="11">
        <v>60000</v>
      </c>
      <c r="G5" s="11">
        <f>F5/E5</f>
        <v>5.4545454545454546E-5</v>
      </c>
      <c r="H5" s="11">
        <v>600000000</v>
      </c>
      <c r="I5" s="11">
        <v>100</v>
      </c>
      <c r="J5" s="11">
        <f>I5/H5</f>
        <v>1.6666666666666668E-7</v>
      </c>
      <c r="K5" s="11">
        <v>600000000</v>
      </c>
      <c r="L5" s="11">
        <v>0</v>
      </c>
      <c r="M5" s="11">
        <f>L5/K5</f>
        <v>0</v>
      </c>
      <c r="N5" s="11">
        <v>1200000000</v>
      </c>
      <c r="O5" s="11">
        <v>5000</v>
      </c>
      <c r="P5" s="11">
        <f>O5/N5</f>
        <v>4.1666666666666669E-6</v>
      </c>
      <c r="Q5" s="11">
        <v>500000000</v>
      </c>
      <c r="R5" s="11">
        <v>0</v>
      </c>
      <c r="S5" s="11">
        <f>R5/Q5</f>
        <v>0</v>
      </c>
      <c r="T5" s="11">
        <v>800000000</v>
      </c>
      <c r="U5" s="11">
        <v>0</v>
      </c>
      <c r="V5" s="11">
        <f>U5/T5</f>
        <v>0</v>
      </c>
    </row>
    <row r="6" spans="1:22" x14ac:dyDescent="0.2">
      <c r="A6" s="12" t="s">
        <v>11</v>
      </c>
      <c r="B6" s="11">
        <v>900000000</v>
      </c>
      <c r="C6" s="11">
        <v>0</v>
      </c>
      <c r="D6" s="11">
        <f t="shared" ref="D6:D9" si="0">C6/B6</f>
        <v>0</v>
      </c>
      <c r="E6" s="11">
        <v>1800000000</v>
      </c>
      <c r="F6" s="11">
        <v>260000</v>
      </c>
      <c r="G6" s="11">
        <f t="shared" ref="G6:G9" si="1">F6/E6</f>
        <v>1.4444444444444444E-4</v>
      </c>
      <c r="H6" s="11">
        <v>200000000</v>
      </c>
      <c r="I6" s="11">
        <v>300</v>
      </c>
      <c r="J6" s="11">
        <f>I6/H6</f>
        <v>1.5E-6</v>
      </c>
      <c r="K6" s="11">
        <v>600000000</v>
      </c>
      <c r="L6" s="11">
        <v>100</v>
      </c>
      <c r="M6" s="11">
        <f t="shared" ref="M6:M9" si="2">L6/K6</f>
        <v>1.6666666666666668E-7</v>
      </c>
      <c r="N6" s="11">
        <v>900000000</v>
      </c>
      <c r="O6" s="11">
        <v>70000</v>
      </c>
      <c r="P6" s="11">
        <f t="shared" ref="P6:P9" si="3">O6/N6</f>
        <v>7.7777777777777782E-5</v>
      </c>
      <c r="Q6" s="11">
        <v>900000000</v>
      </c>
      <c r="R6" s="11">
        <v>0</v>
      </c>
      <c r="S6" s="11">
        <f t="shared" ref="S6:S9" si="4">R6/Q6</f>
        <v>0</v>
      </c>
      <c r="T6" s="11">
        <v>500000000</v>
      </c>
      <c r="U6" s="11">
        <v>600</v>
      </c>
      <c r="V6" s="11">
        <f t="shared" ref="V6:V9" si="5">U6/T6</f>
        <v>1.1999999999999999E-6</v>
      </c>
    </row>
    <row r="7" spans="1:22" x14ac:dyDescent="0.2">
      <c r="A7" s="12" t="s">
        <v>12</v>
      </c>
      <c r="B7" s="11">
        <v>900000000</v>
      </c>
      <c r="C7" s="11">
        <v>0</v>
      </c>
      <c r="D7" s="11">
        <f t="shared" si="0"/>
        <v>0</v>
      </c>
      <c r="E7" s="11">
        <v>1800000000</v>
      </c>
      <c r="F7" s="11">
        <v>260000</v>
      </c>
      <c r="G7" s="11">
        <f t="shared" si="1"/>
        <v>1.4444444444444444E-4</v>
      </c>
      <c r="H7" s="11">
        <v>90000000</v>
      </c>
      <c r="I7" s="11">
        <v>100</v>
      </c>
      <c r="J7" s="11">
        <f t="shared" ref="J7:J8" si="6">I7/H7</f>
        <v>1.111111111111111E-6</v>
      </c>
      <c r="K7" s="11">
        <v>400000000</v>
      </c>
      <c r="L7" s="11">
        <v>0</v>
      </c>
      <c r="M7" s="11">
        <f t="shared" si="2"/>
        <v>0</v>
      </c>
      <c r="N7" s="11">
        <v>1500000000</v>
      </c>
      <c r="O7" s="11">
        <v>30000</v>
      </c>
      <c r="P7" s="11">
        <f t="shared" si="3"/>
        <v>2.0000000000000002E-5</v>
      </c>
      <c r="Q7" s="11">
        <v>1000000000</v>
      </c>
      <c r="R7" s="11">
        <v>0</v>
      </c>
      <c r="S7" s="11">
        <f t="shared" si="4"/>
        <v>0</v>
      </c>
      <c r="T7" s="11">
        <v>300000000</v>
      </c>
      <c r="U7" s="11">
        <v>300</v>
      </c>
      <c r="V7" s="11">
        <f t="shared" si="5"/>
        <v>9.9999999999999995E-7</v>
      </c>
    </row>
    <row r="8" spans="1:22" x14ac:dyDescent="0.2">
      <c r="A8" s="12" t="s">
        <v>13</v>
      </c>
      <c r="B8" s="11">
        <v>1400000000</v>
      </c>
      <c r="C8" s="11">
        <v>100</v>
      </c>
      <c r="D8" s="11">
        <f t="shared" si="0"/>
        <v>7.1428571428571423E-8</v>
      </c>
      <c r="E8" s="11">
        <v>1300000000</v>
      </c>
      <c r="F8" s="11">
        <v>190000</v>
      </c>
      <c r="G8" s="11">
        <f t="shared" si="1"/>
        <v>1.4615384615384615E-4</v>
      </c>
      <c r="H8" s="11">
        <v>210000000</v>
      </c>
      <c r="I8" s="11">
        <v>100</v>
      </c>
      <c r="J8" s="11">
        <f t="shared" si="6"/>
        <v>4.7619047619047617E-7</v>
      </c>
      <c r="K8" s="11">
        <v>400000000</v>
      </c>
      <c r="L8" s="11">
        <v>0</v>
      </c>
      <c r="M8" s="11">
        <f t="shared" si="2"/>
        <v>0</v>
      </c>
      <c r="N8" s="11">
        <v>900000000</v>
      </c>
      <c r="O8" s="11">
        <v>90000</v>
      </c>
      <c r="P8" s="11">
        <f t="shared" si="3"/>
        <v>1E-4</v>
      </c>
      <c r="Q8" s="11">
        <v>300000000</v>
      </c>
      <c r="R8" s="11">
        <v>200</v>
      </c>
      <c r="S8" s="11">
        <f t="shared" si="4"/>
        <v>6.6666666666666671E-7</v>
      </c>
      <c r="T8" s="11">
        <v>600000000</v>
      </c>
      <c r="U8" s="11">
        <v>0</v>
      </c>
      <c r="V8" s="11">
        <f t="shared" si="5"/>
        <v>0</v>
      </c>
    </row>
    <row r="9" spans="1:22" x14ac:dyDescent="0.2">
      <c r="A9" s="13" t="s">
        <v>14</v>
      </c>
      <c r="B9" s="11">
        <v>1400000000</v>
      </c>
      <c r="C9" s="11">
        <v>100</v>
      </c>
      <c r="D9" s="11">
        <f t="shared" si="0"/>
        <v>7.1428571428571423E-8</v>
      </c>
      <c r="E9" s="11">
        <v>1300000000</v>
      </c>
      <c r="F9" s="11">
        <v>190000</v>
      </c>
      <c r="G9" s="11">
        <f t="shared" si="1"/>
        <v>1.4615384615384615E-4</v>
      </c>
      <c r="H9" s="11">
        <v>200000000</v>
      </c>
      <c r="I9" s="11">
        <v>200</v>
      </c>
      <c r="J9" s="11">
        <f>I9/H9</f>
        <v>9.9999999999999995E-7</v>
      </c>
      <c r="K9" s="11">
        <v>400000000</v>
      </c>
      <c r="L9" s="11">
        <v>0</v>
      </c>
      <c r="M9" s="11">
        <f t="shared" si="2"/>
        <v>0</v>
      </c>
      <c r="N9" s="11">
        <v>600000000</v>
      </c>
      <c r="O9" s="11">
        <v>110000</v>
      </c>
      <c r="P9" s="11">
        <f t="shared" si="3"/>
        <v>1.8333333333333334E-4</v>
      </c>
      <c r="Q9" s="11">
        <v>500000000</v>
      </c>
      <c r="R9" s="11">
        <v>200</v>
      </c>
      <c r="S9" s="11">
        <f t="shared" si="4"/>
        <v>3.9999999999999998E-7</v>
      </c>
      <c r="T9" s="11">
        <v>400000000</v>
      </c>
      <c r="U9" s="11">
        <v>0</v>
      </c>
      <c r="V9" s="11">
        <f t="shared" si="5"/>
        <v>0</v>
      </c>
    </row>
    <row r="10" spans="1:22" x14ac:dyDescent="0.2">
      <c r="A10" s="14" t="s">
        <v>15</v>
      </c>
      <c r="B10" s="14">
        <f t="shared" ref="B10:V10" si="7">AVERAGE(B5:B9)</f>
        <v>1200000000</v>
      </c>
      <c r="C10" s="14">
        <f t="shared" si="7"/>
        <v>40</v>
      </c>
      <c r="D10" s="14">
        <f t="shared" si="7"/>
        <v>2.8571428571428569E-8</v>
      </c>
      <c r="E10" s="14">
        <f t="shared" si="7"/>
        <v>1460000000</v>
      </c>
      <c r="F10" s="14">
        <f t="shared" si="7"/>
        <v>192000</v>
      </c>
      <c r="G10" s="14">
        <f t="shared" si="7"/>
        <v>1.2714840714840716E-4</v>
      </c>
      <c r="H10" s="14">
        <f t="shared" si="7"/>
        <v>260000000</v>
      </c>
      <c r="I10" s="14">
        <f t="shared" si="7"/>
        <v>160</v>
      </c>
      <c r="J10" s="14">
        <f t="shared" si="7"/>
        <v>8.5079365079365072E-7</v>
      </c>
      <c r="K10" s="14">
        <f t="shared" si="7"/>
        <v>480000000</v>
      </c>
      <c r="L10" s="14">
        <f t="shared" si="7"/>
        <v>20</v>
      </c>
      <c r="M10" s="14">
        <f t="shared" si="7"/>
        <v>3.3333333333333334E-8</v>
      </c>
      <c r="N10" s="14">
        <f t="shared" si="7"/>
        <v>1020000000</v>
      </c>
      <c r="O10" s="14">
        <f t="shared" si="7"/>
        <v>61000</v>
      </c>
      <c r="P10" s="14">
        <f t="shared" si="7"/>
        <v>7.7055555555555552E-5</v>
      </c>
      <c r="Q10" s="14">
        <f t="shared" si="7"/>
        <v>640000000</v>
      </c>
      <c r="R10" s="14">
        <f t="shared" si="7"/>
        <v>80</v>
      </c>
      <c r="S10" s="14">
        <f t="shared" si="7"/>
        <v>2.1333333333333334E-7</v>
      </c>
      <c r="T10" s="14">
        <f t="shared" si="7"/>
        <v>520000000</v>
      </c>
      <c r="U10" s="14">
        <f t="shared" si="7"/>
        <v>180</v>
      </c>
      <c r="V10" s="10">
        <f t="shared" si="7"/>
        <v>4.4000000000000002E-7</v>
      </c>
    </row>
    <row r="11" spans="1:22" x14ac:dyDescent="0.2">
      <c r="A11" s="15" t="s">
        <v>16</v>
      </c>
      <c r="B11" s="15">
        <f t="shared" ref="B11:V11" si="8">_xlfn.STDEV.S(B5:B9)</f>
        <v>273861278.75258309</v>
      </c>
      <c r="C11" s="15">
        <f t="shared" si="8"/>
        <v>54.772255750516614</v>
      </c>
      <c r="D11" s="15">
        <f t="shared" si="8"/>
        <v>3.9123039821797574E-8</v>
      </c>
      <c r="E11" s="15">
        <f t="shared" si="8"/>
        <v>320936130.71762425</v>
      </c>
      <c r="F11" s="15">
        <f t="shared" si="8"/>
        <v>81670.067956381667</v>
      </c>
      <c r="G11" s="15">
        <f t="shared" si="8"/>
        <v>4.0595282861858868E-5</v>
      </c>
      <c r="H11" s="15">
        <f t="shared" si="8"/>
        <v>196341539.16071862</v>
      </c>
      <c r="I11" s="15">
        <f t="shared" si="8"/>
        <v>89.442719099991592</v>
      </c>
      <c r="J11" s="15">
        <f t="shared" si="8"/>
        <v>5.2911574052207974E-7</v>
      </c>
      <c r="K11" s="15">
        <f t="shared" si="8"/>
        <v>109544511.50103322</v>
      </c>
      <c r="L11" s="15">
        <f t="shared" si="8"/>
        <v>44.721359549995796</v>
      </c>
      <c r="M11" s="15">
        <f t="shared" si="8"/>
        <v>7.4535599249993001E-8</v>
      </c>
      <c r="N11" s="15">
        <f t="shared" si="8"/>
        <v>342052627.52974141</v>
      </c>
      <c r="O11" s="15">
        <f t="shared" si="8"/>
        <v>43069.710934716059</v>
      </c>
      <c r="P11" s="15">
        <f t="shared" si="8"/>
        <v>7.1396886711528021E-5</v>
      </c>
      <c r="Q11" s="15">
        <f t="shared" si="8"/>
        <v>296647939.48382652</v>
      </c>
      <c r="R11" s="15">
        <f t="shared" si="8"/>
        <v>109.54451150103323</v>
      </c>
      <c r="S11" s="15">
        <f t="shared" si="8"/>
        <v>3.0695638488590239E-7</v>
      </c>
      <c r="T11" s="15">
        <f t="shared" si="8"/>
        <v>192353840.61671343</v>
      </c>
      <c r="U11" s="15">
        <f t="shared" si="8"/>
        <v>268.32815729997475</v>
      </c>
      <c r="V11" s="13">
        <f t="shared" si="8"/>
        <v>6.0663003552412402E-7</v>
      </c>
    </row>
    <row r="12" spans="1:22" ht="34" x14ac:dyDescent="0.2">
      <c r="A12" s="16" t="s">
        <v>17</v>
      </c>
      <c r="B12" s="17"/>
      <c r="C12" s="18"/>
      <c r="D12" s="19"/>
      <c r="E12" s="17"/>
      <c r="F12" s="18"/>
      <c r="G12" s="20">
        <f>TTEST(D5:D9,G5:G9,2,2)</f>
        <v>1.1241313805434887E-4</v>
      </c>
      <c r="H12" s="17"/>
      <c r="I12" s="18"/>
      <c r="J12" s="20">
        <f>TTEST(D5:D9,J5:J9,2,2)</f>
        <v>8.5013967178136501E-3</v>
      </c>
      <c r="K12" s="17"/>
      <c r="L12" s="18"/>
      <c r="M12" s="20">
        <f>TTEST(D5:D9,M5:M9,2,2)</f>
        <v>0.90246454439849655</v>
      </c>
      <c r="N12" s="17"/>
      <c r="O12" s="18"/>
      <c r="P12" s="20">
        <f>TTEST(D5:D9,P5:P9,2,2)</f>
        <v>4.2349588759181454E-2</v>
      </c>
      <c r="Q12" s="17"/>
      <c r="R12" s="18"/>
      <c r="S12" s="20">
        <f>TTEST(D5:D9,S5:S9,2,2)</f>
        <v>0.21857760591962022</v>
      </c>
      <c r="T12" s="17"/>
      <c r="U12" s="18"/>
      <c r="V12" s="20">
        <f>TTEST(D5:D9,V5:V9,2,2)</f>
        <v>0.16863523561285398</v>
      </c>
    </row>
    <row r="13" spans="1:2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</sheetData>
  <mergeCells count="7">
    <mergeCell ref="T3:V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2022-07-15T16:31:34Z</dcterms:created>
  <dcterms:modified xsi:type="dcterms:W3CDTF">2022-07-15T16:32:23Z</dcterms:modified>
</cp:coreProperties>
</file>