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eller/Documents/PhD/Paper/Source Data Files/"/>
    </mc:Choice>
  </mc:AlternateContent>
  <xr:revisionPtr revIDLastSave="0" documentId="13_ncr:1_{B2F8A45B-7E69-5540-8CA2-CF714FEDE98B}" xr6:coauthVersionLast="47" xr6:coauthVersionMax="47" xr10:uidLastSave="{00000000-0000-0000-0000-000000000000}"/>
  <bookViews>
    <workbookView xWindow="2780" yWindow="1560" windowWidth="28040" windowHeight="17440" xr2:uid="{68427061-1B78-8A42-B5FF-BDF272E729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30" i="1"/>
  <c r="F30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16" i="1"/>
  <c r="F16" i="1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2" i="1"/>
  <c r="F2" i="1" s="1"/>
</calcChain>
</file>

<file path=xl/sharedStrings.xml><?xml version="1.0" encoding="utf-8"?>
<sst xmlns="http://schemas.openxmlformats.org/spreadsheetml/2006/main" count="152" uniqueCount="65">
  <si>
    <t>Track Length</t>
  </si>
  <si>
    <t>Unit</t>
  </si>
  <si>
    <t>Set 1</t>
  </si>
  <si>
    <t>ID</t>
  </si>
  <si>
    <t>30minpre</t>
  </si>
  <si>
    <t>10minON</t>
  </si>
  <si>
    <t>um</t>
  </si>
  <si>
    <t>Speed (um/sec)</t>
  </si>
  <si>
    <t>20minOFF</t>
  </si>
  <si>
    <t>Duration (sec)</t>
  </si>
  <si>
    <t>Number of families</t>
  </si>
  <si>
    <t>Number of comparisons per family</t>
  </si>
  <si>
    <t>Alpha</t>
  </si>
  <si>
    <t>Dunn's multiple comparisons test</t>
  </si>
  <si>
    <t>Rank sum diff,</t>
  </si>
  <si>
    <t>Significant?</t>
  </si>
  <si>
    <t>Summary</t>
  </si>
  <si>
    <t>Adjusted P Value</t>
  </si>
  <si>
    <t>Pre vs. ON</t>
  </si>
  <si>
    <t>Yes</t>
  </si>
  <si>
    <t>***</t>
  </si>
  <si>
    <t>A-B</t>
  </si>
  <si>
    <t>Pre vs. OFF</t>
  </si>
  <si>
    <t>No</t>
  </si>
  <si>
    <t>ns</t>
  </si>
  <si>
    <t>&gt;0,9999</t>
  </si>
  <si>
    <t>A-C</t>
  </si>
  <si>
    <t>ON vs. OFF</t>
  </si>
  <si>
    <t>B-C</t>
  </si>
  <si>
    <t>Test details</t>
  </si>
  <si>
    <t>Rank sum 1</t>
  </si>
  <si>
    <t>Rank sum 2</t>
  </si>
  <si>
    <t>n1</t>
  </si>
  <si>
    <t>n2</t>
  </si>
  <si>
    <t>Z</t>
  </si>
  <si>
    <t>Statistics from Graphpad Prism  9</t>
  </si>
  <si>
    <t>Friedman test</t>
  </si>
  <si>
    <t>P value</t>
  </si>
  <si>
    <t>&lt;0,0001</t>
  </si>
  <si>
    <t>Exact or approximate P value?</t>
  </si>
  <si>
    <t>Approximate</t>
  </si>
  <si>
    <t>P value summary</t>
  </si>
  <si>
    <t>****</t>
  </si>
  <si>
    <t>Are means signif. different? (P &lt; 0.05)</t>
  </si>
  <si>
    <t>Number of groups</t>
  </si>
  <si>
    <t>Friedman statistic</t>
  </si>
  <si>
    <t>Data summary</t>
  </si>
  <si>
    <t>Number of treatments (columns)</t>
  </si>
  <si>
    <t>Number of subjects (rows)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</si>
  <si>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</si>
  <si>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</si>
  <si>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</si>
  <si>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</si>
  <si>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</si>
  <si>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</si>
  <si>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</si>
  <si>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</si>
  <si>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 of Mean</t>
  </si>
  <si>
    <t>Lower 95% CI</t>
  </si>
  <si>
    <t>Upper 95% CI</t>
  </si>
  <si>
    <t>Mean ranks</t>
  </si>
  <si>
    <t>Column statistics</t>
  </si>
  <si>
    <t>Pre-PST-1</t>
  </si>
  <si>
    <t>PST-1-ON</t>
  </si>
  <si>
    <t>PST-1-OFF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</si>
</sst>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56DC-DE0A-694A-BFB6-45D19A12A629}">
  <dimension ref="A1:N44"/>
  <sheetViews>
    <sheetView tabSelected="1" workbookViewId="0">
      <selection activeCell="I29" sqref="I29"/>
    </sheetView>
  </sheetViews>
  <sheetFormatPr baseColWidth="10" defaultRowHeight="16" x14ac:dyDescent="0.2"/>
  <cols>
    <col min="6" max="6" width="14.1640625" bestFit="1" customWidth="1"/>
    <col min="8" max="8" width="33.1640625" bestFit="1" customWidth="1"/>
    <col min="9" max="9" width="13" bestFit="1" customWidth="1"/>
  </cols>
  <sheetData>
    <row r="1" spans="1:14" s="1" customFormat="1" x14ac:dyDescent="0.2">
      <c r="A1" s="1" t="s">
        <v>3</v>
      </c>
      <c r="B1" s="1" t="s">
        <v>2</v>
      </c>
      <c r="C1" s="1" t="s">
        <v>0</v>
      </c>
      <c r="D1" s="1" t="s">
        <v>1</v>
      </c>
      <c r="E1" s="1" t="s">
        <v>9</v>
      </c>
      <c r="F1" s="1" t="s">
        <v>7</v>
      </c>
      <c r="H1" s="1" t="s">
        <v>35</v>
      </c>
    </row>
    <row r="2" spans="1:14" x14ac:dyDescent="0.2">
      <c r="A2">
        <v>1000000000</v>
      </c>
      <c r="B2" t="s">
        <v>4</v>
      </c>
      <c r="C2">
        <v>22.756699999999999</v>
      </c>
      <c r="D2" t="s">
        <v>6</v>
      </c>
      <c r="E2">
        <f>30*60</f>
        <v>1800</v>
      </c>
      <c r="F2">
        <f t="shared" ref="F2:F43" si="0">C2/E2</f>
        <v>1.264261111111111E-2</v>
      </c>
      <c r="H2" s="3" t="s">
        <v>10</v>
      </c>
      <c r="I2" s="4">
        <v>1</v>
      </c>
      <c r="J2" s="4"/>
      <c r="K2" s="4"/>
      <c r="L2" s="4"/>
      <c r="M2" s="4"/>
      <c r="N2" s="4"/>
    </row>
    <row r="3" spans="1:14" x14ac:dyDescent="0.2">
      <c r="A3">
        <v>1000000001</v>
      </c>
      <c r="B3" t="s">
        <v>4</v>
      </c>
      <c r="C3">
        <v>31.327500000000001</v>
      </c>
      <c r="D3" t="s">
        <v>6</v>
      </c>
      <c r="E3">
        <f t="shared" ref="E3:E15" si="1">30*60</f>
        <v>1800</v>
      </c>
      <c r="F3">
        <f t="shared" si="0"/>
        <v>1.7404166666666668E-2</v>
      </c>
      <c r="H3" s="3" t="s">
        <v>11</v>
      </c>
      <c r="I3" s="4">
        <v>3</v>
      </c>
      <c r="J3" s="4"/>
      <c r="K3" s="4"/>
      <c r="L3" s="4"/>
      <c r="M3" s="4"/>
      <c r="N3" s="4"/>
    </row>
    <row r="4" spans="1:14" x14ac:dyDescent="0.2">
      <c r="A4">
        <v>1000000002</v>
      </c>
      <c r="B4" t="s">
        <v>4</v>
      </c>
      <c r="C4">
        <v>11.7471</v>
      </c>
      <c r="D4" t="s">
        <v>6</v>
      </c>
      <c r="E4">
        <f t="shared" si="1"/>
        <v>1800</v>
      </c>
      <c r="F4">
        <f t="shared" si="0"/>
        <v>6.5261666666666662E-3</v>
      </c>
      <c r="H4" s="3" t="s">
        <v>12</v>
      </c>
      <c r="I4" s="4">
        <v>0.05</v>
      </c>
      <c r="J4" s="4"/>
      <c r="K4" s="4"/>
      <c r="L4" s="4"/>
      <c r="M4" s="4"/>
      <c r="N4" s="4"/>
    </row>
    <row r="5" spans="1:14" x14ac:dyDescent="0.2">
      <c r="A5">
        <v>1000000003</v>
      </c>
      <c r="B5" t="s">
        <v>4</v>
      </c>
      <c r="C5">
        <v>19.210899999999999</v>
      </c>
      <c r="D5" t="s">
        <v>6</v>
      </c>
      <c r="E5">
        <f t="shared" si="1"/>
        <v>1800</v>
      </c>
      <c r="F5">
        <f t="shared" si="0"/>
        <v>1.0672722222222222E-2</v>
      </c>
      <c r="H5" s="3"/>
      <c r="I5" s="4"/>
      <c r="J5" s="4"/>
      <c r="K5" s="4"/>
      <c r="L5" s="4"/>
      <c r="M5" s="4"/>
      <c r="N5" s="4"/>
    </row>
    <row r="6" spans="1:14" x14ac:dyDescent="0.2">
      <c r="A6">
        <v>1000000004</v>
      </c>
      <c r="B6" t="s">
        <v>4</v>
      </c>
      <c r="C6">
        <v>16.110499999999998</v>
      </c>
      <c r="D6" t="s">
        <v>6</v>
      </c>
      <c r="E6">
        <f t="shared" si="1"/>
        <v>1800</v>
      </c>
      <c r="F6">
        <f t="shared" si="0"/>
        <v>8.9502777777777775E-3</v>
      </c>
      <c r="H6" s="5" t="s">
        <v>36</v>
      </c>
      <c r="I6" s="4"/>
    </row>
    <row r="7" spans="1:14" x14ac:dyDescent="0.2">
      <c r="A7">
        <v>1000000005</v>
      </c>
      <c r="B7" t="s">
        <v>4</v>
      </c>
      <c r="C7">
        <v>18.528400000000001</v>
      </c>
      <c r="D7" t="s">
        <v>6</v>
      </c>
      <c r="E7">
        <f t="shared" si="1"/>
        <v>1800</v>
      </c>
      <c r="F7">
        <f t="shared" si="0"/>
        <v>1.0293555555555556E-2</v>
      </c>
      <c r="H7" s="3" t="s">
        <v>37</v>
      </c>
      <c r="I7" s="4" t="s">
        <v>38</v>
      </c>
    </row>
    <row r="8" spans="1:14" x14ac:dyDescent="0.2">
      <c r="A8">
        <v>1000000006</v>
      </c>
      <c r="B8" t="s">
        <v>4</v>
      </c>
      <c r="C8">
        <v>17.688199999999998</v>
      </c>
      <c r="D8" t="s">
        <v>6</v>
      </c>
      <c r="E8">
        <f t="shared" si="1"/>
        <v>1800</v>
      </c>
      <c r="F8">
        <f t="shared" si="0"/>
        <v>9.8267777777777763E-3</v>
      </c>
      <c r="H8" s="3" t="s">
        <v>39</v>
      </c>
      <c r="I8" s="4" t="s">
        <v>40</v>
      </c>
    </row>
    <row r="9" spans="1:14" x14ac:dyDescent="0.2">
      <c r="A9">
        <v>1000000007</v>
      </c>
      <c r="B9" t="s">
        <v>4</v>
      </c>
      <c r="C9">
        <v>37.119900000000001</v>
      </c>
      <c r="D9" t="s">
        <v>6</v>
      </c>
      <c r="E9">
        <f t="shared" si="1"/>
        <v>1800</v>
      </c>
      <c r="F9">
        <f t="shared" si="0"/>
        <v>2.0622166666666667E-2</v>
      </c>
      <c r="H9" s="3" t="s">
        <v>41</v>
      </c>
      <c r="I9" s="4" t="s">
        <v>42</v>
      </c>
    </row>
    <row r="10" spans="1:14" x14ac:dyDescent="0.2">
      <c r="A10">
        <v>1000000008</v>
      </c>
      <c r="B10" t="s">
        <v>4</v>
      </c>
      <c r="C10">
        <v>37.451099999999997</v>
      </c>
      <c r="D10" t="s">
        <v>6</v>
      </c>
      <c r="E10">
        <f t="shared" si="1"/>
        <v>1800</v>
      </c>
      <c r="F10">
        <f t="shared" si="0"/>
        <v>2.0806166666666664E-2</v>
      </c>
      <c r="H10" s="3" t="s">
        <v>43</v>
      </c>
      <c r="I10" s="4" t="s">
        <v>19</v>
      </c>
    </row>
    <row r="11" spans="1:14" x14ac:dyDescent="0.2">
      <c r="A11">
        <v>1000000009</v>
      </c>
      <c r="B11" t="s">
        <v>4</v>
      </c>
      <c r="C11">
        <v>27.5867</v>
      </c>
      <c r="D11" t="s">
        <v>6</v>
      </c>
      <c r="E11">
        <f t="shared" si="1"/>
        <v>1800</v>
      </c>
      <c r="F11">
        <f t="shared" si="0"/>
        <v>1.5325944444444444E-2</v>
      </c>
      <c r="H11" s="3" t="s">
        <v>44</v>
      </c>
      <c r="I11" s="4">
        <v>3</v>
      </c>
    </row>
    <row r="12" spans="1:14" x14ac:dyDescent="0.2">
      <c r="A12">
        <v>1000000010</v>
      </c>
      <c r="B12" t="s">
        <v>4</v>
      </c>
      <c r="C12">
        <v>18.949200000000001</v>
      </c>
      <c r="D12" t="s">
        <v>6</v>
      </c>
      <c r="E12">
        <f t="shared" si="1"/>
        <v>1800</v>
      </c>
      <c r="F12">
        <f t="shared" si="0"/>
        <v>1.0527333333333335E-2</v>
      </c>
      <c r="H12" s="3" t="s">
        <v>45</v>
      </c>
      <c r="I12" s="4">
        <v>21</v>
      </c>
    </row>
    <row r="13" spans="1:14" x14ac:dyDescent="0.2">
      <c r="A13">
        <v>1000000011</v>
      </c>
      <c r="B13" t="s">
        <v>4</v>
      </c>
      <c r="C13">
        <v>35.632800000000003</v>
      </c>
      <c r="D13" t="s">
        <v>6</v>
      </c>
      <c r="E13">
        <f t="shared" si="1"/>
        <v>1800</v>
      </c>
      <c r="F13">
        <f t="shared" si="0"/>
        <v>1.9796000000000001E-2</v>
      </c>
      <c r="H13" s="3"/>
      <c r="I13" s="4"/>
    </row>
    <row r="14" spans="1:14" x14ac:dyDescent="0.2">
      <c r="A14">
        <v>1000000012</v>
      </c>
      <c r="B14" t="s">
        <v>4</v>
      </c>
      <c r="C14">
        <v>24.343299999999999</v>
      </c>
      <c r="D14" t="s">
        <v>6</v>
      </c>
      <c r="E14">
        <f t="shared" si="1"/>
        <v>1800</v>
      </c>
      <c r="F14">
        <f t="shared" si="0"/>
        <v>1.3524055555555555E-2</v>
      </c>
      <c r="H14" s="5" t="s">
        <v>46</v>
      </c>
      <c r="I14" s="4"/>
    </row>
    <row r="15" spans="1:14" x14ac:dyDescent="0.2">
      <c r="A15" s="2">
        <v>1000000013</v>
      </c>
      <c r="B15" s="2" t="s">
        <v>4</v>
      </c>
      <c r="C15" s="2">
        <v>28.597000000000001</v>
      </c>
      <c r="D15" s="2" t="s">
        <v>6</v>
      </c>
      <c r="E15" s="2">
        <f t="shared" si="1"/>
        <v>1800</v>
      </c>
      <c r="F15" s="2">
        <f t="shared" si="0"/>
        <v>1.5887222222222223E-2</v>
      </c>
      <c r="H15" s="3" t="s">
        <v>47</v>
      </c>
      <c r="I15" s="4">
        <v>3</v>
      </c>
    </row>
    <row r="16" spans="1:14" x14ac:dyDescent="0.2">
      <c r="A16">
        <v>1000000434</v>
      </c>
      <c r="B16" t="s">
        <v>5</v>
      </c>
      <c r="C16">
        <v>24.819900000000001</v>
      </c>
      <c r="D16" t="s">
        <v>6</v>
      </c>
      <c r="E16">
        <f>10*60</f>
        <v>600</v>
      </c>
      <c r="F16">
        <f t="shared" si="0"/>
        <v>4.13665E-2</v>
      </c>
      <c r="H16" s="3" t="s">
        <v>48</v>
      </c>
      <c r="I16" s="4">
        <v>14</v>
      </c>
    </row>
    <row r="17" spans="1:14" x14ac:dyDescent="0.2">
      <c r="A17">
        <v>1000000435</v>
      </c>
      <c r="B17" t="s">
        <v>5</v>
      </c>
      <c r="C17">
        <v>14.0718</v>
      </c>
      <c r="D17" t="s">
        <v>6</v>
      </c>
      <c r="E17">
        <f t="shared" ref="E17:E29" si="2">10*60</f>
        <v>600</v>
      </c>
      <c r="F17">
        <f t="shared" si="0"/>
        <v>2.3452999999999998E-2</v>
      </c>
    </row>
    <row r="18" spans="1:14" x14ac:dyDescent="0.2">
      <c r="A18">
        <v>1000000436</v>
      </c>
      <c r="B18" t="s">
        <v>5</v>
      </c>
      <c r="C18">
        <v>16.2056</v>
      </c>
      <c r="D18" t="s">
        <v>6</v>
      </c>
      <c r="E18">
        <f t="shared" si="2"/>
        <v>600</v>
      </c>
      <c r="F18">
        <f t="shared" si="0"/>
        <v>2.7009333333333333E-2</v>
      </c>
      <c r="H18" s="5" t="s">
        <v>13</v>
      </c>
      <c r="I18" s="6" t="s">
        <v>14</v>
      </c>
      <c r="J18" s="6" t="s">
        <v>15</v>
      </c>
      <c r="K18" s="6" t="s">
        <v>16</v>
      </c>
      <c r="L18" s="6" t="s">
        <v>17</v>
      </c>
      <c r="M18" s="4"/>
      <c r="N18" s="4"/>
    </row>
    <row r="19" spans="1:14" x14ac:dyDescent="0.2">
      <c r="A19">
        <v>1000000437</v>
      </c>
      <c r="B19" t="s">
        <v>5</v>
      </c>
      <c r="C19">
        <v>14.882400000000001</v>
      </c>
      <c r="D19" t="s">
        <v>6</v>
      </c>
      <c r="E19">
        <f t="shared" si="2"/>
        <v>600</v>
      </c>
      <c r="F19">
        <f t="shared" si="0"/>
        <v>2.4804E-2</v>
      </c>
      <c r="H19" s="3" t="s">
        <v>18</v>
      </c>
      <c r="I19" s="4">
        <v>-21</v>
      </c>
      <c r="J19" s="4" t="s">
        <v>19</v>
      </c>
      <c r="K19" s="4" t="s">
        <v>20</v>
      </c>
      <c r="L19" s="4">
        <v>2.0000000000000001E-4</v>
      </c>
      <c r="M19" s="4" t="s">
        <v>21</v>
      </c>
      <c r="N19" s="4"/>
    </row>
    <row r="20" spans="1:14" x14ac:dyDescent="0.2">
      <c r="A20">
        <v>1000000438</v>
      </c>
      <c r="B20" t="s">
        <v>5</v>
      </c>
      <c r="C20">
        <v>9.14011</v>
      </c>
      <c r="D20" t="s">
        <v>6</v>
      </c>
      <c r="E20">
        <f t="shared" si="2"/>
        <v>600</v>
      </c>
      <c r="F20">
        <f t="shared" si="0"/>
        <v>1.5233516666666667E-2</v>
      </c>
      <c r="H20" s="3" t="s">
        <v>22</v>
      </c>
      <c r="I20" s="4">
        <v>0</v>
      </c>
      <c r="J20" s="4" t="s">
        <v>23</v>
      </c>
      <c r="K20" s="4" t="s">
        <v>24</v>
      </c>
      <c r="L20" s="4" t="s">
        <v>25</v>
      </c>
      <c r="M20" s="4" t="s">
        <v>26</v>
      </c>
      <c r="N20" s="4"/>
    </row>
    <row r="21" spans="1:14" x14ac:dyDescent="0.2">
      <c r="A21">
        <v>1000000439</v>
      </c>
      <c r="B21" t="s">
        <v>5</v>
      </c>
      <c r="C21">
        <v>12.5235</v>
      </c>
      <c r="D21" t="s">
        <v>6</v>
      </c>
      <c r="E21">
        <f t="shared" si="2"/>
        <v>600</v>
      </c>
      <c r="F21">
        <f t="shared" si="0"/>
        <v>2.0872500000000002E-2</v>
      </c>
      <c r="H21" s="3" t="s">
        <v>27</v>
      </c>
      <c r="I21" s="4">
        <v>21</v>
      </c>
      <c r="J21" s="4" t="s">
        <v>19</v>
      </c>
      <c r="K21" s="4" t="s">
        <v>20</v>
      </c>
      <c r="L21" s="4">
        <v>2.0000000000000001E-4</v>
      </c>
      <c r="M21" s="4" t="s">
        <v>28</v>
      </c>
      <c r="N21" s="4"/>
    </row>
    <row r="22" spans="1:14" x14ac:dyDescent="0.2">
      <c r="A22">
        <v>1000000440</v>
      </c>
      <c r="B22" t="s">
        <v>5</v>
      </c>
      <c r="C22">
        <v>15.598000000000001</v>
      </c>
      <c r="D22" t="s">
        <v>6</v>
      </c>
      <c r="E22">
        <f t="shared" si="2"/>
        <v>600</v>
      </c>
      <c r="F22">
        <f t="shared" si="0"/>
        <v>2.5996666666666668E-2</v>
      </c>
      <c r="H22" s="3"/>
      <c r="I22" s="4"/>
      <c r="J22" s="4"/>
      <c r="K22" s="4"/>
      <c r="L22" s="4"/>
      <c r="M22" s="4"/>
      <c r="N22" s="4"/>
    </row>
    <row r="23" spans="1:14" x14ac:dyDescent="0.2">
      <c r="A23">
        <v>1000000441</v>
      </c>
      <c r="B23" t="s">
        <v>5</v>
      </c>
      <c r="C23">
        <v>21.739000000000001</v>
      </c>
      <c r="D23" t="s">
        <v>6</v>
      </c>
      <c r="E23">
        <f t="shared" si="2"/>
        <v>600</v>
      </c>
      <c r="F23">
        <f t="shared" si="0"/>
        <v>3.6231666666666669E-2</v>
      </c>
      <c r="H23" s="5" t="s">
        <v>29</v>
      </c>
      <c r="I23" s="6" t="s">
        <v>30</v>
      </c>
      <c r="J23" s="6" t="s">
        <v>31</v>
      </c>
      <c r="K23" s="6" t="s">
        <v>14</v>
      </c>
      <c r="L23" s="6" t="s">
        <v>32</v>
      </c>
      <c r="M23" s="6" t="s">
        <v>33</v>
      </c>
      <c r="N23" s="6" t="s">
        <v>34</v>
      </c>
    </row>
    <row r="24" spans="1:14" x14ac:dyDescent="0.2">
      <c r="A24">
        <v>1000000442</v>
      </c>
      <c r="B24" t="s">
        <v>5</v>
      </c>
      <c r="C24">
        <v>19.288499999999999</v>
      </c>
      <c r="D24" t="s">
        <v>6</v>
      </c>
      <c r="E24">
        <f t="shared" si="2"/>
        <v>600</v>
      </c>
      <c r="F24">
        <f t="shared" si="0"/>
        <v>3.2147499999999996E-2</v>
      </c>
      <c r="H24" s="3" t="s">
        <v>18</v>
      </c>
      <c r="I24" s="4">
        <v>21</v>
      </c>
      <c r="J24" s="4">
        <v>42</v>
      </c>
      <c r="K24" s="4">
        <v>-21</v>
      </c>
      <c r="L24" s="4">
        <v>14</v>
      </c>
      <c r="M24" s="4">
        <v>14</v>
      </c>
      <c r="N24" s="4">
        <v>3.9689999999999999</v>
      </c>
    </row>
    <row r="25" spans="1:14" x14ac:dyDescent="0.2">
      <c r="A25">
        <v>1000000443</v>
      </c>
      <c r="B25" t="s">
        <v>5</v>
      </c>
      <c r="C25">
        <v>25.980799999999999</v>
      </c>
      <c r="D25" t="s">
        <v>6</v>
      </c>
      <c r="E25">
        <f t="shared" si="2"/>
        <v>600</v>
      </c>
      <c r="F25">
        <f t="shared" si="0"/>
        <v>4.3301333333333331E-2</v>
      </c>
      <c r="H25" s="3" t="s">
        <v>22</v>
      </c>
      <c r="I25" s="4">
        <v>21</v>
      </c>
      <c r="J25" s="4">
        <v>21</v>
      </c>
      <c r="K25" s="4">
        <v>0</v>
      </c>
      <c r="L25" s="4">
        <v>14</v>
      </c>
      <c r="M25" s="4">
        <v>14</v>
      </c>
      <c r="N25" s="4">
        <v>0</v>
      </c>
    </row>
    <row r="26" spans="1:14" x14ac:dyDescent="0.2">
      <c r="A26">
        <v>1000000444</v>
      </c>
      <c r="B26" t="s">
        <v>5</v>
      </c>
      <c r="C26">
        <v>8.9500700000000002</v>
      </c>
      <c r="D26" t="s">
        <v>6</v>
      </c>
      <c r="E26">
        <f t="shared" si="2"/>
        <v>600</v>
      </c>
      <c r="F26">
        <f t="shared" si="0"/>
        <v>1.4916783333333334E-2</v>
      </c>
      <c r="H26" s="3" t="s">
        <v>27</v>
      </c>
      <c r="I26" s="4">
        <v>42</v>
      </c>
      <c r="J26" s="4">
        <v>21</v>
      </c>
      <c r="K26" s="4">
        <v>21</v>
      </c>
      <c r="L26" s="4">
        <v>14</v>
      </c>
      <c r="M26" s="4">
        <v>14</v>
      </c>
      <c r="N26" s="4">
        <v>3.9689999999999999</v>
      </c>
    </row>
    <row r="27" spans="1:14" x14ac:dyDescent="0.2">
      <c r="A27">
        <v>1000000445</v>
      </c>
      <c r="B27" t="s">
        <v>5</v>
      </c>
      <c r="C27">
        <v>30.676200000000001</v>
      </c>
      <c r="D27" t="s">
        <v>6</v>
      </c>
      <c r="E27">
        <f t="shared" si="2"/>
        <v>600</v>
      </c>
      <c r="F27">
        <f t="shared" si="0"/>
        <v>5.1127000000000006E-2</v>
      </c>
    </row>
    <row r="28" spans="1:14" x14ac:dyDescent="0.2">
      <c r="A28">
        <v>1000000446</v>
      </c>
      <c r="B28" t="s">
        <v>5</v>
      </c>
      <c r="C28">
        <v>14.4689</v>
      </c>
      <c r="D28" t="s">
        <v>6</v>
      </c>
      <c r="E28">
        <f t="shared" si="2"/>
        <v>600</v>
      </c>
      <c r="F28">
        <f t="shared" si="0"/>
        <v>2.4114833333333332E-2</v>
      </c>
      <c r="H28" s="9" t="s">
        <v>61</v>
      </c>
      <c r="I28" s="9" t="s">
        <v>62</v>
      </c>
      <c r="J28" s="9" t="s">
        <v>63</v>
      </c>
      <c r="K28" s="9" t="s">
        <v>64</v>
      </c>
    </row>
    <row r="29" spans="1:14" x14ac:dyDescent="0.2">
      <c r="A29" s="2">
        <v>1000000447</v>
      </c>
      <c r="B29" s="2" t="s">
        <v>5</v>
      </c>
      <c r="C29" s="2">
        <v>22.173400000000001</v>
      </c>
      <c r="D29" s="2" t="s">
        <v>6</v>
      </c>
      <c r="E29" s="2">
        <f t="shared" si="2"/>
        <v>600</v>
      </c>
      <c r="F29" s="2">
        <f t="shared" si="0"/>
        <v>3.6955666666666671E-2</v>
      </c>
      <c r="H29" s="8" t="s">
        <v>49</v>
      </c>
      <c r="I29" s="7">
        <v>14</v>
      </c>
      <c r="J29" s="7">
        <v>14</v>
      </c>
      <c r="K29" s="7">
        <v>14</v>
      </c>
    </row>
    <row r="30" spans="1:14" x14ac:dyDescent="0.2">
      <c r="A30">
        <v>1000000574</v>
      </c>
      <c r="B30" t="s">
        <v>8</v>
      </c>
      <c r="C30">
        <v>11.317600000000001</v>
      </c>
      <c r="D30" t="s">
        <v>6</v>
      </c>
      <c r="E30">
        <f>20*60</f>
        <v>1200</v>
      </c>
      <c r="F30">
        <f t="shared" si="0"/>
        <v>9.4313333333333332E-3</v>
      </c>
      <c r="H30" s="8"/>
      <c r="I30" s="7"/>
      <c r="J30" s="7"/>
      <c r="K30" s="7"/>
    </row>
    <row r="31" spans="1:14" x14ac:dyDescent="0.2">
      <c r="A31">
        <v>1000000575</v>
      </c>
      <c r="B31" t="s">
        <v>8</v>
      </c>
      <c r="C31">
        <v>17.1267</v>
      </c>
      <c r="D31" t="s">
        <v>6</v>
      </c>
      <c r="E31">
        <f t="shared" ref="E31:E43" si="3">20*60</f>
        <v>1200</v>
      </c>
      <c r="F31">
        <f t="shared" si="0"/>
        <v>1.427225E-2</v>
      </c>
      <c r="H31" s="8" t="s">
        <v>50</v>
      </c>
      <c r="I31" s="7">
        <v>6.5259999999999997E-3</v>
      </c>
      <c r="J31" s="7">
        <v>1.4919999999999999E-2</v>
      </c>
      <c r="K31" s="7">
        <v>6.4009999999999996E-3</v>
      </c>
    </row>
    <row r="32" spans="1:14" x14ac:dyDescent="0.2">
      <c r="A32">
        <v>1000000576</v>
      </c>
      <c r="B32" t="s">
        <v>8</v>
      </c>
      <c r="C32">
        <v>13.062900000000001</v>
      </c>
      <c r="D32" t="s">
        <v>6</v>
      </c>
      <c r="E32">
        <f t="shared" si="3"/>
        <v>1200</v>
      </c>
      <c r="F32">
        <f t="shared" si="0"/>
        <v>1.0885750000000001E-2</v>
      </c>
      <c r="H32" s="8" t="s">
        <v>51</v>
      </c>
      <c r="I32" s="7">
        <v>1.018E-2</v>
      </c>
      <c r="J32" s="7">
        <v>2.281E-2</v>
      </c>
      <c r="K32" s="7">
        <v>9.1070000000000005E-3</v>
      </c>
    </row>
    <row r="33" spans="1:11" x14ac:dyDescent="0.2">
      <c r="A33">
        <v>1000000577</v>
      </c>
      <c r="B33" t="s">
        <v>8</v>
      </c>
      <c r="C33">
        <v>8.4649199999999993</v>
      </c>
      <c r="D33" t="s">
        <v>6</v>
      </c>
      <c r="E33">
        <f t="shared" si="3"/>
        <v>1200</v>
      </c>
      <c r="F33">
        <f t="shared" si="0"/>
        <v>7.0540999999999998E-3</v>
      </c>
      <c r="H33" s="8" t="s">
        <v>52</v>
      </c>
      <c r="I33" s="7">
        <v>1.308E-2</v>
      </c>
      <c r="J33" s="7">
        <v>2.6499999999999999E-2</v>
      </c>
      <c r="K33" s="7">
        <v>1.2630000000000001E-2</v>
      </c>
    </row>
    <row r="34" spans="1:11" x14ac:dyDescent="0.2">
      <c r="A34">
        <v>1000000578</v>
      </c>
      <c r="B34" t="s">
        <v>8</v>
      </c>
      <c r="C34">
        <v>16.9147</v>
      </c>
      <c r="D34" t="s">
        <v>6</v>
      </c>
      <c r="E34">
        <f t="shared" si="3"/>
        <v>1200</v>
      </c>
      <c r="F34">
        <f t="shared" si="0"/>
        <v>1.4095583333333333E-2</v>
      </c>
      <c r="H34" s="8" t="s">
        <v>53</v>
      </c>
      <c r="I34" s="7">
        <v>1.7999999999999999E-2</v>
      </c>
      <c r="J34" s="7">
        <v>3.8059999999999997E-2</v>
      </c>
      <c r="K34" s="7">
        <v>1.485E-2</v>
      </c>
    </row>
    <row r="35" spans="1:11" x14ac:dyDescent="0.2">
      <c r="A35">
        <v>1000000579</v>
      </c>
      <c r="B35" t="s">
        <v>8</v>
      </c>
      <c r="C35">
        <v>9.7609300000000001</v>
      </c>
      <c r="D35" t="s">
        <v>6</v>
      </c>
      <c r="E35">
        <f t="shared" si="3"/>
        <v>1200</v>
      </c>
      <c r="F35">
        <f t="shared" si="0"/>
        <v>8.1341083333333342E-3</v>
      </c>
      <c r="H35" s="8" t="s">
        <v>54</v>
      </c>
      <c r="I35" s="7">
        <v>2.0809999999999999E-2</v>
      </c>
      <c r="J35" s="7">
        <v>5.1130000000000002E-2</v>
      </c>
      <c r="K35" s="7">
        <v>3.04E-2</v>
      </c>
    </row>
    <row r="36" spans="1:11" x14ac:dyDescent="0.2">
      <c r="A36">
        <v>1000000580</v>
      </c>
      <c r="B36" t="s">
        <v>8</v>
      </c>
      <c r="C36">
        <v>7.6810900000000002</v>
      </c>
      <c r="D36" t="s">
        <v>6</v>
      </c>
      <c r="E36">
        <f t="shared" si="3"/>
        <v>1200</v>
      </c>
      <c r="F36">
        <f t="shared" si="0"/>
        <v>6.4009083333333334E-3</v>
      </c>
      <c r="H36" s="8"/>
      <c r="I36" s="7"/>
      <c r="J36" s="7"/>
      <c r="K36" s="7"/>
    </row>
    <row r="37" spans="1:11" x14ac:dyDescent="0.2">
      <c r="A37">
        <v>1000000581</v>
      </c>
      <c r="B37" t="s">
        <v>8</v>
      </c>
      <c r="C37">
        <v>32.343600000000002</v>
      </c>
      <c r="D37" t="s">
        <v>6</v>
      </c>
      <c r="E37">
        <f t="shared" si="3"/>
        <v>1200</v>
      </c>
      <c r="F37">
        <f t="shared" si="0"/>
        <v>2.6953000000000001E-2</v>
      </c>
      <c r="H37" s="8" t="s">
        <v>55</v>
      </c>
      <c r="I37" s="7">
        <v>1.3769999999999999E-2</v>
      </c>
      <c r="J37" s="7">
        <v>2.9819999999999999E-2</v>
      </c>
      <c r="K37" s="7">
        <v>1.396E-2</v>
      </c>
    </row>
    <row r="38" spans="1:11" x14ac:dyDescent="0.2">
      <c r="A38">
        <v>1000000582</v>
      </c>
      <c r="B38" t="s">
        <v>8</v>
      </c>
      <c r="C38">
        <v>14.5664</v>
      </c>
      <c r="D38" t="s">
        <v>6</v>
      </c>
      <c r="E38">
        <f t="shared" si="3"/>
        <v>1200</v>
      </c>
      <c r="F38">
        <f t="shared" si="0"/>
        <v>1.2138666666666666E-2</v>
      </c>
      <c r="H38" s="8" t="s">
        <v>56</v>
      </c>
      <c r="I38" s="7">
        <v>4.6220000000000002E-3</v>
      </c>
      <c r="J38" s="7">
        <v>1.0749999999999999E-2</v>
      </c>
      <c r="K38" s="7">
        <v>6.9239999999999996E-3</v>
      </c>
    </row>
    <row r="39" spans="1:11" x14ac:dyDescent="0.2">
      <c r="A39">
        <v>1000000583</v>
      </c>
      <c r="B39" t="s">
        <v>8</v>
      </c>
      <c r="C39">
        <v>19.8246</v>
      </c>
      <c r="D39" t="s">
        <v>6</v>
      </c>
      <c r="E39">
        <f t="shared" si="3"/>
        <v>1200</v>
      </c>
      <c r="F39">
        <f t="shared" si="0"/>
        <v>1.65205E-2</v>
      </c>
      <c r="H39" s="8" t="s">
        <v>57</v>
      </c>
      <c r="I39" s="7">
        <v>1.235E-3</v>
      </c>
      <c r="J39" s="7">
        <v>2.8730000000000001E-3</v>
      </c>
      <c r="K39" s="7">
        <v>1.8500000000000001E-3</v>
      </c>
    </row>
    <row r="40" spans="1:11" x14ac:dyDescent="0.2">
      <c r="A40">
        <v>1000000584</v>
      </c>
      <c r="B40" t="s">
        <v>8</v>
      </c>
      <c r="C40">
        <v>15.739800000000001</v>
      </c>
      <c r="D40" t="s">
        <v>6</v>
      </c>
      <c r="E40">
        <f t="shared" si="3"/>
        <v>1200</v>
      </c>
      <c r="F40">
        <f t="shared" si="0"/>
        <v>1.3116500000000001E-2</v>
      </c>
      <c r="H40" s="8"/>
      <c r="I40" s="7"/>
      <c r="J40" s="7"/>
      <c r="K40" s="7"/>
    </row>
    <row r="41" spans="1:11" x14ac:dyDescent="0.2">
      <c r="A41">
        <v>1000000585</v>
      </c>
      <c r="B41" t="s">
        <v>8</v>
      </c>
      <c r="C41">
        <v>14.1821</v>
      </c>
      <c r="D41" t="s">
        <v>6</v>
      </c>
      <c r="E41">
        <f t="shared" si="3"/>
        <v>1200</v>
      </c>
      <c r="F41">
        <f t="shared" si="0"/>
        <v>1.1818416666666666E-2</v>
      </c>
      <c r="H41" s="8" t="s">
        <v>58</v>
      </c>
      <c r="I41" s="7">
        <v>1.11E-2</v>
      </c>
      <c r="J41" s="7">
        <v>2.3619999999999999E-2</v>
      </c>
      <c r="K41" s="7">
        <v>9.9670000000000002E-3</v>
      </c>
    </row>
    <row r="42" spans="1:11" x14ac:dyDescent="0.2">
      <c r="A42">
        <v>1000000586</v>
      </c>
      <c r="B42" t="s">
        <v>8</v>
      </c>
      <c r="C42">
        <v>17.147099999999998</v>
      </c>
      <c r="D42" t="s">
        <v>6</v>
      </c>
      <c r="E42">
        <f t="shared" si="3"/>
        <v>1200</v>
      </c>
      <c r="F42">
        <f t="shared" si="0"/>
        <v>1.4289249999999998E-2</v>
      </c>
      <c r="H42" s="8" t="s">
        <v>59</v>
      </c>
      <c r="I42" s="7">
        <v>1.644E-2</v>
      </c>
      <c r="J42" s="7">
        <v>3.603E-2</v>
      </c>
      <c r="K42" s="7">
        <v>1.796E-2</v>
      </c>
    </row>
    <row r="43" spans="1:11" x14ac:dyDescent="0.2">
      <c r="A43">
        <v>1000000587</v>
      </c>
      <c r="B43" t="s">
        <v>8</v>
      </c>
      <c r="C43">
        <v>36.478400000000001</v>
      </c>
      <c r="D43" t="s">
        <v>6</v>
      </c>
      <c r="E43">
        <f t="shared" si="3"/>
        <v>1200</v>
      </c>
      <c r="F43">
        <f t="shared" si="0"/>
        <v>3.0398666666666668E-2</v>
      </c>
      <c r="H43" s="8"/>
      <c r="I43" s="7"/>
      <c r="J43" s="7"/>
      <c r="K43" s="7"/>
    </row>
    <row r="44" spans="1:11" x14ac:dyDescent="0.2">
      <c r="H44" s="8" t="s">
        <v>60</v>
      </c>
      <c r="I44" s="7">
        <v>1.5</v>
      </c>
      <c r="J44" s="7">
        <v>3</v>
      </c>
      <c r="K44" s="7">
        <v>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katrin.moller@embl.de</dc:creator>
  <cp:lastModifiedBy>katrin.moeller@uzh.ch</cp:lastModifiedBy>
  <dcterms:created xsi:type="dcterms:W3CDTF">2020-11-19T22:08:47Z</dcterms:created>
  <dcterms:modified xsi:type="dcterms:W3CDTF">2022-10-09T20:17:15Z</dcterms:modified>
</cp:coreProperties>
</file>