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ller/Documents/PhD/Paper/Source Data Files/"/>
    </mc:Choice>
  </mc:AlternateContent>
  <xr:revisionPtr revIDLastSave="0" documentId="13_ncr:1_{E3A62161-4074-BA49-9E68-F8BAC6AB9A9B}" xr6:coauthVersionLast="47" xr6:coauthVersionMax="47" xr10:uidLastSave="{00000000-0000-0000-0000-000000000000}"/>
  <bookViews>
    <workbookView xWindow="0" yWindow="500" windowWidth="33600" windowHeight="18960" xr2:uid="{425C4727-342B-D643-829A-045A855AD4E8}"/>
  </bookViews>
  <sheets>
    <sheet name="km163_Fish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1" i="1"/>
  <c r="K3" i="1"/>
  <c r="K4" i="1"/>
  <c r="K5" i="1"/>
  <c r="K6" i="1"/>
  <c r="K7" i="1"/>
  <c r="K8" i="1"/>
  <c r="K9" i="1"/>
  <c r="K2" i="1"/>
  <c r="E2" i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1" i="1"/>
  <c r="F21" i="1" s="1"/>
  <c r="E20" i="1"/>
  <c r="F20" i="1" s="1"/>
  <c r="E19" i="1"/>
  <c r="F19" i="1" s="1"/>
  <c r="E18" i="1"/>
  <c r="F18" i="1"/>
  <c r="E17" i="1"/>
  <c r="F17" i="1" s="1"/>
  <c r="E16" i="1"/>
  <c r="F16" i="1" s="1"/>
  <c r="E15" i="1"/>
  <c r="F15" i="1"/>
  <c r="E14" i="1"/>
  <c r="F14" i="1" s="1"/>
  <c r="E13" i="1"/>
  <c r="F13" i="1" s="1"/>
  <c r="E11" i="1"/>
  <c r="F11" i="1" s="1"/>
  <c r="E10" i="1"/>
  <c r="F10" i="1" s="1"/>
  <c r="E7" i="1"/>
  <c r="F7" i="1" s="1"/>
  <c r="E8" i="1"/>
  <c r="F8" i="1" s="1"/>
  <c r="E9" i="1"/>
  <c r="F9" i="1" s="1"/>
  <c r="E6" i="1"/>
  <c r="F6" i="1" s="1"/>
  <c r="E3" i="1"/>
  <c r="F3" i="1" s="1"/>
  <c r="E4" i="1"/>
  <c r="F4" i="1" s="1"/>
  <c r="E5" i="1"/>
  <c r="F5" i="1" s="1"/>
  <c r="F2" i="1"/>
</calcChain>
</file>

<file path=xl/sharedStrings.xml><?xml version="1.0" encoding="utf-8"?>
<sst xmlns="http://schemas.openxmlformats.org/spreadsheetml/2006/main" count="34" uniqueCount="32">
  <si>
    <t>Phagosome</t>
  </si>
  <si>
    <t>dT (min)</t>
  </si>
  <si>
    <t>dT</t>
  </si>
  <si>
    <t>Phagosome Appearance (Tp)</t>
  </si>
  <si>
    <t>Lamp1 appearance on phagosome (Tp)</t>
  </si>
  <si>
    <t>Experiment</t>
  </si>
  <si>
    <t>Km163-Fish1-Cell2</t>
  </si>
  <si>
    <t>Km163-Fish1-Cell1</t>
  </si>
  <si>
    <t>Km163-Fish1-Cell3</t>
  </si>
  <si>
    <t>Rab5a appearance on phagosome (sec)</t>
  </si>
  <si>
    <t>km102-Fish1-Cell1</t>
  </si>
  <si>
    <t>Rab5a appearance on phagosome (min)</t>
  </si>
  <si>
    <t>km109-Fish1-Cell1</t>
  </si>
  <si>
    <t>km161-Fish1-Cell1</t>
  </si>
  <si>
    <t>km161-Fish1-Cell4</t>
  </si>
  <si>
    <t>Rab5a</t>
  </si>
  <si>
    <t>Lamp1</t>
  </si>
  <si>
    <t>Total number of values</t>
  </si>
  <si>
    <t>Number of excluded values</t>
  </si>
  <si>
    <t>Number of binned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</si>
  <si>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</si>
  <si>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</si>
  <si>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</si>
  <si>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</si>
  <si>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</si>
  <si>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</si>
  <si>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</si>
  <si>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</si>
  <si>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</si>
  <si>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</si>
  <si>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Descriptive statistics</t>
  </si>
  <si>
    <t>Statistics from Graphpad Prism 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</si>
</sst>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" fontId="3" fillId="0" borderId="0" xfId="0" applyNumberFormat="1" applyFont="1"/>
    <xf numFmtId="2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2EB2-9B87-E24E-B30E-0DC16D1FDFBA}">
  <dimension ref="A1:Z58"/>
  <sheetViews>
    <sheetView tabSelected="1" workbookViewId="0">
      <selection activeCell="C38" sqref="C38"/>
    </sheetView>
  </sheetViews>
  <sheetFormatPr baseColWidth="10" defaultRowHeight="16" x14ac:dyDescent="0.2"/>
  <cols>
    <col min="1" max="1" width="26.33203125" bestFit="1" customWidth="1"/>
    <col min="2" max="2" width="16.6640625" customWidth="1"/>
    <col min="3" max="3" width="25" bestFit="1" customWidth="1"/>
    <col min="4" max="4" width="33.6640625" bestFit="1" customWidth="1"/>
    <col min="8" max="8" width="16.5" bestFit="1" customWidth="1"/>
    <col min="9" max="9" width="10.6640625" bestFit="1" customWidth="1"/>
    <col min="10" max="10" width="34" bestFit="1" customWidth="1"/>
    <col min="11" max="11" width="33.33203125" bestFit="1" customWidth="1"/>
  </cols>
  <sheetData>
    <row r="1" spans="1:18" x14ac:dyDescent="0.2">
      <c r="A1" s="2" t="s">
        <v>5</v>
      </c>
      <c r="B1" s="2" t="s">
        <v>0</v>
      </c>
      <c r="C1" s="2" t="s">
        <v>3</v>
      </c>
      <c r="D1" s="2" t="s">
        <v>4</v>
      </c>
      <c r="E1" s="2" t="s">
        <v>2</v>
      </c>
      <c r="F1" s="2" t="s">
        <v>1</v>
      </c>
      <c r="H1" s="2" t="s">
        <v>5</v>
      </c>
      <c r="I1" s="2" t="s">
        <v>0</v>
      </c>
      <c r="J1" s="2" t="s">
        <v>9</v>
      </c>
      <c r="K1" s="2" t="s">
        <v>11</v>
      </c>
      <c r="L1" s="2"/>
      <c r="M1" s="2"/>
    </row>
    <row r="2" spans="1:18" x14ac:dyDescent="0.2">
      <c r="A2" t="s">
        <v>6</v>
      </c>
      <c r="B2">
        <v>1</v>
      </c>
      <c r="C2">
        <v>167</v>
      </c>
      <c r="D2">
        <v>201</v>
      </c>
      <c r="E2">
        <f>D2-C2</f>
        <v>34</v>
      </c>
      <c r="F2">
        <f>(E2*15)/60</f>
        <v>8.5</v>
      </c>
      <c r="H2" t="s">
        <v>10</v>
      </c>
      <c r="I2">
        <v>1</v>
      </c>
      <c r="J2" s="3">
        <v>90</v>
      </c>
      <c r="K2">
        <f>J2/60</f>
        <v>1.5</v>
      </c>
    </row>
    <row r="3" spans="1:18" x14ac:dyDescent="0.2">
      <c r="B3">
        <v>2</v>
      </c>
      <c r="C3">
        <v>185</v>
      </c>
      <c r="D3">
        <v>229</v>
      </c>
      <c r="E3">
        <f t="shared" ref="E3:E6" si="0">D3-C3</f>
        <v>44</v>
      </c>
      <c r="F3">
        <f t="shared" ref="F3:F21" si="1">(E3*15)/60</f>
        <v>11</v>
      </c>
      <c r="I3">
        <v>2</v>
      </c>
      <c r="J3" s="3">
        <v>75</v>
      </c>
      <c r="K3">
        <f t="shared" ref="K3:K9" si="2">J3/60</f>
        <v>1.25</v>
      </c>
    </row>
    <row r="4" spans="1:18" x14ac:dyDescent="0.2">
      <c r="B4">
        <v>3</v>
      </c>
      <c r="C4">
        <v>211</v>
      </c>
      <c r="D4">
        <v>251</v>
      </c>
      <c r="E4">
        <f t="shared" si="0"/>
        <v>40</v>
      </c>
      <c r="F4">
        <f t="shared" si="1"/>
        <v>10</v>
      </c>
      <c r="I4">
        <v>3</v>
      </c>
      <c r="J4" s="3">
        <v>75</v>
      </c>
      <c r="K4">
        <f t="shared" si="2"/>
        <v>1.25</v>
      </c>
    </row>
    <row r="5" spans="1:18" x14ac:dyDescent="0.2">
      <c r="B5">
        <v>4</v>
      </c>
      <c r="C5">
        <v>223</v>
      </c>
      <c r="D5">
        <v>294</v>
      </c>
      <c r="E5">
        <f t="shared" si="0"/>
        <v>71</v>
      </c>
      <c r="F5">
        <f t="shared" si="1"/>
        <v>17.75</v>
      </c>
      <c r="I5">
        <v>4</v>
      </c>
      <c r="J5" s="3">
        <v>330</v>
      </c>
      <c r="K5">
        <f t="shared" si="2"/>
        <v>5.5</v>
      </c>
    </row>
    <row r="6" spans="1:18" x14ac:dyDescent="0.2">
      <c r="B6">
        <v>5</v>
      </c>
      <c r="C6">
        <v>228</v>
      </c>
      <c r="D6">
        <v>284</v>
      </c>
      <c r="E6">
        <f t="shared" si="0"/>
        <v>56</v>
      </c>
      <c r="F6">
        <f t="shared" si="1"/>
        <v>14</v>
      </c>
      <c r="I6">
        <v>5</v>
      </c>
      <c r="J6" s="3">
        <v>60</v>
      </c>
      <c r="K6">
        <f t="shared" si="2"/>
        <v>1</v>
      </c>
    </row>
    <row r="7" spans="1:18" x14ac:dyDescent="0.2">
      <c r="B7">
        <v>6</v>
      </c>
      <c r="C7">
        <v>246</v>
      </c>
      <c r="D7">
        <v>277</v>
      </c>
      <c r="E7">
        <f t="shared" ref="E7:E11" si="3">D7-C7</f>
        <v>31</v>
      </c>
      <c r="F7">
        <f t="shared" si="1"/>
        <v>7.75</v>
      </c>
      <c r="I7">
        <v>6</v>
      </c>
      <c r="J7" s="3">
        <v>435</v>
      </c>
      <c r="K7">
        <f t="shared" si="2"/>
        <v>7.25</v>
      </c>
    </row>
    <row r="8" spans="1:18" x14ac:dyDescent="0.2">
      <c r="B8">
        <v>7</v>
      </c>
      <c r="C8">
        <v>274</v>
      </c>
      <c r="D8">
        <v>327</v>
      </c>
      <c r="E8">
        <f t="shared" si="3"/>
        <v>53</v>
      </c>
      <c r="F8">
        <f t="shared" si="1"/>
        <v>13.25</v>
      </c>
      <c r="I8">
        <v>7</v>
      </c>
      <c r="J8" s="3">
        <v>195</v>
      </c>
      <c r="K8">
        <f t="shared" si="2"/>
        <v>3.25</v>
      </c>
    </row>
    <row r="9" spans="1:18" x14ac:dyDescent="0.2">
      <c r="B9">
        <v>8</v>
      </c>
      <c r="C9">
        <v>282</v>
      </c>
      <c r="D9">
        <v>350</v>
      </c>
      <c r="E9">
        <f t="shared" si="3"/>
        <v>68</v>
      </c>
      <c r="F9">
        <f t="shared" si="1"/>
        <v>17</v>
      </c>
      <c r="I9">
        <v>8</v>
      </c>
      <c r="J9" s="3">
        <v>540</v>
      </c>
      <c r="K9">
        <f t="shared" si="2"/>
        <v>9</v>
      </c>
    </row>
    <row r="10" spans="1:18" x14ac:dyDescent="0.2">
      <c r="B10">
        <v>9</v>
      </c>
      <c r="C10">
        <v>299</v>
      </c>
      <c r="D10">
        <v>350</v>
      </c>
      <c r="E10">
        <f t="shared" si="3"/>
        <v>51</v>
      </c>
      <c r="F10">
        <f t="shared" si="1"/>
        <v>12.75</v>
      </c>
    </row>
    <row r="11" spans="1:18" x14ac:dyDescent="0.2">
      <c r="B11">
        <v>10</v>
      </c>
      <c r="C11">
        <v>354</v>
      </c>
      <c r="D11">
        <v>398</v>
      </c>
      <c r="E11">
        <f t="shared" si="3"/>
        <v>44</v>
      </c>
      <c r="F11">
        <f t="shared" si="1"/>
        <v>11</v>
      </c>
      <c r="H11" t="s">
        <v>12</v>
      </c>
      <c r="I11">
        <v>1</v>
      </c>
      <c r="J11" s="5">
        <v>180</v>
      </c>
      <c r="K11" s="4">
        <f t="shared" ref="K11:K18" si="4">J11/60</f>
        <v>3</v>
      </c>
    </row>
    <row r="12" spans="1:18" x14ac:dyDescent="0.2">
      <c r="I12">
        <v>2</v>
      </c>
      <c r="J12" s="5">
        <v>285</v>
      </c>
      <c r="K12" s="4">
        <f t="shared" si="4"/>
        <v>4.75</v>
      </c>
      <c r="L12" s="1"/>
      <c r="M12" s="1"/>
      <c r="N12" s="1"/>
      <c r="O12" s="1"/>
      <c r="P12" s="1"/>
      <c r="Q12" s="1"/>
      <c r="R12" s="1"/>
    </row>
    <row r="13" spans="1:18" x14ac:dyDescent="0.2">
      <c r="A13" t="s">
        <v>7</v>
      </c>
      <c r="B13">
        <v>1</v>
      </c>
      <c r="C13">
        <v>100</v>
      </c>
      <c r="D13">
        <v>127</v>
      </c>
      <c r="E13">
        <f t="shared" ref="E13" si="5">D13-C13</f>
        <v>27</v>
      </c>
      <c r="F13">
        <f t="shared" si="1"/>
        <v>6.75</v>
      </c>
      <c r="I13">
        <v>3</v>
      </c>
      <c r="J13" s="5">
        <v>60</v>
      </c>
      <c r="K13" s="4">
        <f t="shared" si="4"/>
        <v>1</v>
      </c>
      <c r="L13" s="1"/>
      <c r="M13" s="1"/>
      <c r="N13" s="1"/>
      <c r="O13" s="1"/>
      <c r="P13" s="1"/>
      <c r="Q13" s="1"/>
      <c r="R13" s="1"/>
    </row>
    <row r="14" spans="1:18" x14ac:dyDescent="0.2">
      <c r="B14">
        <v>2</v>
      </c>
      <c r="C14">
        <v>107</v>
      </c>
      <c r="D14">
        <v>136</v>
      </c>
      <c r="E14">
        <f t="shared" ref="E14:E19" si="6">D14-C14</f>
        <v>29</v>
      </c>
      <c r="F14">
        <f t="shared" si="1"/>
        <v>7.25</v>
      </c>
      <c r="I14">
        <v>4</v>
      </c>
      <c r="J14" s="5">
        <v>210</v>
      </c>
      <c r="K14" s="4">
        <f t="shared" si="4"/>
        <v>3.5</v>
      </c>
      <c r="L14" s="1"/>
      <c r="M14" s="1"/>
      <c r="N14" s="1"/>
      <c r="O14" s="1"/>
      <c r="P14" s="1"/>
      <c r="Q14" s="1"/>
      <c r="R14" s="1"/>
    </row>
    <row r="15" spans="1:18" x14ac:dyDescent="0.2">
      <c r="B15">
        <v>3</v>
      </c>
      <c r="C15">
        <v>138</v>
      </c>
      <c r="D15">
        <v>179</v>
      </c>
      <c r="E15">
        <f t="shared" si="6"/>
        <v>41</v>
      </c>
      <c r="F15">
        <f t="shared" si="1"/>
        <v>10.25</v>
      </c>
      <c r="I15">
        <v>5</v>
      </c>
      <c r="J15" s="5">
        <v>270</v>
      </c>
      <c r="K15" s="4">
        <f t="shared" si="4"/>
        <v>4.5</v>
      </c>
      <c r="L15" s="1"/>
      <c r="M15" s="1"/>
      <c r="N15" s="1"/>
      <c r="O15" s="1"/>
      <c r="P15" s="1"/>
      <c r="Q15" s="1"/>
      <c r="R15" s="1"/>
    </row>
    <row r="16" spans="1:18" x14ac:dyDescent="0.2">
      <c r="B16">
        <v>4</v>
      </c>
      <c r="C16">
        <v>179</v>
      </c>
      <c r="D16">
        <v>245</v>
      </c>
      <c r="E16">
        <f t="shared" si="6"/>
        <v>66</v>
      </c>
      <c r="F16">
        <f t="shared" si="1"/>
        <v>16.5</v>
      </c>
      <c r="I16">
        <v>6</v>
      </c>
      <c r="J16" s="5">
        <v>270</v>
      </c>
      <c r="K16" s="4">
        <f t="shared" si="4"/>
        <v>4.5</v>
      </c>
      <c r="L16" s="1"/>
      <c r="M16" s="1"/>
      <c r="N16" s="1"/>
      <c r="O16" s="1"/>
      <c r="P16" s="1"/>
      <c r="Q16" s="1"/>
      <c r="R16" s="1"/>
    </row>
    <row r="17" spans="1:18" x14ac:dyDescent="0.2">
      <c r="B17">
        <v>5</v>
      </c>
      <c r="C17">
        <v>215</v>
      </c>
      <c r="D17">
        <v>246</v>
      </c>
      <c r="E17">
        <f t="shared" si="6"/>
        <v>31</v>
      </c>
      <c r="F17">
        <f t="shared" si="1"/>
        <v>7.75</v>
      </c>
      <c r="I17">
        <v>7</v>
      </c>
      <c r="J17" s="5">
        <v>90</v>
      </c>
      <c r="K17" s="4">
        <f t="shared" si="4"/>
        <v>1.5</v>
      </c>
      <c r="L17" s="1"/>
      <c r="M17" s="1"/>
      <c r="N17" s="1"/>
      <c r="O17" s="1"/>
      <c r="P17" s="1"/>
      <c r="Q17" s="1"/>
      <c r="R17" s="1"/>
    </row>
    <row r="18" spans="1:18" x14ac:dyDescent="0.2">
      <c r="B18">
        <v>6</v>
      </c>
      <c r="C18">
        <v>255</v>
      </c>
      <c r="D18">
        <v>283</v>
      </c>
      <c r="E18">
        <f t="shared" si="6"/>
        <v>28</v>
      </c>
      <c r="F18">
        <f t="shared" si="1"/>
        <v>7</v>
      </c>
      <c r="I18">
        <v>8</v>
      </c>
      <c r="J18" s="5">
        <v>135</v>
      </c>
      <c r="K18" s="4">
        <f t="shared" si="4"/>
        <v>2.25</v>
      </c>
      <c r="L18" s="1"/>
      <c r="M18" s="1"/>
      <c r="N18" s="1"/>
      <c r="O18" s="1"/>
      <c r="P18" s="1"/>
      <c r="Q18" s="1"/>
      <c r="R18" s="1"/>
    </row>
    <row r="19" spans="1:18" x14ac:dyDescent="0.2">
      <c r="B19">
        <v>7</v>
      </c>
      <c r="C19">
        <v>306</v>
      </c>
      <c r="D19">
        <v>342</v>
      </c>
      <c r="E19">
        <f t="shared" si="6"/>
        <v>36</v>
      </c>
      <c r="F19">
        <f t="shared" si="1"/>
        <v>9</v>
      </c>
      <c r="L19" s="1"/>
      <c r="M19" s="1"/>
      <c r="N19" s="1"/>
      <c r="O19" s="1"/>
      <c r="P19" s="1"/>
      <c r="Q19" s="1"/>
      <c r="R19" s="1"/>
    </row>
    <row r="20" spans="1:18" x14ac:dyDescent="0.2">
      <c r="B20">
        <v>8</v>
      </c>
      <c r="C20">
        <v>308</v>
      </c>
      <c r="D20">
        <v>346</v>
      </c>
      <c r="E20">
        <f t="shared" ref="E20:E21" si="7">D20-C20</f>
        <v>38</v>
      </c>
      <c r="F20">
        <f t="shared" si="1"/>
        <v>9.5</v>
      </c>
      <c r="H20" t="s">
        <v>13</v>
      </c>
      <c r="I20">
        <v>1</v>
      </c>
      <c r="J20">
        <v>180</v>
      </c>
      <c r="K20" s="4">
        <v>3</v>
      </c>
      <c r="L20" s="1"/>
      <c r="M20" s="1"/>
      <c r="N20" s="1"/>
      <c r="O20" s="1"/>
      <c r="P20" s="1"/>
      <c r="Q20" s="1"/>
      <c r="R20" s="1"/>
    </row>
    <row r="21" spans="1:18" x14ac:dyDescent="0.2">
      <c r="B21">
        <v>9</v>
      </c>
      <c r="C21">
        <v>396</v>
      </c>
      <c r="D21">
        <v>437</v>
      </c>
      <c r="E21">
        <f t="shared" si="7"/>
        <v>41</v>
      </c>
      <c r="F21">
        <f t="shared" si="1"/>
        <v>10.25</v>
      </c>
      <c r="I21">
        <v>2</v>
      </c>
      <c r="J21">
        <v>360</v>
      </c>
      <c r="K21" s="4">
        <v>6</v>
      </c>
      <c r="L21" s="1"/>
      <c r="M21" s="1"/>
      <c r="N21" s="1"/>
      <c r="O21" s="1"/>
      <c r="P21" s="1"/>
      <c r="Q21" s="1"/>
      <c r="R21" s="1"/>
    </row>
    <row r="22" spans="1:18" x14ac:dyDescent="0.2">
      <c r="B22">
        <v>10</v>
      </c>
      <c r="C22">
        <v>465</v>
      </c>
      <c r="I22">
        <v>3</v>
      </c>
      <c r="J22" s="1">
        <v>520</v>
      </c>
      <c r="K22" s="4">
        <v>8.6666666666666661</v>
      </c>
      <c r="L22" s="1"/>
      <c r="M22" s="1"/>
      <c r="N22" s="1"/>
      <c r="O22" s="1"/>
      <c r="P22" s="1"/>
      <c r="Q22" s="1"/>
      <c r="R22" s="1"/>
    </row>
    <row r="23" spans="1:18" x14ac:dyDescent="0.2">
      <c r="I23">
        <v>5</v>
      </c>
      <c r="J23" s="1">
        <v>400</v>
      </c>
      <c r="K23" s="4">
        <v>6.666666666666667</v>
      </c>
      <c r="L23" s="1"/>
      <c r="M23" s="1"/>
      <c r="N23" s="1"/>
      <c r="O23" s="1"/>
      <c r="P23" s="1"/>
      <c r="Q23" s="1"/>
      <c r="R23" s="1"/>
    </row>
    <row r="24" spans="1:18" x14ac:dyDescent="0.2">
      <c r="A24" t="s">
        <v>8</v>
      </c>
      <c r="B24">
        <v>1</v>
      </c>
      <c r="C24">
        <v>30</v>
      </c>
      <c r="D24">
        <v>75</v>
      </c>
      <c r="E24">
        <f t="shared" ref="E24" si="8">D24-C24</f>
        <v>45</v>
      </c>
      <c r="F24">
        <f t="shared" ref="F24:F34" si="9">(E24*15)/60</f>
        <v>11.25</v>
      </c>
      <c r="I24">
        <v>6</v>
      </c>
      <c r="J24" s="1">
        <v>420</v>
      </c>
      <c r="K24" s="4">
        <v>7</v>
      </c>
      <c r="L24" s="1"/>
      <c r="M24" s="1"/>
      <c r="N24" s="1"/>
      <c r="O24" s="1"/>
      <c r="P24" s="1"/>
      <c r="Q24" s="1"/>
      <c r="R24" s="1"/>
    </row>
    <row r="25" spans="1:18" x14ac:dyDescent="0.2">
      <c r="B25">
        <v>2</v>
      </c>
      <c r="C25">
        <v>83</v>
      </c>
      <c r="D25">
        <v>115</v>
      </c>
      <c r="E25">
        <f t="shared" ref="E25" si="10">D25-C25</f>
        <v>32</v>
      </c>
      <c r="F25">
        <f t="shared" si="9"/>
        <v>8</v>
      </c>
      <c r="I25">
        <v>7</v>
      </c>
      <c r="J25" s="1">
        <v>260</v>
      </c>
      <c r="K25" s="4">
        <v>4.333333333333333</v>
      </c>
      <c r="L25" s="1"/>
      <c r="M25" s="1"/>
      <c r="N25" s="1"/>
      <c r="O25" s="1"/>
      <c r="P25" s="1"/>
      <c r="Q25" s="1"/>
      <c r="R25" s="1"/>
    </row>
    <row r="26" spans="1:18" x14ac:dyDescent="0.2">
      <c r="B26">
        <v>3</v>
      </c>
      <c r="C26">
        <v>113</v>
      </c>
      <c r="D26">
        <v>137</v>
      </c>
      <c r="E26">
        <f t="shared" ref="E26" si="11">D26-C26</f>
        <v>24</v>
      </c>
      <c r="F26">
        <f t="shared" si="9"/>
        <v>6</v>
      </c>
      <c r="I26">
        <v>10</v>
      </c>
      <c r="J26" s="1">
        <v>260</v>
      </c>
      <c r="K26" s="4">
        <v>4.333333333333333</v>
      </c>
      <c r="L26" s="1"/>
      <c r="M26" s="1"/>
      <c r="N26" s="1"/>
      <c r="O26" s="1"/>
      <c r="P26" s="1"/>
      <c r="Q26" s="1"/>
      <c r="R26" s="1"/>
    </row>
    <row r="27" spans="1:18" x14ac:dyDescent="0.2">
      <c r="B27">
        <v>4</v>
      </c>
      <c r="C27">
        <v>141</v>
      </c>
      <c r="D27">
        <v>173</v>
      </c>
      <c r="E27">
        <f t="shared" ref="E27:E34" si="12">D27-C27</f>
        <v>32</v>
      </c>
      <c r="F27">
        <f t="shared" si="9"/>
        <v>8</v>
      </c>
      <c r="I27">
        <v>12</v>
      </c>
      <c r="J27" s="1">
        <v>340</v>
      </c>
      <c r="K27" s="4">
        <v>5.666666666666667</v>
      </c>
      <c r="L27" s="1"/>
      <c r="M27" s="1"/>
      <c r="N27" s="1"/>
      <c r="O27" s="1"/>
      <c r="P27" s="1"/>
      <c r="Q27" s="1"/>
      <c r="R27" s="1"/>
    </row>
    <row r="28" spans="1:18" x14ac:dyDescent="0.2">
      <c r="B28">
        <v>5</v>
      </c>
      <c r="C28">
        <v>175</v>
      </c>
      <c r="D28">
        <v>215</v>
      </c>
      <c r="E28">
        <f t="shared" si="12"/>
        <v>40</v>
      </c>
      <c r="F28">
        <f t="shared" si="9"/>
        <v>10</v>
      </c>
      <c r="L28" s="1"/>
      <c r="M28" s="1"/>
      <c r="N28" s="1"/>
      <c r="O28" s="1"/>
      <c r="P28" s="1"/>
      <c r="Q28" s="1"/>
      <c r="R28" s="1"/>
    </row>
    <row r="29" spans="1:18" x14ac:dyDescent="0.2">
      <c r="B29">
        <v>6</v>
      </c>
      <c r="C29">
        <v>187</v>
      </c>
      <c r="D29">
        <v>218</v>
      </c>
      <c r="E29">
        <f t="shared" si="12"/>
        <v>31</v>
      </c>
      <c r="F29">
        <f t="shared" si="9"/>
        <v>7.75</v>
      </c>
      <c r="H29" t="s">
        <v>14</v>
      </c>
      <c r="I29">
        <v>1</v>
      </c>
      <c r="J29">
        <v>160</v>
      </c>
      <c r="K29" s="4">
        <v>2.6666666666666665</v>
      </c>
      <c r="L29" s="1"/>
      <c r="M29" s="1"/>
      <c r="N29" s="1"/>
      <c r="O29" s="1"/>
      <c r="P29" s="1"/>
      <c r="Q29" s="1"/>
      <c r="R29" s="1"/>
    </row>
    <row r="30" spans="1:18" x14ac:dyDescent="0.2">
      <c r="B30">
        <v>7</v>
      </c>
      <c r="C30">
        <v>256</v>
      </c>
      <c r="D30">
        <v>286</v>
      </c>
      <c r="E30">
        <f t="shared" si="12"/>
        <v>30</v>
      </c>
      <c r="F30">
        <f t="shared" si="9"/>
        <v>7.5</v>
      </c>
      <c r="I30">
        <v>2</v>
      </c>
      <c r="J30">
        <v>360</v>
      </c>
      <c r="K30" s="4">
        <v>6</v>
      </c>
      <c r="M30" s="1"/>
    </row>
    <row r="31" spans="1:18" x14ac:dyDescent="0.2">
      <c r="B31">
        <v>8</v>
      </c>
      <c r="C31">
        <v>276</v>
      </c>
      <c r="D31">
        <v>311</v>
      </c>
      <c r="E31">
        <f t="shared" si="12"/>
        <v>35</v>
      </c>
      <c r="F31">
        <f t="shared" si="9"/>
        <v>8.75</v>
      </c>
      <c r="I31">
        <v>3</v>
      </c>
      <c r="J31">
        <v>320</v>
      </c>
      <c r="K31" s="4">
        <v>5.333333333333333</v>
      </c>
      <c r="M31" s="1"/>
    </row>
    <row r="32" spans="1:18" x14ac:dyDescent="0.2">
      <c r="B32">
        <v>9</v>
      </c>
      <c r="C32">
        <v>320</v>
      </c>
      <c r="D32">
        <v>344</v>
      </c>
      <c r="E32">
        <f t="shared" si="12"/>
        <v>24</v>
      </c>
      <c r="F32">
        <f t="shared" si="9"/>
        <v>6</v>
      </c>
      <c r="I32">
        <v>4</v>
      </c>
      <c r="J32">
        <v>340</v>
      </c>
      <c r="K32" s="4">
        <v>5.666666666666667</v>
      </c>
      <c r="M32" s="1"/>
    </row>
    <row r="33" spans="1:26" x14ac:dyDescent="0.2">
      <c r="B33">
        <v>10</v>
      </c>
      <c r="C33">
        <v>360</v>
      </c>
      <c r="D33">
        <v>433</v>
      </c>
      <c r="E33">
        <f t="shared" si="12"/>
        <v>73</v>
      </c>
      <c r="F33">
        <f t="shared" si="9"/>
        <v>18.25</v>
      </c>
      <c r="I33">
        <v>5</v>
      </c>
      <c r="J33">
        <v>220</v>
      </c>
      <c r="K33" s="4">
        <v>3.6666666666666665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B34">
        <v>11</v>
      </c>
      <c r="C34">
        <v>367</v>
      </c>
      <c r="D34">
        <v>393</v>
      </c>
      <c r="E34">
        <f t="shared" si="12"/>
        <v>26</v>
      </c>
      <c r="F34">
        <f t="shared" si="9"/>
        <v>6.5</v>
      </c>
      <c r="I34">
        <v>6</v>
      </c>
      <c r="J34">
        <v>400</v>
      </c>
      <c r="K34" s="4">
        <v>6.666666666666667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I35">
        <v>7</v>
      </c>
      <c r="J35">
        <v>620</v>
      </c>
      <c r="K35" s="4">
        <v>10.333333333333334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I36">
        <v>8</v>
      </c>
      <c r="J36">
        <v>220</v>
      </c>
      <c r="K36" s="4">
        <v>3.6666666666666665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I37">
        <v>9</v>
      </c>
      <c r="J37">
        <v>120</v>
      </c>
      <c r="K37" s="4">
        <v>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I38">
        <v>10</v>
      </c>
      <c r="J38">
        <v>320</v>
      </c>
      <c r="K38" s="4">
        <v>5.333333333333333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I39">
        <v>11</v>
      </c>
      <c r="J39">
        <v>480</v>
      </c>
      <c r="K39" s="4">
        <v>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2" t="s">
        <v>31</v>
      </c>
      <c r="I40">
        <v>12</v>
      </c>
      <c r="J40">
        <v>440</v>
      </c>
      <c r="K40" s="4">
        <v>7.333333333333333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2" t="s">
        <v>30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6"/>
      <c r="B42" s="8" t="s">
        <v>15</v>
      </c>
      <c r="C42" s="8" t="s">
        <v>16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7" t="s">
        <v>17</v>
      </c>
      <c r="B43" s="1">
        <v>36</v>
      </c>
      <c r="C43" s="1">
        <v>30</v>
      </c>
    </row>
    <row r="44" spans="1:26" x14ac:dyDescent="0.2">
      <c r="A44" s="7" t="s">
        <v>18</v>
      </c>
      <c r="B44" s="1">
        <v>0</v>
      </c>
      <c r="C44" s="1">
        <v>0</v>
      </c>
    </row>
    <row r="45" spans="1:26" x14ac:dyDescent="0.2">
      <c r="A45" s="7" t="s">
        <v>19</v>
      </c>
      <c r="B45" s="1">
        <v>36</v>
      </c>
      <c r="C45" s="1">
        <v>30</v>
      </c>
    </row>
    <row r="46" spans="1:26" x14ac:dyDescent="0.2">
      <c r="A46" s="7"/>
      <c r="B46" s="1"/>
      <c r="C46" s="1"/>
    </row>
    <row r="47" spans="1:26" x14ac:dyDescent="0.2">
      <c r="A47" s="7" t="s">
        <v>20</v>
      </c>
      <c r="B47" s="1">
        <v>1</v>
      </c>
      <c r="C47" s="1">
        <v>6</v>
      </c>
    </row>
    <row r="48" spans="1:26" x14ac:dyDescent="0.2">
      <c r="A48" s="7" t="s">
        <v>21</v>
      </c>
      <c r="B48" s="1">
        <v>2.7524999999999999</v>
      </c>
      <c r="C48" s="1">
        <v>7.6875</v>
      </c>
    </row>
    <row r="49" spans="1:3" x14ac:dyDescent="0.2">
      <c r="A49" s="7" t="s">
        <v>22</v>
      </c>
      <c r="B49" s="1">
        <v>4.5</v>
      </c>
      <c r="C49" s="1">
        <v>9.25</v>
      </c>
    </row>
    <row r="50" spans="1:3" x14ac:dyDescent="0.2">
      <c r="A50" s="7" t="s">
        <v>23</v>
      </c>
      <c r="B50" s="1">
        <v>6.5025000000000004</v>
      </c>
      <c r="C50" s="1">
        <v>11.625</v>
      </c>
    </row>
    <row r="51" spans="1:3" x14ac:dyDescent="0.2">
      <c r="A51" s="7" t="s">
        <v>24</v>
      </c>
      <c r="B51" s="1">
        <v>10.33</v>
      </c>
      <c r="C51" s="1">
        <v>18.25</v>
      </c>
    </row>
    <row r="52" spans="1:3" x14ac:dyDescent="0.2">
      <c r="A52" s="7"/>
      <c r="B52" s="1"/>
      <c r="C52" s="1"/>
    </row>
    <row r="53" spans="1:3" x14ac:dyDescent="0.2">
      <c r="A53" s="7" t="s">
        <v>25</v>
      </c>
      <c r="B53" s="1">
        <v>4.6483333333333299</v>
      </c>
      <c r="C53" s="1">
        <v>10.175000000000001</v>
      </c>
    </row>
    <row r="54" spans="1:3" x14ac:dyDescent="0.2">
      <c r="A54" s="7" t="s">
        <v>26</v>
      </c>
      <c r="B54" s="1">
        <v>2.45407823836161</v>
      </c>
      <c r="C54" s="1">
        <v>3.5337961906767301</v>
      </c>
    </row>
    <row r="55" spans="1:3" x14ac:dyDescent="0.2">
      <c r="A55" s="7" t="s">
        <v>27</v>
      </c>
      <c r="B55" s="1">
        <v>0.40901303972693398</v>
      </c>
      <c r="C55" s="1">
        <v>0.645179962419824</v>
      </c>
    </row>
    <row r="56" spans="1:3" x14ac:dyDescent="0.2">
      <c r="A56" s="7"/>
      <c r="B56" s="1"/>
      <c r="C56" s="1"/>
    </row>
    <row r="57" spans="1:3" x14ac:dyDescent="0.2">
      <c r="A57" s="7" t="s">
        <v>28</v>
      </c>
      <c r="B57" s="1">
        <v>3.8179927186259599</v>
      </c>
      <c r="C57" s="1">
        <v>8.8554588163489107</v>
      </c>
    </row>
    <row r="58" spans="1:3" x14ac:dyDescent="0.2">
      <c r="A58" s="7" t="s">
        <v>29</v>
      </c>
      <c r="B58" s="1">
        <v>5.4786739480407096</v>
      </c>
      <c r="C58" s="1">
        <v>11.4945411836511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km163_Fish2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katrin.moeller@uzh.ch</dc:creator>
  <cp:lastModifiedBy>katrin.moeller@uzh.ch</cp:lastModifiedBy>
  <dcterms:created xsi:type="dcterms:W3CDTF">2022-01-02T20:37:53Z</dcterms:created>
  <dcterms:modified xsi:type="dcterms:W3CDTF">2022-10-09T20:09:38Z</dcterms:modified>
</cp:coreProperties>
</file>