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Revisions\"/>
    </mc:Choice>
  </mc:AlternateContent>
  <xr:revisionPtr revIDLastSave="0" documentId="13_ncr:1_{D5D0CDBB-60F2-44D8-9DF0-73A6FBF767C2}" xr6:coauthVersionLast="47" xr6:coauthVersionMax="47" xr10:uidLastSave="{00000000-0000-0000-0000-000000000000}"/>
  <bookViews>
    <workbookView xWindow="-108" yWindow="-108" windowWidth="23256" windowHeight="14016" xr2:uid="{550D6121-A38A-475D-B88D-0BAED2A99A24}"/>
  </bookViews>
  <sheets>
    <sheet name="Control_dorsal" sheetId="2" r:id="rId1"/>
    <sheet name="Control_ventr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2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4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3" i="2"/>
  <c r="M24" i="1"/>
  <c r="M3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4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3" i="2"/>
  <c r="J3" i="1"/>
  <c r="J4" i="1"/>
  <c r="L3" i="2"/>
  <c r="K3" i="2"/>
  <c r="J4" i="2"/>
  <c r="J3" i="2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3" i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K20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J18" i="2" l="1"/>
  <c r="J21" i="2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9" i="2"/>
  <c r="J20" i="2"/>
</calcChain>
</file>

<file path=xl/sharedStrings.xml><?xml version="1.0" encoding="utf-8"?>
<sst xmlns="http://schemas.openxmlformats.org/spreadsheetml/2006/main" count="48" uniqueCount="24">
  <si>
    <t>Net sheaths lost from Peak to 4dpf</t>
  </si>
  <si>
    <t>Peak/total ensheathment %</t>
  </si>
  <si>
    <t xml:space="preserve">Total Ensheathments attempts </t>
  </si>
  <si>
    <t>Total ensheathments attempts before peak</t>
  </si>
  <si>
    <t>Dorsal oligodendrocyte cell number</t>
  </si>
  <si>
    <t>Ventral oligodendrocyte cell number</t>
  </si>
  <si>
    <t>Peak sheath number</t>
  </si>
  <si>
    <t>Sheath number at 3dpf</t>
  </si>
  <si>
    <t>Final sheath number</t>
  </si>
  <si>
    <t>Final AVG sheath length</t>
  </si>
  <si>
    <t>Final Total sheath length</t>
  </si>
  <si>
    <t>Final/peak ensheathments %</t>
  </si>
  <si>
    <t>Final/total ensheathments %</t>
  </si>
  <si>
    <t>Fig 6B</t>
  </si>
  <si>
    <t>Fig 6C</t>
  </si>
  <si>
    <t>Fig 6D</t>
  </si>
  <si>
    <t>Fig 6E</t>
  </si>
  <si>
    <t>Fig 6F</t>
  </si>
  <si>
    <t>Fig 6G</t>
  </si>
  <si>
    <t>Fig 6H</t>
  </si>
  <si>
    <t>Fig 6I</t>
  </si>
  <si>
    <t>3dpf/peak ensheathment %</t>
  </si>
  <si>
    <t>AVG</t>
  </si>
  <si>
    <t>3dpf sheath number/total attempts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</si>
</sst>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03AF-206B-4C8D-ACD8-9218525C2EE7}">
  <dimension ref="A1:N24"/>
  <sheetViews>
    <sheetView tabSelected="1" topLeftCell="F1" zoomScale="80" zoomScaleNormal="80" workbookViewId="0">
      <selection activeCell="N2" sqref="N2:N3"/>
    </sheetView>
  </sheetViews>
  <sheetFormatPr defaultRowHeight="14.4" x14ac:dyDescent="0.3"/>
  <cols>
    <col min="1" max="1" width="34.21875" customWidth="1"/>
    <col min="2" max="2" width="28.21875" bestFit="1" customWidth="1"/>
    <col min="3" max="3" width="39.109375" bestFit="1" customWidth="1"/>
    <col min="4" max="4" width="19.21875" customWidth="1"/>
    <col min="5" max="5" width="27.5546875" bestFit="1" customWidth="1"/>
    <col min="6" max="8" width="27.5546875" customWidth="1"/>
    <col min="9" max="9" width="30.5546875" style="12" bestFit="1" customWidth="1"/>
    <col min="10" max="10" width="24.77734375" style="8" bestFit="1" customWidth="1"/>
    <col min="11" max="11" width="25.6640625" style="8" bestFit="1" customWidth="1"/>
    <col min="12" max="12" width="26.5546875" style="8" bestFit="1" customWidth="1"/>
    <col min="13" max="13" width="25.44140625" bestFit="1" customWidth="1"/>
    <col min="14" max="14" width="34.109375" bestFit="1" customWidth="1"/>
  </cols>
  <sheetData>
    <row r="1" spans="1:14" s="1" customFormat="1" x14ac:dyDescent="0.3">
      <c r="B1" s="1" t="s">
        <v>13</v>
      </c>
      <c r="D1" s="1" t="s">
        <v>14</v>
      </c>
      <c r="E1" s="1" t="s">
        <v>15</v>
      </c>
      <c r="F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</row>
    <row r="2" spans="1:14" s="1" customFormat="1" x14ac:dyDescent="0.3">
      <c r="A2" s="1" t="s">
        <v>4</v>
      </c>
      <c r="B2" s="1" t="s">
        <v>2</v>
      </c>
      <c r="C2" s="1" t="s">
        <v>3</v>
      </c>
      <c r="D2" s="1" t="s">
        <v>6</v>
      </c>
      <c r="E2" s="1" t="s">
        <v>7</v>
      </c>
      <c r="F2" s="9" t="s">
        <v>8</v>
      </c>
      <c r="G2" s="6" t="s">
        <v>9</v>
      </c>
      <c r="H2" s="6" t="s">
        <v>10</v>
      </c>
      <c r="I2" s="9" t="s">
        <v>0</v>
      </c>
      <c r="J2" s="6" t="s">
        <v>1</v>
      </c>
      <c r="K2" s="6" t="s">
        <v>11</v>
      </c>
      <c r="L2" s="6" t="s">
        <v>12</v>
      </c>
      <c r="M2" s="1" t="s">
        <v>21</v>
      </c>
      <c r="N2" s="1" t="s">
        <v>23</v>
      </c>
    </row>
    <row r="3" spans="1:14" x14ac:dyDescent="0.3">
      <c r="A3" s="2">
        <v>1</v>
      </c>
      <c r="B3" s="2">
        <v>98</v>
      </c>
      <c r="C3" s="2">
        <v>85</v>
      </c>
      <c r="D3" s="2">
        <v>23</v>
      </c>
      <c r="E3" s="2">
        <v>19</v>
      </c>
      <c r="F3" s="11">
        <v>13</v>
      </c>
      <c r="G3" s="7">
        <v>33.706596641449245</v>
      </c>
      <c r="H3" s="7">
        <v>438.18575633884018</v>
      </c>
      <c r="I3" s="10">
        <f t="shared" ref="I3:I21" si="0">D3-F3</f>
        <v>10</v>
      </c>
      <c r="J3" s="5">
        <f t="shared" ref="J3:J20" si="1">(D3/C3)*100</f>
        <v>27.058823529411764</v>
      </c>
      <c r="K3" s="5">
        <f t="shared" ref="K3:K21" si="2">(F3/D3)*100</f>
        <v>56.521739130434781</v>
      </c>
      <c r="L3" s="5">
        <f t="shared" ref="L3:L21" si="3">(F3/B3)*100</f>
        <v>13.26530612244898</v>
      </c>
      <c r="M3" s="7">
        <f>(E3/D3)*100</f>
        <v>82.608695652173907</v>
      </c>
      <c r="N3" s="7">
        <f>(E3/B3)*100</f>
        <v>19.387755102040817</v>
      </c>
    </row>
    <row r="4" spans="1:14" ht="54.6" customHeight="1" x14ac:dyDescent="0.3">
      <c r="A4" s="2">
        <v>2</v>
      </c>
      <c r="B4" s="4">
        <v>65</v>
      </c>
      <c r="C4" s="4">
        <v>62</v>
      </c>
      <c r="D4" s="4">
        <v>19</v>
      </c>
      <c r="E4" s="4">
        <v>13</v>
      </c>
      <c r="F4" s="10">
        <v>11</v>
      </c>
      <c r="G4" s="5">
        <v>33.064931468191205</v>
      </c>
      <c r="H4" s="5">
        <v>363.71424615010324</v>
      </c>
      <c r="I4" s="10">
        <f t="shared" si="0"/>
        <v>8</v>
      </c>
      <c r="J4" s="5">
        <f t="shared" si="1"/>
        <v>30.64516129032258</v>
      </c>
      <c r="K4" s="5">
        <f t="shared" si="2"/>
        <v>57.894736842105267</v>
      </c>
      <c r="L4" s="5">
        <f t="shared" si="3"/>
        <v>16.923076923076923</v>
      </c>
      <c r="M4" s="7">
        <f t="shared" ref="M4:M21" si="4">(E4/D4)*100</f>
        <v>68.421052631578945</v>
      </c>
      <c r="N4" s="7">
        <f t="shared" ref="N4:N21" si="5">(E4/B4)*100</f>
        <v>20</v>
      </c>
    </row>
    <row r="5" spans="1:14" x14ac:dyDescent="0.3">
      <c r="A5" s="2">
        <v>3</v>
      </c>
      <c r="B5" s="2">
        <v>21</v>
      </c>
      <c r="C5" s="2">
        <v>19</v>
      </c>
      <c r="D5" s="2">
        <v>6</v>
      </c>
      <c r="E5" s="2">
        <v>5</v>
      </c>
      <c r="F5" s="10">
        <v>5</v>
      </c>
      <c r="G5" s="5">
        <v>11.568309117168214</v>
      </c>
      <c r="H5" s="5">
        <v>57.841545585841068</v>
      </c>
      <c r="I5" s="10">
        <f t="shared" si="0"/>
        <v>1</v>
      </c>
      <c r="J5" s="5">
        <f t="shared" si="1"/>
        <v>31.578947368421051</v>
      </c>
      <c r="K5" s="5">
        <f t="shared" si="2"/>
        <v>83.333333333333343</v>
      </c>
      <c r="L5" s="5">
        <f t="shared" si="3"/>
        <v>23.809523809523807</v>
      </c>
      <c r="M5" s="7">
        <f t="shared" si="4"/>
        <v>83.333333333333343</v>
      </c>
      <c r="N5" s="7">
        <f t="shared" si="5"/>
        <v>23.809523809523807</v>
      </c>
    </row>
    <row r="6" spans="1:14" x14ac:dyDescent="0.3">
      <c r="A6" s="2">
        <v>4</v>
      </c>
      <c r="B6" s="2">
        <v>89</v>
      </c>
      <c r="C6" s="2">
        <v>80</v>
      </c>
      <c r="D6" s="2">
        <v>19</v>
      </c>
      <c r="E6" s="2">
        <v>15</v>
      </c>
      <c r="F6" s="10">
        <v>11</v>
      </c>
      <c r="G6" s="5">
        <v>35.331397338770834</v>
      </c>
      <c r="H6" s="5">
        <v>388.64537072647914</v>
      </c>
      <c r="I6" s="10">
        <f t="shared" si="0"/>
        <v>8</v>
      </c>
      <c r="J6" s="5">
        <f t="shared" si="1"/>
        <v>23.75</v>
      </c>
      <c r="K6" s="5">
        <f t="shared" si="2"/>
        <v>57.894736842105267</v>
      </c>
      <c r="L6" s="5">
        <f t="shared" si="3"/>
        <v>12.359550561797752</v>
      </c>
      <c r="M6" s="7">
        <f t="shared" si="4"/>
        <v>78.94736842105263</v>
      </c>
      <c r="N6" s="7">
        <f t="shared" si="5"/>
        <v>16.853932584269664</v>
      </c>
    </row>
    <row r="7" spans="1:14" s="3" customFormat="1" x14ac:dyDescent="0.3">
      <c r="A7" s="2">
        <v>5</v>
      </c>
      <c r="B7" s="4">
        <v>151</v>
      </c>
      <c r="C7" s="4">
        <v>135</v>
      </c>
      <c r="D7" s="4">
        <v>26</v>
      </c>
      <c r="E7" s="4">
        <v>19</v>
      </c>
      <c r="F7" s="10">
        <v>15</v>
      </c>
      <c r="G7" s="5">
        <v>37.828722186591399</v>
      </c>
      <c r="H7" s="5">
        <v>567.43083279887094</v>
      </c>
      <c r="I7" s="10">
        <f t="shared" si="0"/>
        <v>11</v>
      </c>
      <c r="J7" s="5">
        <f t="shared" si="1"/>
        <v>19.25925925925926</v>
      </c>
      <c r="K7" s="5">
        <f t="shared" si="2"/>
        <v>57.692307692307686</v>
      </c>
      <c r="L7" s="5">
        <f t="shared" si="3"/>
        <v>9.9337748344370862</v>
      </c>
      <c r="M7" s="7">
        <f t="shared" si="4"/>
        <v>73.076923076923066</v>
      </c>
      <c r="N7" s="7">
        <f t="shared" si="5"/>
        <v>12.582781456953644</v>
      </c>
    </row>
    <row r="8" spans="1:14" x14ac:dyDescent="0.3">
      <c r="A8" s="2">
        <v>6</v>
      </c>
      <c r="B8" s="4">
        <v>75</v>
      </c>
      <c r="C8" s="4">
        <v>74</v>
      </c>
      <c r="D8" s="4">
        <v>25</v>
      </c>
      <c r="E8" s="4">
        <v>19</v>
      </c>
      <c r="F8" s="11">
        <v>16</v>
      </c>
      <c r="G8" s="7">
        <v>30.903199155481062</v>
      </c>
      <c r="H8" s="7">
        <v>494.45118648769699</v>
      </c>
      <c r="I8" s="10">
        <f t="shared" si="0"/>
        <v>9</v>
      </c>
      <c r="J8" s="5">
        <f t="shared" si="1"/>
        <v>33.783783783783782</v>
      </c>
      <c r="K8" s="5">
        <f t="shared" si="2"/>
        <v>64</v>
      </c>
      <c r="L8" s="5">
        <f t="shared" si="3"/>
        <v>21.333333333333336</v>
      </c>
      <c r="M8" s="7">
        <f t="shared" si="4"/>
        <v>76</v>
      </c>
      <c r="N8" s="7">
        <f t="shared" si="5"/>
        <v>25.333333333333336</v>
      </c>
    </row>
    <row r="9" spans="1:14" x14ac:dyDescent="0.3">
      <c r="A9" s="2">
        <v>7</v>
      </c>
      <c r="B9" s="2">
        <v>82</v>
      </c>
      <c r="C9" s="2">
        <v>78</v>
      </c>
      <c r="D9" s="2">
        <v>29</v>
      </c>
      <c r="E9" s="2">
        <v>15</v>
      </c>
      <c r="F9" s="11">
        <v>12</v>
      </c>
      <c r="G9" s="7">
        <v>36.878322399267802</v>
      </c>
      <c r="H9" s="7">
        <v>442.53986879121362</v>
      </c>
      <c r="I9" s="10">
        <f t="shared" si="0"/>
        <v>17</v>
      </c>
      <c r="J9" s="5">
        <f t="shared" si="1"/>
        <v>37.179487179487182</v>
      </c>
      <c r="K9" s="5">
        <f t="shared" si="2"/>
        <v>41.379310344827587</v>
      </c>
      <c r="L9" s="5">
        <f t="shared" si="3"/>
        <v>14.634146341463413</v>
      </c>
      <c r="M9" s="7">
        <f t="shared" si="4"/>
        <v>51.724137931034484</v>
      </c>
      <c r="N9" s="7">
        <f t="shared" si="5"/>
        <v>18.292682926829269</v>
      </c>
    </row>
    <row r="10" spans="1:14" x14ac:dyDescent="0.3">
      <c r="A10" s="2">
        <v>8</v>
      </c>
      <c r="B10" s="2">
        <v>90</v>
      </c>
      <c r="C10" s="2">
        <v>78</v>
      </c>
      <c r="D10" s="2">
        <v>17</v>
      </c>
      <c r="E10" s="2">
        <v>14</v>
      </c>
      <c r="F10" s="11">
        <v>10</v>
      </c>
      <c r="G10" s="7">
        <v>29.847797307494346</v>
      </c>
      <c r="H10" s="7">
        <v>298.47797307494346</v>
      </c>
      <c r="I10" s="10">
        <f t="shared" si="0"/>
        <v>7</v>
      </c>
      <c r="J10" s="5">
        <f t="shared" si="1"/>
        <v>21.794871794871796</v>
      </c>
      <c r="K10" s="5">
        <f t="shared" si="2"/>
        <v>58.82352941176471</v>
      </c>
      <c r="L10" s="5">
        <f t="shared" si="3"/>
        <v>11.111111111111111</v>
      </c>
      <c r="M10" s="7">
        <f t="shared" si="4"/>
        <v>82.35294117647058</v>
      </c>
      <c r="N10" s="7">
        <f t="shared" si="5"/>
        <v>15.555555555555555</v>
      </c>
    </row>
    <row r="11" spans="1:14" x14ac:dyDescent="0.3">
      <c r="A11" s="2">
        <v>9</v>
      </c>
      <c r="B11" s="2">
        <v>191</v>
      </c>
      <c r="C11" s="2">
        <v>190</v>
      </c>
      <c r="D11" s="2">
        <v>48</v>
      </c>
      <c r="E11" s="2">
        <v>44</v>
      </c>
      <c r="F11" s="11">
        <v>24</v>
      </c>
      <c r="G11" s="7">
        <v>30.191364398056987</v>
      </c>
      <c r="H11" s="7">
        <v>724.59274555336765</v>
      </c>
      <c r="I11" s="10">
        <f t="shared" si="0"/>
        <v>24</v>
      </c>
      <c r="J11" s="5">
        <f t="shared" si="1"/>
        <v>25.263157894736842</v>
      </c>
      <c r="K11" s="5">
        <f t="shared" si="2"/>
        <v>50</v>
      </c>
      <c r="L11" s="5">
        <f t="shared" si="3"/>
        <v>12.56544502617801</v>
      </c>
      <c r="M11" s="7">
        <f t="shared" si="4"/>
        <v>91.666666666666657</v>
      </c>
      <c r="N11" s="7">
        <f t="shared" si="5"/>
        <v>23.036649214659686</v>
      </c>
    </row>
    <row r="12" spans="1:14" x14ac:dyDescent="0.3">
      <c r="A12" s="2">
        <v>10</v>
      </c>
      <c r="B12" s="2">
        <v>142</v>
      </c>
      <c r="C12" s="2">
        <v>132</v>
      </c>
      <c r="D12" s="2">
        <v>26</v>
      </c>
      <c r="E12" s="2">
        <v>21</v>
      </c>
      <c r="F12" s="11">
        <v>18</v>
      </c>
      <c r="G12" s="7">
        <v>37.182512544744718</v>
      </c>
      <c r="H12" s="7">
        <v>669.28522580540493</v>
      </c>
      <c r="I12" s="10">
        <f t="shared" si="0"/>
        <v>8</v>
      </c>
      <c r="J12" s="5">
        <f t="shared" si="1"/>
        <v>19.696969696969695</v>
      </c>
      <c r="K12" s="5">
        <f t="shared" si="2"/>
        <v>69.230769230769226</v>
      </c>
      <c r="L12" s="5">
        <f t="shared" si="3"/>
        <v>12.676056338028168</v>
      </c>
      <c r="M12" s="7">
        <f t="shared" si="4"/>
        <v>80.769230769230774</v>
      </c>
      <c r="N12" s="7">
        <f t="shared" si="5"/>
        <v>14.788732394366196</v>
      </c>
    </row>
    <row r="13" spans="1:14" x14ac:dyDescent="0.3">
      <c r="A13" s="2">
        <v>11</v>
      </c>
      <c r="B13" s="2">
        <v>136</v>
      </c>
      <c r="C13" s="2">
        <v>132</v>
      </c>
      <c r="D13" s="2">
        <v>32</v>
      </c>
      <c r="E13" s="2">
        <v>19</v>
      </c>
      <c r="F13" s="11">
        <v>15</v>
      </c>
      <c r="G13" s="7">
        <v>37.616821038132564</v>
      </c>
      <c r="H13" s="7">
        <v>564.25231557198845</v>
      </c>
      <c r="I13" s="10">
        <f t="shared" si="0"/>
        <v>17</v>
      </c>
      <c r="J13" s="5">
        <f t="shared" si="1"/>
        <v>24.242424242424242</v>
      </c>
      <c r="K13" s="5">
        <f t="shared" si="2"/>
        <v>46.875</v>
      </c>
      <c r="L13" s="5">
        <f t="shared" si="3"/>
        <v>11.029411764705882</v>
      </c>
      <c r="M13" s="7">
        <f t="shared" si="4"/>
        <v>59.375</v>
      </c>
      <c r="N13" s="7">
        <f t="shared" si="5"/>
        <v>13.970588235294118</v>
      </c>
    </row>
    <row r="14" spans="1:14" s="3" customFormat="1" x14ac:dyDescent="0.3">
      <c r="A14" s="2">
        <v>12</v>
      </c>
      <c r="B14" s="4">
        <v>142</v>
      </c>
      <c r="C14" s="4">
        <v>142</v>
      </c>
      <c r="D14" s="4">
        <v>25</v>
      </c>
      <c r="E14" s="4">
        <v>15</v>
      </c>
      <c r="F14" s="10">
        <v>14</v>
      </c>
      <c r="G14" s="5">
        <v>25.885679894634727</v>
      </c>
      <c r="H14" s="5">
        <v>362.39951852488616</v>
      </c>
      <c r="I14" s="10">
        <f t="shared" si="0"/>
        <v>11</v>
      </c>
      <c r="J14" s="5">
        <f t="shared" si="1"/>
        <v>17.6056338028169</v>
      </c>
      <c r="K14" s="5">
        <f t="shared" si="2"/>
        <v>56.000000000000007</v>
      </c>
      <c r="L14" s="5">
        <f t="shared" si="3"/>
        <v>9.8591549295774641</v>
      </c>
      <c r="M14" s="7">
        <f t="shared" si="4"/>
        <v>60</v>
      </c>
      <c r="N14" s="7">
        <f t="shared" si="5"/>
        <v>10.56338028169014</v>
      </c>
    </row>
    <row r="15" spans="1:14" s="2" customFormat="1" x14ac:dyDescent="0.3">
      <c r="A15" s="2">
        <v>13</v>
      </c>
      <c r="B15" s="4">
        <v>138</v>
      </c>
      <c r="C15" s="2">
        <v>138</v>
      </c>
      <c r="D15" s="2">
        <v>29</v>
      </c>
      <c r="E15" s="2">
        <v>28</v>
      </c>
      <c r="F15" s="11">
        <v>17</v>
      </c>
      <c r="G15" s="7">
        <v>28.282526138960719</v>
      </c>
      <c r="H15" s="7">
        <v>480.80294436233225</v>
      </c>
      <c r="I15" s="10">
        <f t="shared" si="0"/>
        <v>12</v>
      </c>
      <c r="J15" s="5">
        <f t="shared" si="1"/>
        <v>21.014492753623188</v>
      </c>
      <c r="K15" s="5">
        <f t="shared" si="2"/>
        <v>58.620689655172406</v>
      </c>
      <c r="L15" s="5">
        <f t="shared" si="3"/>
        <v>12.318840579710146</v>
      </c>
      <c r="M15" s="7">
        <f t="shared" si="4"/>
        <v>96.551724137931032</v>
      </c>
      <c r="N15" s="7">
        <f t="shared" si="5"/>
        <v>20.289855072463769</v>
      </c>
    </row>
    <row r="16" spans="1:14" x14ac:dyDescent="0.3">
      <c r="A16" s="2">
        <v>14</v>
      </c>
      <c r="B16" s="2">
        <v>80</v>
      </c>
      <c r="C16" s="2">
        <v>80</v>
      </c>
      <c r="D16" s="2">
        <v>17</v>
      </c>
      <c r="E16" s="2">
        <v>13</v>
      </c>
      <c r="F16" s="11">
        <v>12</v>
      </c>
      <c r="G16" s="7">
        <v>31.66538167913976</v>
      </c>
      <c r="H16" s="7">
        <v>379.98458014967713</v>
      </c>
      <c r="I16" s="10">
        <f t="shared" si="0"/>
        <v>5</v>
      </c>
      <c r="J16" s="5">
        <f t="shared" si="1"/>
        <v>21.25</v>
      </c>
      <c r="K16" s="5">
        <f t="shared" si="2"/>
        <v>70.588235294117652</v>
      </c>
      <c r="L16" s="5">
        <f t="shared" si="3"/>
        <v>15</v>
      </c>
      <c r="M16" s="7">
        <f t="shared" si="4"/>
        <v>76.470588235294116</v>
      </c>
      <c r="N16" s="7">
        <f t="shared" si="5"/>
        <v>16.25</v>
      </c>
    </row>
    <row r="17" spans="1:14" x14ac:dyDescent="0.3">
      <c r="A17" s="2">
        <v>15</v>
      </c>
      <c r="B17" s="2">
        <v>91</v>
      </c>
      <c r="C17" s="2">
        <v>89</v>
      </c>
      <c r="D17" s="2">
        <v>20</v>
      </c>
      <c r="E17" s="2">
        <v>15</v>
      </c>
      <c r="F17" s="11">
        <v>14</v>
      </c>
      <c r="G17" s="7">
        <v>35.085564249999997</v>
      </c>
      <c r="H17" s="7">
        <v>491.19789939999998</v>
      </c>
      <c r="I17" s="10">
        <f t="shared" si="0"/>
        <v>6</v>
      </c>
      <c r="J17" s="5">
        <f t="shared" si="1"/>
        <v>22.471910112359549</v>
      </c>
      <c r="K17" s="5">
        <f t="shared" si="2"/>
        <v>70</v>
      </c>
      <c r="L17" s="5">
        <f t="shared" si="3"/>
        <v>15.384615384615385</v>
      </c>
      <c r="M17" s="7">
        <f t="shared" si="4"/>
        <v>75</v>
      </c>
      <c r="N17" s="7">
        <f t="shared" si="5"/>
        <v>16.483516483516482</v>
      </c>
    </row>
    <row r="18" spans="1:14" x14ac:dyDescent="0.3">
      <c r="A18" s="2">
        <v>16</v>
      </c>
      <c r="B18" s="4">
        <v>100</v>
      </c>
      <c r="C18" s="4">
        <v>99</v>
      </c>
      <c r="D18" s="4">
        <v>25</v>
      </c>
      <c r="E18" s="4">
        <v>16</v>
      </c>
      <c r="F18" s="10">
        <v>15</v>
      </c>
      <c r="G18" s="5">
        <v>34.494810184896245</v>
      </c>
      <c r="H18" s="5">
        <v>517.42215277344371</v>
      </c>
      <c r="I18" s="10">
        <f t="shared" si="0"/>
        <v>10</v>
      </c>
      <c r="J18" s="5">
        <f t="shared" si="1"/>
        <v>25.252525252525253</v>
      </c>
      <c r="K18" s="5">
        <f t="shared" si="2"/>
        <v>60</v>
      </c>
      <c r="L18" s="5">
        <f t="shared" si="3"/>
        <v>15</v>
      </c>
      <c r="M18" s="7">
        <f t="shared" si="4"/>
        <v>64</v>
      </c>
      <c r="N18" s="7">
        <f t="shared" si="5"/>
        <v>16</v>
      </c>
    </row>
    <row r="19" spans="1:14" s="2" customFormat="1" x14ac:dyDescent="0.3">
      <c r="A19" s="2">
        <v>17</v>
      </c>
      <c r="B19" s="4">
        <v>117</v>
      </c>
      <c r="C19" s="4">
        <v>113</v>
      </c>
      <c r="D19" s="4">
        <v>23</v>
      </c>
      <c r="E19" s="4">
        <v>18</v>
      </c>
      <c r="F19" s="10">
        <v>13</v>
      </c>
      <c r="G19" s="5">
        <v>41.451392637608933</v>
      </c>
      <c r="H19" s="5">
        <v>538.86810428891613</v>
      </c>
      <c r="I19" s="10">
        <f t="shared" si="0"/>
        <v>10</v>
      </c>
      <c r="J19" s="5">
        <f t="shared" si="1"/>
        <v>20.353982300884958</v>
      </c>
      <c r="K19" s="5">
        <f t="shared" si="2"/>
        <v>56.521739130434781</v>
      </c>
      <c r="L19" s="5">
        <f t="shared" si="3"/>
        <v>11.111111111111111</v>
      </c>
      <c r="M19" s="7">
        <f t="shared" si="4"/>
        <v>78.260869565217391</v>
      </c>
      <c r="N19" s="7">
        <f t="shared" si="5"/>
        <v>15.384615384615385</v>
      </c>
    </row>
    <row r="20" spans="1:14" x14ac:dyDescent="0.3">
      <c r="A20" s="2">
        <v>18</v>
      </c>
      <c r="B20" s="2">
        <v>78</v>
      </c>
      <c r="C20" s="2">
        <v>73</v>
      </c>
      <c r="D20" s="2">
        <v>16</v>
      </c>
      <c r="E20" s="2">
        <v>10</v>
      </c>
      <c r="F20" s="11">
        <v>8</v>
      </c>
      <c r="G20" s="7">
        <v>35.150579293835975</v>
      </c>
      <c r="H20" s="7">
        <v>281.2046343506878</v>
      </c>
      <c r="I20" s="10">
        <f t="shared" si="0"/>
        <v>8</v>
      </c>
      <c r="J20" s="5">
        <f t="shared" si="1"/>
        <v>21.917808219178081</v>
      </c>
      <c r="K20" s="5">
        <f t="shared" si="2"/>
        <v>50</v>
      </c>
      <c r="L20" s="5">
        <f t="shared" si="3"/>
        <v>10.256410256410255</v>
      </c>
      <c r="M20" s="7">
        <f t="shared" si="4"/>
        <v>62.5</v>
      </c>
      <c r="N20" s="7">
        <f t="shared" si="5"/>
        <v>12.820512820512819</v>
      </c>
    </row>
    <row r="21" spans="1:14" x14ac:dyDescent="0.3">
      <c r="A21" s="2">
        <v>19</v>
      </c>
      <c r="B21" s="2">
        <v>76</v>
      </c>
      <c r="C21" s="2">
        <v>76</v>
      </c>
      <c r="D21" s="2">
        <v>22</v>
      </c>
      <c r="E21" s="2">
        <v>14</v>
      </c>
      <c r="F21" s="10">
        <v>11</v>
      </c>
      <c r="G21" s="13">
        <v>32.458780325899923</v>
      </c>
      <c r="H21" s="13">
        <v>357.04658358489917</v>
      </c>
      <c r="I21" s="10">
        <f t="shared" si="0"/>
        <v>11</v>
      </c>
      <c r="J21" s="5">
        <f>(D21/B21)*100</f>
        <v>28.947368421052634</v>
      </c>
      <c r="K21" s="5">
        <f t="shared" si="2"/>
        <v>50</v>
      </c>
      <c r="L21" s="5">
        <f t="shared" si="3"/>
        <v>14.473684210526317</v>
      </c>
      <c r="M21" s="7">
        <f t="shared" si="4"/>
        <v>63.636363636363633</v>
      </c>
      <c r="N21" s="7">
        <f t="shared" si="5"/>
        <v>18.421052631578945</v>
      </c>
    </row>
    <row r="23" spans="1:14" x14ac:dyDescent="0.3">
      <c r="B23" s="2"/>
      <c r="C23" s="2"/>
      <c r="D23" s="2"/>
      <c r="E23" s="2"/>
      <c r="F23" s="2"/>
      <c r="G23" s="2"/>
      <c r="H23" s="2"/>
      <c r="I23" s="11"/>
      <c r="J23" s="7"/>
      <c r="K23" s="7"/>
      <c r="L23" s="7"/>
      <c r="M23" s="2" t="s">
        <v>22</v>
      </c>
      <c r="N23" s="2" t="s">
        <v>22</v>
      </c>
    </row>
    <row r="24" spans="1:14" x14ac:dyDescent="0.3">
      <c r="M24" s="7">
        <f>AVERAGE(M3:M21)</f>
        <v>73.931310275435294</v>
      </c>
      <c r="N24" s="7">
        <f>AVERAGE(N3:N21)</f>
        <v>17.35918248880019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F73E-BB60-4CC8-B859-38B887DC2A46}">
  <dimension ref="A1:N24"/>
  <sheetViews>
    <sheetView topLeftCell="I1" zoomScale="80" zoomScaleNormal="80" workbookViewId="0">
      <selection activeCell="M23" sqref="M23:N24"/>
    </sheetView>
  </sheetViews>
  <sheetFormatPr defaultRowHeight="14.4" x14ac:dyDescent="0.3"/>
  <cols>
    <col min="1" max="1" width="35" customWidth="1"/>
    <col min="2" max="2" width="28.21875" bestFit="1" customWidth="1"/>
    <col min="3" max="3" width="39.109375" bestFit="1" customWidth="1"/>
    <col min="4" max="4" width="22.77734375" customWidth="1"/>
    <col min="5" max="5" width="37.6640625" bestFit="1" customWidth="1"/>
    <col min="6" max="6" width="34" style="12" bestFit="1" customWidth="1"/>
    <col min="7" max="7" width="29.77734375" style="8" bestFit="1" customWidth="1"/>
    <col min="8" max="8" width="29.88671875" style="8" bestFit="1" customWidth="1"/>
    <col min="9" max="9" width="41.77734375" bestFit="1" customWidth="1"/>
    <col min="10" max="10" width="32.6640625" style="8" bestFit="1" customWidth="1"/>
    <col min="11" max="11" width="34.33203125" style="8" bestFit="1" customWidth="1"/>
    <col min="12" max="12" width="36.77734375" style="8" bestFit="1" customWidth="1"/>
    <col min="13" max="13" width="25.44140625" bestFit="1" customWidth="1"/>
    <col min="14" max="14" width="34.109375" bestFit="1" customWidth="1"/>
  </cols>
  <sheetData>
    <row r="1" spans="1:14" x14ac:dyDescent="0.3">
      <c r="B1" s="1" t="s">
        <v>13</v>
      </c>
      <c r="C1" s="1"/>
      <c r="D1" s="1" t="s">
        <v>14</v>
      </c>
      <c r="E1" s="1" t="s">
        <v>15</v>
      </c>
      <c r="F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/>
    </row>
    <row r="2" spans="1:14" s="1" customFormat="1" x14ac:dyDescent="0.3">
      <c r="A2" s="1" t="s">
        <v>5</v>
      </c>
      <c r="B2" s="1" t="s">
        <v>2</v>
      </c>
      <c r="C2" s="1" t="s">
        <v>3</v>
      </c>
      <c r="D2" s="1" t="s">
        <v>6</v>
      </c>
      <c r="E2" s="1" t="s">
        <v>7</v>
      </c>
      <c r="F2" s="9" t="s">
        <v>8</v>
      </c>
      <c r="G2" s="6" t="s">
        <v>9</v>
      </c>
      <c r="H2" s="6" t="s">
        <v>10</v>
      </c>
      <c r="I2" s="9" t="s">
        <v>0</v>
      </c>
      <c r="J2" s="6" t="s">
        <v>1</v>
      </c>
      <c r="K2" s="6" t="s">
        <v>11</v>
      </c>
      <c r="L2" s="6" t="s">
        <v>12</v>
      </c>
      <c r="M2" s="1" t="s">
        <v>21</v>
      </c>
      <c r="N2" s="1" t="s">
        <v>23</v>
      </c>
    </row>
    <row r="3" spans="1:14" s="4" customFormat="1" x14ac:dyDescent="0.3">
      <c r="A3" s="4">
        <v>1</v>
      </c>
      <c r="B3" s="4">
        <v>51</v>
      </c>
      <c r="C3" s="4">
        <v>50</v>
      </c>
      <c r="D3" s="4">
        <v>15</v>
      </c>
      <c r="E3" s="4">
        <v>11</v>
      </c>
      <c r="F3" s="10">
        <v>8</v>
      </c>
      <c r="G3" s="5">
        <v>39.916752344605712</v>
      </c>
      <c r="H3" s="5">
        <v>319.33401875684569</v>
      </c>
      <c r="I3" s="4">
        <f t="shared" ref="I3:I20" si="0">D3-F3</f>
        <v>7</v>
      </c>
      <c r="J3" s="5">
        <f>(D3/C3)*100</f>
        <v>30</v>
      </c>
      <c r="K3" s="5">
        <f t="shared" ref="K3:K20" si="1">(F3/D3)*100</f>
        <v>53.333333333333336</v>
      </c>
      <c r="L3" s="5">
        <f t="shared" ref="L3:L20" si="2">(F3/B3)*100</f>
        <v>15.686274509803921</v>
      </c>
      <c r="M3" s="7">
        <f>(E3/D3)*100</f>
        <v>73.333333333333329</v>
      </c>
      <c r="N3" s="7">
        <f>(E3/B3)*100</f>
        <v>21.568627450980394</v>
      </c>
    </row>
    <row r="4" spans="1:14" ht="43.8" customHeight="1" x14ac:dyDescent="0.3">
      <c r="A4" s="4">
        <v>2</v>
      </c>
      <c r="B4" s="4">
        <v>56</v>
      </c>
      <c r="C4" s="4">
        <v>55</v>
      </c>
      <c r="D4" s="4">
        <v>17</v>
      </c>
      <c r="E4" s="4">
        <v>15</v>
      </c>
      <c r="F4" s="10">
        <v>11</v>
      </c>
      <c r="G4" s="5">
        <v>32.625765496572662</v>
      </c>
      <c r="H4" s="5">
        <v>358.88342046229928</v>
      </c>
      <c r="I4" s="4">
        <f t="shared" si="0"/>
        <v>6</v>
      </c>
      <c r="J4" s="5">
        <f>(D4/C4)*100</f>
        <v>30.909090909090907</v>
      </c>
      <c r="K4" s="5">
        <f t="shared" si="1"/>
        <v>64.705882352941174</v>
      </c>
      <c r="L4" s="5">
        <f t="shared" si="2"/>
        <v>19.642857142857142</v>
      </c>
      <c r="M4" s="7">
        <f t="shared" ref="M4:M21" si="3">(E4/D4)*100</f>
        <v>88.235294117647058</v>
      </c>
      <c r="N4" s="7">
        <f t="shared" ref="N4:N20" si="4">(E4/B4)*100</f>
        <v>26.785714285714285</v>
      </c>
    </row>
    <row r="5" spans="1:14" x14ac:dyDescent="0.3">
      <c r="A5" s="4">
        <v>3</v>
      </c>
      <c r="B5" s="2">
        <v>45</v>
      </c>
      <c r="C5" s="2">
        <v>45</v>
      </c>
      <c r="D5" s="2">
        <v>12</v>
      </c>
      <c r="E5" s="2">
        <v>9</v>
      </c>
      <c r="F5" s="10">
        <v>6</v>
      </c>
      <c r="G5" s="5">
        <v>24.14600426313395</v>
      </c>
      <c r="H5" s="5">
        <v>144.87602557880371</v>
      </c>
      <c r="I5" s="4">
        <f t="shared" si="0"/>
        <v>6</v>
      </c>
      <c r="J5" s="5">
        <f t="shared" ref="J5:J20" si="5">(D5/C5)*100</f>
        <v>26.666666666666668</v>
      </c>
      <c r="K5" s="5">
        <f t="shared" si="1"/>
        <v>50</v>
      </c>
      <c r="L5" s="5">
        <f t="shared" si="2"/>
        <v>13.333333333333334</v>
      </c>
      <c r="M5" s="7">
        <f t="shared" si="3"/>
        <v>75</v>
      </c>
      <c r="N5" s="7">
        <f t="shared" si="4"/>
        <v>20</v>
      </c>
    </row>
    <row r="6" spans="1:14" x14ac:dyDescent="0.3">
      <c r="A6" s="4">
        <v>4</v>
      </c>
      <c r="B6" s="2">
        <v>60</v>
      </c>
      <c r="C6" s="2">
        <v>60</v>
      </c>
      <c r="D6" s="2">
        <v>17</v>
      </c>
      <c r="E6" s="2">
        <v>16</v>
      </c>
      <c r="F6" s="10">
        <v>12</v>
      </c>
      <c r="G6" s="5">
        <v>22.067736873785663</v>
      </c>
      <c r="H6" s="5">
        <v>264.81284248542795</v>
      </c>
      <c r="I6" s="4">
        <f t="shared" si="0"/>
        <v>5</v>
      </c>
      <c r="J6" s="5">
        <f t="shared" si="5"/>
        <v>28.333333333333332</v>
      </c>
      <c r="K6" s="5">
        <f t="shared" si="1"/>
        <v>70.588235294117652</v>
      </c>
      <c r="L6" s="5">
        <f t="shared" si="2"/>
        <v>20</v>
      </c>
      <c r="M6" s="7">
        <f t="shared" si="3"/>
        <v>94.117647058823522</v>
      </c>
      <c r="N6" s="7">
        <f t="shared" si="4"/>
        <v>26.666666666666668</v>
      </c>
    </row>
    <row r="7" spans="1:14" x14ac:dyDescent="0.3">
      <c r="A7" s="4">
        <v>5</v>
      </c>
      <c r="B7" s="2">
        <v>24</v>
      </c>
      <c r="C7" s="2">
        <v>24</v>
      </c>
      <c r="D7" s="2">
        <v>7</v>
      </c>
      <c r="E7" s="2">
        <v>7</v>
      </c>
      <c r="F7" s="11">
        <v>5</v>
      </c>
      <c r="G7" s="7">
        <v>37.974740850995303</v>
      </c>
      <c r="H7" s="7">
        <v>189.8737042549765</v>
      </c>
      <c r="I7" s="4">
        <f t="shared" si="0"/>
        <v>2</v>
      </c>
      <c r="J7" s="5">
        <f t="shared" si="5"/>
        <v>29.166666666666668</v>
      </c>
      <c r="K7" s="5">
        <f t="shared" si="1"/>
        <v>71.428571428571431</v>
      </c>
      <c r="L7" s="5">
        <f t="shared" si="2"/>
        <v>20.833333333333336</v>
      </c>
      <c r="M7" s="7">
        <f t="shared" si="3"/>
        <v>100</v>
      </c>
      <c r="N7" s="7">
        <f t="shared" si="4"/>
        <v>29.166666666666668</v>
      </c>
    </row>
    <row r="8" spans="1:14" x14ac:dyDescent="0.3">
      <c r="A8" s="4">
        <v>6</v>
      </c>
      <c r="B8" s="2">
        <v>34</v>
      </c>
      <c r="C8" s="2">
        <v>32</v>
      </c>
      <c r="D8" s="2">
        <v>12</v>
      </c>
      <c r="E8" s="2">
        <v>8</v>
      </c>
      <c r="F8" s="10">
        <v>6</v>
      </c>
      <c r="G8" s="7">
        <v>32.872149331510698</v>
      </c>
      <c r="H8" s="7">
        <v>197.23289598906419</v>
      </c>
      <c r="I8" s="4">
        <f t="shared" si="0"/>
        <v>6</v>
      </c>
      <c r="J8" s="5">
        <f t="shared" si="5"/>
        <v>37.5</v>
      </c>
      <c r="K8" s="5">
        <f t="shared" si="1"/>
        <v>50</v>
      </c>
      <c r="L8" s="5">
        <f t="shared" si="2"/>
        <v>17.647058823529413</v>
      </c>
      <c r="M8" s="7">
        <f t="shared" si="3"/>
        <v>66.666666666666657</v>
      </c>
      <c r="N8" s="7">
        <f t="shared" si="4"/>
        <v>23.52941176470588</v>
      </c>
    </row>
    <row r="9" spans="1:14" x14ac:dyDescent="0.3">
      <c r="A9" s="4">
        <v>7</v>
      </c>
      <c r="B9" s="2">
        <v>80</v>
      </c>
      <c r="C9" s="2">
        <v>77</v>
      </c>
      <c r="D9" s="2">
        <v>23</v>
      </c>
      <c r="E9" s="2">
        <v>14</v>
      </c>
      <c r="F9" s="11">
        <v>12</v>
      </c>
      <c r="G9" s="7">
        <v>20.94718182469413</v>
      </c>
      <c r="H9" s="7">
        <v>251.36618189632958</v>
      </c>
      <c r="I9" s="4">
        <f t="shared" si="0"/>
        <v>11</v>
      </c>
      <c r="J9" s="5">
        <f t="shared" si="5"/>
        <v>29.870129870129869</v>
      </c>
      <c r="K9" s="5">
        <f t="shared" si="1"/>
        <v>52.173913043478258</v>
      </c>
      <c r="L9" s="5">
        <f t="shared" si="2"/>
        <v>15</v>
      </c>
      <c r="M9" s="7">
        <f t="shared" si="3"/>
        <v>60.869565217391312</v>
      </c>
      <c r="N9" s="7">
        <f t="shared" si="4"/>
        <v>17.5</v>
      </c>
    </row>
    <row r="10" spans="1:14" x14ac:dyDescent="0.3">
      <c r="A10" s="4">
        <v>8</v>
      </c>
      <c r="B10" s="2">
        <v>102</v>
      </c>
      <c r="C10" s="2">
        <v>96</v>
      </c>
      <c r="D10" s="2">
        <v>19</v>
      </c>
      <c r="E10" s="2">
        <v>16</v>
      </c>
      <c r="F10" s="11">
        <v>11</v>
      </c>
      <c r="G10" s="7">
        <v>42.094272781196743</v>
      </c>
      <c r="H10" s="7">
        <v>463.03700059316418</v>
      </c>
      <c r="I10" s="4">
        <f t="shared" si="0"/>
        <v>8</v>
      </c>
      <c r="J10" s="5">
        <f t="shared" si="5"/>
        <v>19.791666666666664</v>
      </c>
      <c r="K10" s="5">
        <f t="shared" si="1"/>
        <v>57.894736842105267</v>
      </c>
      <c r="L10" s="5">
        <f t="shared" si="2"/>
        <v>10.784313725490197</v>
      </c>
      <c r="M10" s="7">
        <f t="shared" si="3"/>
        <v>84.210526315789465</v>
      </c>
      <c r="N10" s="7">
        <f t="shared" si="4"/>
        <v>15.686274509803921</v>
      </c>
    </row>
    <row r="11" spans="1:14" x14ac:dyDescent="0.3">
      <c r="A11" s="4">
        <v>9</v>
      </c>
      <c r="B11" s="2">
        <v>55</v>
      </c>
      <c r="C11" s="2">
        <v>55</v>
      </c>
      <c r="D11" s="2">
        <v>18</v>
      </c>
      <c r="E11" s="2">
        <v>12</v>
      </c>
      <c r="F11" s="11">
        <v>9</v>
      </c>
      <c r="G11" s="7">
        <v>34.469667334793812</v>
      </c>
      <c r="H11" s="7">
        <v>310.22700601314432</v>
      </c>
      <c r="I11" s="4">
        <f t="shared" si="0"/>
        <v>9</v>
      </c>
      <c r="J11" s="5">
        <f t="shared" si="5"/>
        <v>32.727272727272727</v>
      </c>
      <c r="K11" s="5">
        <f t="shared" si="1"/>
        <v>50</v>
      </c>
      <c r="L11" s="5">
        <f t="shared" si="2"/>
        <v>16.363636363636363</v>
      </c>
      <c r="M11" s="7">
        <f t="shared" si="3"/>
        <v>66.666666666666657</v>
      </c>
      <c r="N11" s="7">
        <f t="shared" si="4"/>
        <v>21.818181818181817</v>
      </c>
    </row>
    <row r="12" spans="1:14" x14ac:dyDescent="0.3">
      <c r="A12" s="4">
        <v>10</v>
      </c>
      <c r="B12" s="2">
        <v>174</v>
      </c>
      <c r="C12" s="2">
        <v>162</v>
      </c>
      <c r="D12" s="2">
        <v>27</v>
      </c>
      <c r="E12" s="2">
        <v>22</v>
      </c>
      <c r="F12" s="11">
        <v>18</v>
      </c>
      <c r="G12" s="7">
        <v>39.154761984321965</v>
      </c>
      <c r="H12" s="7">
        <v>704.78571571779537</v>
      </c>
      <c r="I12" s="4">
        <f t="shared" si="0"/>
        <v>9</v>
      </c>
      <c r="J12" s="5">
        <f t="shared" si="5"/>
        <v>16.666666666666664</v>
      </c>
      <c r="K12" s="5">
        <f t="shared" si="1"/>
        <v>66.666666666666657</v>
      </c>
      <c r="L12" s="5">
        <f t="shared" si="2"/>
        <v>10.344827586206897</v>
      </c>
      <c r="M12" s="7">
        <f t="shared" si="3"/>
        <v>81.481481481481481</v>
      </c>
      <c r="N12" s="7">
        <f t="shared" si="4"/>
        <v>12.643678160919542</v>
      </c>
    </row>
    <row r="13" spans="1:14" x14ac:dyDescent="0.3">
      <c r="A13" s="4">
        <v>11</v>
      </c>
      <c r="B13" s="2">
        <v>69</v>
      </c>
      <c r="C13" s="2">
        <v>68</v>
      </c>
      <c r="D13" s="2">
        <v>16</v>
      </c>
      <c r="E13" s="2">
        <v>13</v>
      </c>
      <c r="F13" s="11">
        <v>9</v>
      </c>
      <c r="G13" s="7">
        <v>38.06395553090303</v>
      </c>
      <c r="H13" s="7">
        <v>342.5755997781273</v>
      </c>
      <c r="I13" s="4">
        <f t="shared" si="0"/>
        <v>7</v>
      </c>
      <c r="J13" s="5">
        <f t="shared" si="5"/>
        <v>23.52941176470588</v>
      </c>
      <c r="K13" s="5">
        <f t="shared" si="1"/>
        <v>56.25</v>
      </c>
      <c r="L13" s="5">
        <f t="shared" si="2"/>
        <v>13.043478260869565</v>
      </c>
      <c r="M13" s="7">
        <f t="shared" si="3"/>
        <v>81.25</v>
      </c>
      <c r="N13" s="7">
        <f t="shared" si="4"/>
        <v>18.840579710144929</v>
      </c>
    </row>
    <row r="14" spans="1:14" x14ac:dyDescent="0.3">
      <c r="A14" s="4">
        <v>12</v>
      </c>
      <c r="B14" s="2">
        <v>65</v>
      </c>
      <c r="C14" s="2">
        <v>65</v>
      </c>
      <c r="D14" s="2">
        <v>17</v>
      </c>
      <c r="E14" s="2">
        <v>13</v>
      </c>
      <c r="F14" s="11">
        <v>10</v>
      </c>
      <c r="G14" s="7">
        <v>34.636735726294852</v>
      </c>
      <c r="H14" s="7">
        <v>346.36735726294853</v>
      </c>
      <c r="I14" s="4">
        <f t="shared" si="0"/>
        <v>7</v>
      </c>
      <c r="J14" s="5">
        <f t="shared" si="5"/>
        <v>26.153846153846157</v>
      </c>
      <c r="K14" s="5">
        <f t="shared" si="1"/>
        <v>58.82352941176471</v>
      </c>
      <c r="L14" s="5">
        <f t="shared" si="2"/>
        <v>15.384615384615385</v>
      </c>
      <c r="M14" s="7">
        <f t="shared" si="3"/>
        <v>76.470588235294116</v>
      </c>
      <c r="N14" s="7">
        <f t="shared" si="4"/>
        <v>20</v>
      </c>
    </row>
    <row r="15" spans="1:14" x14ac:dyDescent="0.3">
      <c r="A15" s="4">
        <v>13</v>
      </c>
      <c r="B15" s="2">
        <v>158</v>
      </c>
      <c r="C15" s="2">
        <v>158</v>
      </c>
      <c r="D15" s="2">
        <v>25</v>
      </c>
      <c r="E15" s="2">
        <v>22</v>
      </c>
      <c r="F15" s="11">
        <v>16</v>
      </c>
      <c r="G15" s="7">
        <v>25.627148049196155</v>
      </c>
      <c r="H15" s="7">
        <v>410.03436878713848</v>
      </c>
      <c r="I15" s="4">
        <f t="shared" si="0"/>
        <v>9</v>
      </c>
      <c r="J15" s="5">
        <f t="shared" si="5"/>
        <v>15.822784810126583</v>
      </c>
      <c r="K15" s="5">
        <f t="shared" si="1"/>
        <v>64</v>
      </c>
      <c r="L15" s="5">
        <f t="shared" si="2"/>
        <v>10.126582278481013</v>
      </c>
      <c r="M15" s="7">
        <f t="shared" si="3"/>
        <v>88</v>
      </c>
      <c r="N15" s="7">
        <f t="shared" si="4"/>
        <v>13.924050632911392</v>
      </c>
    </row>
    <row r="16" spans="1:14" x14ac:dyDescent="0.3">
      <c r="A16" s="4">
        <v>14</v>
      </c>
      <c r="B16" s="2">
        <v>109</v>
      </c>
      <c r="C16" s="2">
        <v>102</v>
      </c>
      <c r="D16" s="2">
        <v>22</v>
      </c>
      <c r="E16" s="2">
        <v>15</v>
      </c>
      <c r="F16" s="11">
        <v>13</v>
      </c>
      <c r="G16" s="7">
        <v>45.61069672</v>
      </c>
      <c r="H16" s="7">
        <v>592.93905729999994</v>
      </c>
      <c r="I16" s="4">
        <f t="shared" si="0"/>
        <v>9</v>
      </c>
      <c r="J16" s="5">
        <f t="shared" si="5"/>
        <v>21.568627450980394</v>
      </c>
      <c r="K16" s="5">
        <f t="shared" si="1"/>
        <v>59.090909090909093</v>
      </c>
      <c r="L16" s="5">
        <f t="shared" si="2"/>
        <v>11.926605504587156</v>
      </c>
      <c r="M16" s="7">
        <f t="shared" si="3"/>
        <v>68.181818181818173</v>
      </c>
      <c r="N16" s="7">
        <f t="shared" si="4"/>
        <v>13.761467889908257</v>
      </c>
    </row>
    <row r="17" spans="1:14" x14ac:dyDescent="0.3">
      <c r="A17" s="4">
        <v>15</v>
      </c>
      <c r="B17" s="2">
        <v>70</v>
      </c>
      <c r="C17" s="2">
        <v>69</v>
      </c>
      <c r="D17" s="2">
        <v>13</v>
      </c>
      <c r="E17" s="2">
        <v>9</v>
      </c>
      <c r="F17" s="11">
        <v>7</v>
      </c>
      <c r="G17" s="7">
        <v>31.054503526972688</v>
      </c>
      <c r="H17" s="7">
        <v>217.38152468880881</v>
      </c>
      <c r="I17" s="4">
        <f t="shared" si="0"/>
        <v>6</v>
      </c>
      <c r="J17" s="5">
        <f t="shared" si="5"/>
        <v>18.840579710144929</v>
      </c>
      <c r="K17" s="5">
        <f t="shared" si="1"/>
        <v>53.846153846153847</v>
      </c>
      <c r="L17" s="5">
        <f t="shared" si="2"/>
        <v>10</v>
      </c>
      <c r="M17" s="7">
        <f t="shared" si="3"/>
        <v>69.230769230769226</v>
      </c>
      <c r="N17" s="7">
        <f t="shared" si="4"/>
        <v>12.857142857142856</v>
      </c>
    </row>
    <row r="18" spans="1:14" x14ac:dyDescent="0.3">
      <c r="A18" s="4">
        <v>16</v>
      </c>
      <c r="B18" s="2">
        <v>86</v>
      </c>
      <c r="C18" s="2">
        <v>82</v>
      </c>
      <c r="D18" s="2">
        <v>22</v>
      </c>
      <c r="E18" s="2">
        <v>15</v>
      </c>
      <c r="F18" s="11">
        <v>11</v>
      </c>
      <c r="G18" s="7">
        <v>45.117239959999999</v>
      </c>
      <c r="H18" s="7">
        <v>496.28963959999999</v>
      </c>
      <c r="I18" s="4">
        <f t="shared" si="0"/>
        <v>11</v>
      </c>
      <c r="J18" s="5">
        <f t="shared" si="5"/>
        <v>26.829268292682929</v>
      </c>
      <c r="K18" s="5">
        <f t="shared" si="1"/>
        <v>50</v>
      </c>
      <c r="L18" s="5">
        <f t="shared" si="2"/>
        <v>12.790697674418606</v>
      </c>
      <c r="M18" s="7">
        <f t="shared" si="3"/>
        <v>68.181818181818173</v>
      </c>
      <c r="N18" s="7">
        <f t="shared" si="4"/>
        <v>17.441860465116278</v>
      </c>
    </row>
    <row r="19" spans="1:14" x14ac:dyDescent="0.3">
      <c r="A19" s="4">
        <v>17</v>
      </c>
      <c r="B19" s="2">
        <v>45</v>
      </c>
      <c r="C19" s="2">
        <v>44</v>
      </c>
      <c r="D19" s="2">
        <v>14</v>
      </c>
      <c r="E19" s="2">
        <v>11</v>
      </c>
      <c r="F19" s="11">
        <v>8</v>
      </c>
      <c r="G19" s="7">
        <v>30.900041150151274</v>
      </c>
      <c r="H19" s="7">
        <v>247.2003292012102</v>
      </c>
      <c r="I19" s="4">
        <f t="shared" si="0"/>
        <v>6</v>
      </c>
      <c r="J19" s="5">
        <f t="shared" si="5"/>
        <v>31.818181818181817</v>
      </c>
      <c r="K19" s="5">
        <f t="shared" si="1"/>
        <v>57.142857142857139</v>
      </c>
      <c r="L19" s="5">
        <f t="shared" si="2"/>
        <v>17.777777777777779</v>
      </c>
      <c r="M19" s="7">
        <f t="shared" si="3"/>
        <v>78.571428571428569</v>
      </c>
      <c r="N19" s="7">
        <f t="shared" si="4"/>
        <v>24.444444444444443</v>
      </c>
    </row>
    <row r="20" spans="1:14" x14ac:dyDescent="0.3">
      <c r="A20" s="4">
        <v>18</v>
      </c>
      <c r="B20" s="2">
        <v>89</v>
      </c>
      <c r="C20" s="2">
        <v>80</v>
      </c>
      <c r="D20" s="2">
        <v>23</v>
      </c>
      <c r="E20" s="2">
        <v>18</v>
      </c>
      <c r="F20" s="11">
        <v>12</v>
      </c>
      <c r="G20" s="7">
        <v>25.630416929177247</v>
      </c>
      <c r="H20" s="7">
        <v>307.56500315012698</v>
      </c>
      <c r="I20" s="4">
        <f t="shared" si="0"/>
        <v>11</v>
      </c>
      <c r="J20" s="5">
        <f t="shared" si="5"/>
        <v>28.749999999999996</v>
      </c>
      <c r="K20" s="5">
        <f t="shared" si="1"/>
        <v>52.173913043478258</v>
      </c>
      <c r="L20" s="5">
        <f t="shared" si="2"/>
        <v>13.48314606741573</v>
      </c>
      <c r="M20" s="7">
        <f t="shared" si="3"/>
        <v>78.260869565217391</v>
      </c>
      <c r="N20" s="7">
        <f t="shared" si="4"/>
        <v>20.224719101123593</v>
      </c>
    </row>
    <row r="21" spans="1:14" x14ac:dyDescent="0.3">
      <c r="F21" s="11"/>
      <c r="G21" s="7"/>
      <c r="H21" s="7"/>
      <c r="M21" s="7"/>
    </row>
    <row r="22" spans="1:14" x14ac:dyDescent="0.3">
      <c r="C22" s="2"/>
      <c r="F22" s="11"/>
      <c r="G22" s="7"/>
      <c r="H22" s="7"/>
      <c r="L22" s="5"/>
    </row>
    <row r="23" spans="1:14" x14ac:dyDescent="0.3">
      <c r="M23" s="2" t="s">
        <v>22</v>
      </c>
      <c r="N23" s="2" t="s">
        <v>22</v>
      </c>
    </row>
    <row r="24" spans="1:14" x14ac:dyDescent="0.3">
      <c r="M24" s="7">
        <f>AVERAGE(M3:M20)</f>
        <v>77.707137379119203</v>
      </c>
      <c r="N24" s="7">
        <f>AVERAGE(N3:N20)</f>
        <v>19.825527023579497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Control_dorsal</vt:lpstr>
      <vt:lpstr>Control_ventral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2021-06-03T16:26:56Z</dcterms:created>
  <dcterms:modified xsi:type="dcterms:W3CDTF">2023-02-06T23:44:49Z</dcterms:modified>
</cp:coreProperties>
</file>