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Revisions\"/>
    </mc:Choice>
  </mc:AlternateContent>
  <xr:revisionPtr revIDLastSave="0" documentId="13_ncr:1_{70DEAF1E-38E3-4819-8D8D-64C6FBB65F13}" xr6:coauthVersionLast="47" xr6:coauthVersionMax="47" xr10:uidLastSave="{00000000-0000-0000-0000-000000000000}"/>
  <bookViews>
    <workbookView xWindow="-108" yWindow="-108" windowWidth="23256" windowHeight="14016" xr2:uid="{550D6121-A38A-475D-B88D-0BAED2A99A24}"/>
  </bookViews>
  <sheets>
    <sheet name="Control_ventral" sheetId="5" r:id="rId1"/>
    <sheet name="Rab5WT_ventral" sheetId="3" r:id="rId2"/>
    <sheet name="rab5dn_ventr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J4" i="5"/>
  <c r="L20" i="5"/>
  <c r="K20" i="5"/>
  <c r="J20" i="5"/>
  <c r="I20" i="5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L10" i="5"/>
  <c r="K10" i="5"/>
  <c r="J10" i="5"/>
  <c r="I10" i="5"/>
  <c r="L9" i="5"/>
  <c r="K9" i="5"/>
  <c r="J9" i="5"/>
  <c r="I9" i="5"/>
  <c r="L8" i="5"/>
  <c r="K8" i="5"/>
  <c r="J8" i="5"/>
  <c r="I8" i="5"/>
  <c r="L7" i="5"/>
  <c r="K7" i="5"/>
  <c r="J7" i="5"/>
  <c r="I7" i="5"/>
  <c r="L6" i="5"/>
  <c r="K6" i="5"/>
  <c r="J6" i="5"/>
  <c r="I6" i="5"/>
  <c r="L5" i="5"/>
  <c r="K5" i="5"/>
  <c r="J5" i="5"/>
  <c r="I5" i="5"/>
  <c r="K4" i="5"/>
  <c r="I4" i="5"/>
  <c r="L3" i="5"/>
  <c r="K3" i="5"/>
  <c r="J3" i="5"/>
  <c r="I3" i="5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I3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3" i="3"/>
  <c r="J16" i="4"/>
  <c r="J13" i="4" l="1"/>
  <c r="J18" i="3"/>
  <c r="J4" i="4" l="1"/>
  <c r="J5" i="4"/>
  <c r="J6" i="4"/>
  <c r="J7" i="4"/>
  <c r="J8" i="4"/>
  <c r="J9" i="4"/>
  <c r="J10" i="4"/>
  <c r="J11" i="4"/>
  <c r="J12" i="4"/>
  <c r="J14" i="4"/>
  <c r="J15" i="4"/>
  <c r="J17" i="4"/>
  <c r="J18" i="4"/>
  <c r="J19" i="4"/>
  <c r="J20" i="4"/>
  <c r="J3" i="4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9" i="3"/>
  <c r="J20" i="3"/>
</calcChain>
</file>

<file path=xl/sharedStrings.xml><?xml version="1.0" encoding="utf-8"?>
<sst xmlns="http://schemas.openxmlformats.org/spreadsheetml/2006/main" count="60" uniqueCount="22">
  <si>
    <t>Net sheaths lost from Peak to 4dpf</t>
  </si>
  <si>
    <t>Peak/total ensheathment %</t>
  </si>
  <si>
    <t xml:space="preserve">Total Ensheathments attempts </t>
  </si>
  <si>
    <t>Total ensheathments attempts before peak</t>
  </si>
  <si>
    <t>Peak sheath number</t>
  </si>
  <si>
    <t>Sheath number at 3dpf</t>
  </si>
  <si>
    <t>Final sheath number</t>
  </si>
  <si>
    <t>Final AVG sheath length</t>
  </si>
  <si>
    <t>Final Total sheath length</t>
  </si>
  <si>
    <t>Final/peak ensheathments %</t>
  </si>
  <si>
    <t>Final/total ensheathments %</t>
  </si>
  <si>
    <t>Control ventral oligodendrocyte cell number</t>
  </si>
  <si>
    <t>Rab5WT ventral oligodendrocyte cell number</t>
  </si>
  <si>
    <t>rab5DN ventral oligodendrocyte cell number</t>
  </si>
  <si>
    <t>Fig 9B</t>
  </si>
  <si>
    <t>Fig 9C</t>
  </si>
  <si>
    <t>Fig 9D</t>
  </si>
  <si>
    <t>Fig 9E</t>
  </si>
  <si>
    <t>Fig 9F</t>
  </si>
  <si>
    <t>Fig 9G</t>
  </si>
  <si>
    <t>Fig 9H</t>
  </si>
  <si>
    <t>Fig 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</si>
</sst>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D8B6-8144-4392-A720-7F792CFDD7B8}">
  <dimension ref="A1:L22"/>
  <sheetViews>
    <sheetView tabSelected="1" zoomScale="80" zoomScaleNormal="80" workbookViewId="0"/>
  </sheetViews>
  <sheetFormatPr defaultRowHeight="14.4" x14ac:dyDescent="0.3"/>
  <cols>
    <col min="1" max="1" width="35" customWidth="1"/>
    <col min="2" max="2" width="28.21875" bestFit="1" customWidth="1"/>
    <col min="3" max="3" width="39.109375" bestFit="1" customWidth="1"/>
    <col min="4" max="4" width="22.77734375" customWidth="1"/>
    <col min="5" max="5" width="37.6640625" bestFit="1" customWidth="1"/>
    <col min="6" max="6" width="34" style="12" bestFit="1" customWidth="1"/>
    <col min="7" max="7" width="29.77734375" style="8" bestFit="1" customWidth="1"/>
    <col min="8" max="8" width="29.88671875" style="8" bestFit="1" customWidth="1"/>
    <col min="9" max="9" width="41.77734375" bestFit="1" customWidth="1"/>
    <col min="10" max="10" width="32.6640625" style="8" bestFit="1" customWidth="1"/>
    <col min="11" max="11" width="34.33203125" style="8" bestFit="1" customWidth="1"/>
    <col min="12" max="12" width="36.77734375" style="8" bestFit="1" customWidth="1"/>
  </cols>
  <sheetData>
    <row r="1" spans="1:12" x14ac:dyDescent="0.3">
      <c r="B1" s="1" t="s">
        <v>14</v>
      </c>
      <c r="C1" s="1"/>
      <c r="D1" s="1" t="s">
        <v>15</v>
      </c>
      <c r="E1" s="1" t="s">
        <v>16</v>
      </c>
      <c r="F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</row>
    <row r="2" spans="1:12" s="1" customFormat="1" x14ac:dyDescent="0.3">
      <c r="A2" s="1" t="s">
        <v>11</v>
      </c>
      <c r="B2" s="1" t="s">
        <v>2</v>
      </c>
      <c r="C2" s="1" t="s">
        <v>3</v>
      </c>
      <c r="D2" s="1" t="s">
        <v>4</v>
      </c>
      <c r="E2" s="1" t="s">
        <v>5</v>
      </c>
      <c r="F2" s="9" t="s">
        <v>6</v>
      </c>
      <c r="G2" s="6" t="s">
        <v>7</v>
      </c>
      <c r="H2" s="6" t="s">
        <v>8</v>
      </c>
      <c r="I2" s="9" t="s">
        <v>0</v>
      </c>
      <c r="J2" s="6" t="s">
        <v>1</v>
      </c>
      <c r="K2" s="6" t="s">
        <v>9</v>
      </c>
      <c r="L2" s="6" t="s">
        <v>10</v>
      </c>
    </row>
    <row r="3" spans="1:12" s="4" customFormat="1" x14ac:dyDescent="0.3">
      <c r="A3" s="4">
        <v>1</v>
      </c>
      <c r="B3" s="4">
        <v>51</v>
      </c>
      <c r="C3" s="4">
        <v>50</v>
      </c>
      <c r="D3" s="4">
        <v>15</v>
      </c>
      <c r="E3" s="4">
        <v>11</v>
      </c>
      <c r="F3" s="10">
        <v>8</v>
      </c>
      <c r="G3" s="5">
        <v>39.916752344605712</v>
      </c>
      <c r="H3" s="5">
        <v>319.33401875684569</v>
      </c>
      <c r="I3" s="4">
        <f t="shared" ref="I3:I20" si="0">D3-F3</f>
        <v>7</v>
      </c>
      <c r="J3" s="5">
        <f>(D3/C3)*100</f>
        <v>30</v>
      </c>
      <c r="K3" s="5">
        <f t="shared" ref="K3:K20" si="1">(F3/D3)*100</f>
        <v>53.333333333333336</v>
      </c>
      <c r="L3" s="5">
        <f t="shared" ref="L3:L20" si="2">(F3/B3)*100</f>
        <v>15.686274509803921</v>
      </c>
    </row>
    <row r="4" spans="1:12" ht="43.8" customHeight="1" x14ac:dyDescent="0.3">
      <c r="A4" s="4">
        <v>2</v>
      </c>
      <c r="B4" s="4">
        <v>56</v>
      </c>
      <c r="C4" s="4">
        <v>55</v>
      </c>
      <c r="D4" s="4">
        <v>17</v>
      </c>
      <c r="E4" s="4">
        <v>15</v>
      </c>
      <c r="F4" s="10">
        <v>11</v>
      </c>
      <c r="G4" s="5">
        <v>32.625765496572662</v>
      </c>
      <c r="H4" s="5">
        <v>358.88342046229928</v>
      </c>
      <c r="I4" s="4">
        <f t="shared" si="0"/>
        <v>6</v>
      </c>
      <c r="J4" s="5">
        <f>(D4/C4)*100</f>
        <v>30.909090909090907</v>
      </c>
      <c r="K4" s="5">
        <f t="shared" si="1"/>
        <v>64.705882352941174</v>
      </c>
      <c r="L4" s="5">
        <f>(F4/B4)*100</f>
        <v>19.642857142857142</v>
      </c>
    </row>
    <row r="5" spans="1:12" x14ac:dyDescent="0.3">
      <c r="A5" s="4">
        <v>3</v>
      </c>
      <c r="B5" s="2">
        <v>45</v>
      </c>
      <c r="C5" s="2">
        <v>45</v>
      </c>
      <c r="D5" s="2">
        <v>12</v>
      </c>
      <c r="E5" s="2">
        <v>9</v>
      </c>
      <c r="F5" s="10">
        <v>6</v>
      </c>
      <c r="G5" s="5">
        <v>24.14600426313395</v>
      </c>
      <c r="H5" s="5">
        <v>144.87602557880371</v>
      </c>
      <c r="I5" s="4">
        <f t="shared" si="0"/>
        <v>6</v>
      </c>
      <c r="J5" s="5">
        <f t="shared" ref="J5:J20" si="3">(D5/C5)*100</f>
        <v>26.666666666666668</v>
      </c>
      <c r="K5" s="5">
        <f t="shared" si="1"/>
        <v>50</v>
      </c>
      <c r="L5" s="5">
        <f t="shared" si="2"/>
        <v>13.333333333333334</v>
      </c>
    </row>
    <row r="6" spans="1:12" x14ac:dyDescent="0.3">
      <c r="A6" s="4">
        <v>4</v>
      </c>
      <c r="B6" s="2">
        <v>60</v>
      </c>
      <c r="C6" s="2">
        <v>60</v>
      </c>
      <c r="D6" s="2">
        <v>17</v>
      </c>
      <c r="E6" s="2">
        <v>16</v>
      </c>
      <c r="F6" s="10">
        <v>12</v>
      </c>
      <c r="G6" s="5">
        <v>22.067736873785663</v>
      </c>
      <c r="H6" s="5">
        <v>264.81284248542795</v>
      </c>
      <c r="I6" s="4">
        <f t="shared" si="0"/>
        <v>5</v>
      </c>
      <c r="J6" s="5">
        <f t="shared" si="3"/>
        <v>28.333333333333332</v>
      </c>
      <c r="K6" s="5">
        <f t="shared" si="1"/>
        <v>70.588235294117652</v>
      </c>
      <c r="L6" s="5">
        <f t="shared" si="2"/>
        <v>20</v>
      </c>
    </row>
    <row r="7" spans="1:12" x14ac:dyDescent="0.3">
      <c r="A7" s="4">
        <v>5</v>
      </c>
      <c r="B7" s="2">
        <v>24</v>
      </c>
      <c r="C7" s="2">
        <v>24</v>
      </c>
      <c r="D7" s="2">
        <v>7</v>
      </c>
      <c r="E7" s="2">
        <v>7</v>
      </c>
      <c r="F7" s="11">
        <v>5</v>
      </c>
      <c r="G7" s="7">
        <v>37.974740850995303</v>
      </c>
      <c r="H7" s="7">
        <v>189.8737042549765</v>
      </c>
      <c r="I7" s="4">
        <f t="shared" si="0"/>
        <v>2</v>
      </c>
      <c r="J7" s="5">
        <f t="shared" si="3"/>
        <v>29.166666666666668</v>
      </c>
      <c r="K7" s="5">
        <f t="shared" si="1"/>
        <v>71.428571428571431</v>
      </c>
      <c r="L7" s="5">
        <f t="shared" si="2"/>
        <v>20.833333333333336</v>
      </c>
    </row>
    <row r="8" spans="1:12" x14ac:dyDescent="0.3">
      <c r="A8" s="4">
        <v>6</v>
      </c>
      <c r="B8" s="2">
        <v>34</v>
      </c>
      <c r="C8" s="2">
        <v>32</v>
      </c>
      <c r="D8" s="2">
        <v>12</v>
      </c>
      <c r="E8" s="2">
        <v>8</v>
      </c>
      <c r="F8" s="10">
        <v>6</v>
      </c>
      <c r="G8" s="7">
        <v>32.872149331510698</v>
      </c>
      <c r="H8" s="7">
        <v>197.23289598906419</v>
      </c>
      <c r="I8" s="4">
        <f t="shared" si="0"/>
        <v>6</v>
      </c>
      <c r="J8" s="5">
        <f t="shared" si="3"/>
        <v>37.5</v>
      </c>
      <c r="K8" s="5">
        <f t="shared" si="1"/>
        <v>50</v>
      </c>
      <c r="L8" s="5">
        <f t="shared" si="2"/>
        <v>17.647058823529413</v>
      </c>
    </row>
    <row r="9" spans="1:12" x14ac:dyDescent="0.3">
      <c r="A9" s="4">
        <v>7</v>
      </c>
      <c r="B9" s="2">
        <v>80</v>
      </c>
      <c r="C9" s="2">
        <v>77</v>
      </c>
      <c r="D9" s="2">
        <v>23</v>
      </c>
      <c r="E9" s="2">
        <v>14</v>
      </c>
      <c r="F9" s="11">
        <v>12</v>
      </c>
      <c r="G9" s="7">
        <v>20.94718182469413</v>
      </c>
      <c r="H9" s="7">
        <v>251.36618189632958</v>
      </c>
      <c r="I9" s="4">
        <f t="shared" si="0"/>
        <v>11</v>
      </c>
      <c r="J9" s="5">
        <f t="shared" si="3"/>
        <v>29.870129870129869</v>
      </c>
      <c r="K9" s="5">
        <f t="shared" si="1"/>
        <v>52.173913043478258</v>
      </c>
      <c r="L9" s="5">
        <f t="shared" si="2"/>
        <v>15</v>
      </c>
    </row>
    <row r="10" spans="1:12" x14ac:dyDescent="0.3">
      <c r="A10" s="4">
        <v>8</v>
      </c>
      <c r="B10" s="2">
        <v>102</v>
      </c>
      <c r="C10" s="2">
        <v>96</v>
      </c>
      <c r="D10" s="2">
        <v>19</v>
      </c>
      <c r="E10" s="2">
        <v>16</v>
      </c>
      <c r="F10" s="11">
        <v>11</v>
      </c>
      <c r="G10" s="7">
        <v>42.094272781196743</v>
      </c>
      <c r="H10" s="7">
        <v>463.03700059316418</v>
      </c>
      <c r="I10" s="4">
        <f t="shared" si="0"/>
        <v>8</v>
      </c>
      <c r="J10" s="5">
        <f t="shared" si="3"/>
        <v>19.791666666666664</v>
      </c>
      <c r="K10" s="5">
        <f t="shared" si="1"/>
        <v>57.894736842105267</v>
      </c>
      <c r="L10" s="5">
        <f t="shared" si="2"/>
        <v>10.784313725490197</v>
      </c>
    </row>
    <row r="11" spans="1:12" x14ac:dyDescent="0.3">
      <c r="A11" s="4">
        <v>9</v>
      </c>
      <c r="B11" s="2">
        <v>55</v>
      </c>
      <c r="C11" s="2">
        <v>55</v>
      </c>
      <c r="D11" s="2">
        <v>18</v>
      </c>
      <c r="E11" s="2">
        <v>12</v>
      </c>
      <c r="F11" s="11">
        <v>9</v>
      </c>
      <c r="G11" s="7">
        <v>34.469667334793812</v>
      </c>
      <c r="H11" s="7">
        <v>310.22700601314432</v>
      </c>
      <c r="I11" s="4">
        <f t="shared" si="0"/>
        <v>9</v>
      </c>
      <c r="J11" s="5">
        <f t="shared" si="3"/>
        <v>32.727272727272727</v>
      </c>
      <c r="K11" s="5">
        <f t="shared" si="1"/>
        <v>50</v>
      </c>
      <c r="L11" s="5">
        <f t="shared" si="2"/>
        <v>16.363636363636363</v>
      </c>
    </row>
    <row r="12" spans="1:12" x14ac:dyDescent="0.3">
      <c r="A12" s="4">
        <v>10</v>
      </c>
      <c r="B12" s="2">
        <v>174</v>
      </c>
      <c r="C12" s="2">
        <v>162</v>
      </c>
      <c r="D12" s="2">
        <v>27</v>
      </c>
      <c r="E12" s="2">
        <v>22</v>
      </c>
      <c r="F12" s="11">
        <v>18</v>
      </c>
      <c r="G12" s="7">
        <v>39.154761984321965</v>
      </c>
      <c r="H12" s="7">
        <v>704.78571571779537</v>
      </c>
      <c r="I12" s="4">
        <f t="shared" si="0"/>
        <v>9</v>
      </c>
      <c r="J12" s="5">
        <f t="shared" si="3"/>
        <v>16.666666666666664</v>
      </c>
      <c r="K12" s="5">
        <f t="shared" si="1"/>
        <v>66.666666666666657</v>
      </c>
      <c r="L12" s="5">
        <f t="shared" si="2"/>
        <v>10.344827586206897</v>
      </c>
    </row>
    <row r="13" spans="1:12" x14ac:dyDescent="0.3">
      <c r="A13" s="4">
        <v>11</v>
      </c>
      <c r="B13" s="2">
        <v>69</v>
      </c>
      <c r="C13" s="2">
        <v>68</v>
      </c>
      <c r="D13" s="2">
        <v>16</v>
      </c>
      <c r="E13" s="2">
        <v>13</v>
      </c>
      <c r="F13" s="11">
        <v>9</v>
      </c>
      <c r="G13" s="7">
        <v>38.06395553090303</v>
      </c>
      <c r="H13" s="7">
        <v>342.5755997781273</v>
      </c>
      <c r="I13" s="4">
        <f t="shared" si="0"/>
        <v>7</v>
      </c>
      <c r="J13" s="5">
        <f t="shared" si="3"/>
        <v>23.52941176470588</v>
      </c>
      <c r="K13" s="5">
        <f t="shared" si="1"/>
        <v>56.25</v>
      </c>
      <c r="L13" s="5">
        <f t="shared" si="2"/>
        <v>13.043478260869565</v>
      </c>
    </row>
    <row r="14" spans="1:12" x14ac:dyDescent="0.3">
      <c r="A14" s="4">
        <v>12</v>
      </c>
      <c r="B14" s="2">
        <v>65</v>
      </c>
      <c r="C14" s="2">
        <v>65</v>
      </c>
      <c r="D14" s="2">
        <v>17</v>
      </c>
      <c r="E14" s="2">
        <v>13</v>
      </c>
      <c r="F14" s="11">
        <v>10</v>
      </c>
      <c r="G14" s="7">
        <v>34.636735726294852</v>
      </c>
      <c r="H14" s="7">
        <v>346.36735726294853</v>
      </c>
      <c r="I14" s="4">
        <f t="shared" si="0"/>
        <v>7</v>
      </c>
      <c r="J14" s="5">
        <f t="shared" si="3"/>
        <v>26.153846153846157</v>
      </c>
      <c r="K14" s="5">
        <f t="shared" si="1"/>
        <v>58.82352941176471</v>
      </c>
      <c r="L14" s="5">
        <f t="shared" si="2"/>
        <v>15.384615384615385</v>
      </c>
    </row>
    <row r="15" spans="1:12" x14ac:dyDescent="0.3">
      <c r="A15" s="4">
        <v>13</v>
      </c>
      <c r="B15" s="2">
        <v>158</v>
      </c>
      <c r="C15" s="2">
        <v>158</v>
      </c>
      <c r="D15" s="2">
        <v>25</v>
      </c>
      <c r="E15" s="2">
        <v>22</v>
      </c>
      <c r="F15" s="11">
        <v>16</v>
      </c>
      <c r="G15" s="7">
        <v>25.627148049196155</v>
      </c>
      <c r="H15" s="7">
        <v>410.03436878713848</v>
      </c>
      <c r="I15" s="4">
        <f t="shared" si="0"/>
        <v>9</v>
      </c>
      <c r="J15" s="5">
        <f t="shared" si="3"/>
        <v>15.822784810126583</v>
      </c>
      <c r="K15" s="5">
        <f t="shared" si="1"/>
        <v>64</v>
      </c>
      <c r="L15" s="5">
        <f t="shared" si="2"/>
        <v>10.126582278481013</v>
      </c>
    </row>
    <row r="16" spans="1:12" x14ac:dyDescent="0.3">
      <c r="A16" s="4">
        <v>14</v>
      </c>
      <c r="B16" s="2">
        <v>109</v>
      </c>
      <c r="C16" s="2">
        <v>102</v>
      </c>
      <c r="D16" s="2">
        <v>22</v>
      </c>
      <c r="E16" s="2">
        <v>15</v>
      </c>
      <c r="F16" s="11">
        <v>13</v>
      </c>
      <c r="G16" s="7">
        <v>45.61069672</v>
      </c>
      <c r="H16" s="7">
        <v>592.93905729999994</v>
      </c>
      <c r="I16" s="4">
        <f t="shared" si="0"/>
        <v>9</v>
      </c>
      <c r="J16" s="5">
        <f t="shared" si="3"/>
        <v>21.568627450980394</v>
      </c>
      <c r="K16" s="5">
        <f t="shared" si="1"/>
        <v>59.090909090909093</v>
      </c>
      <c r="L16" s="5">
        <f t="shared" si="2"/>
        <v>11.926605504587156</v>
      </c>
    </row>
    <row r="17" spans="1:12" x14ac:dyDescent="0.3">
      <c r="A17" s="4">
        <v>15</v>
      </c>
      <c r="B17" s="2">
        <v>70</v>
      </c>
      <c r="C17" s="2">
        <v>69</v>
      </c>
      <c r="D17" s="2">
        <v>13</v>
      </c>
      <c r="E17" s="2">
        <v>9</v>
      </c>
      <c r="F17" s="11">
        <v>7</v>
      </c>
      <c r="G17" s="7">
        <v>31.054503526972688</v>
      </c>
      <c r="H17" s="7">
        <v>217.38152468880881</v>
      </c>
      <c r="I17" s="4">
        <f t="shared" si="0"/>
        <v>6</v>
      </c>
      <c r="J17" s="5">
        <f t="shared" si="3"/>
        <v>18.840579710144929</v>
      </c>
      <c r="K17" s="5">
        <f t="shared" si="1"/>
        <v>53.846153846153847</v>
      </c>
      <c r="L17" s="5">
        <f t="shared" si="2"/>
        <v>10</v>
      </c>
    </row>
    <row r="18" spans="1:12" x14ac:dyDescent="0.3">
      <c r="A18" s="4">
        <v>16</v>
      </c>
      <c r="B18" s="2">
        <v>86</v>
      </c>
      <c r="C18" s="2">
        <v>82</v>
      </c>
      <c r="D18" s="2">
        <v>22</v>
      </c>
      <c r="E18" s="2">
        <v>15</v>
      </c>
      <c r="F18" s="11">
        <v>11</v>
      </c>
      <c r="G18" s="7">
        <v>45.117239959999999</v>
      </c>
      <c r="H18" s="7">
        <v>496.28963959999999</v>
      </c>
      <c r="I18" s="4">
        <f t="shared" si="0"/>
        <v>11</v>
      </c>
      <c r="J18" s="5">
        <f t="shared" si="3"/>
        <v>26.829268292682929</v>
      </c>
      <c r="K18" s="5">
        <f t="shared" si="1"/>
        <v>50</v>
      </c>
      <c r="L18" s="5">
        <f t="shared" si="2"/>
        <v>12.790697674418606</v>
      </c>
    </row>
    <row r="19" spans="1:12" x14ac:dyDescent="0.3">
      <c r="A19" s="4">
        <v>17</v>
      </c>
      <c r="B19" s="2">
        <v>45</v>
      </c>
      <c r="C19" s="2">
        <v>44</v>
      </c>
      <c r="D19" s="2">
        <v>14</v>
      </c>
      <c r="E19" s="2">
        <v>11</v>
      </c>
      <c r="F19" s="11">
        <v>8</v>
      </c>
      <c r="G19" s="7">
        <v>30.900041150151274</v>
      </c>
      <c r="H19" s="7">
        <v>247.2003292012102</v>
      </c>
      <c r="I19" s="4">
        <f t="shared" si="0"/>
        <v>6</v>
      </c>
      <c r="J19" s="5">
        <f t="shared" si="3"/>
        <v>31.818181818181817</v>
      </c>
      <c r="K19" s="5">
        <f t="shared" si="1"/>
        <v>57.142857142857139</v>
      </c>
      <c r="L19" s="5">
        <f t="shared" si="2"/>
        <v>17.777777777777779</v>
      </c>
    </row>
    <row r="20" spans="1:12" x14ac:dyDescent="0.3">
      <c r="A20" s="4">
        <v>18</v>
      </c>
      <c r="B20" s="2">
        <v>89</v>
      </c>
      <c r="C20" s="2">
        <v>80</v>
      </c>
      <c r="D20" s="2">
        <v>23</v>
      </c>
      <c r="E20" s="2">
        <v>18</v>
      </c>
      <c r="F20" s="11">
        <v>12</v>
      </c>
      <c r="G20" s="7">
        <v>25.630416929177247</v>
      </c>
      <c r="H20" s="7">
        <v>307.56500315012698</v>
      </c>
      <c r="I20" s="4">
        <f t="shared" si="0"/>
        <v>11</v>
      </c>
      <c r="J20" s="5">
        <f t="shared" si="3"/>
        <v>28.749999999999996</v>
      </c>
      <c r="K20" s="5">
        <f t="shared" si="1"/>
        <v>52.173913043478258</v>
      </c>
      <c r="L20" s="5">
        <f t="shared" si="2"/>
        <v>13.48314606741573</v>
      </c>
    </row>
    <row r="21" spans="1:12" x14ac:dyDescent="0.3">
      <c r="F21" s="11"/>
      <c r="G21" s="7"/>
      <c r="H21" s="7"/>
    </row>
    <row r="22" spans="1:12" x14ac:dyDescent="0.3">
      <c r="C22" s="2"/>
      <c r="F22" s="11"/>
      <c r="G22" s="7"/>
      <c r="H22" s="7"/>
      <c r="L22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2E0E-EB05-4D56-A3D9-093F2E40A6B5}">
  <dimension ref="A1:L29"/>
  <sheetViews>
    <sheetView zoomScale="80" zoomScaleNormal="80" workbookViewId="0">
      <selection sqref="A1:XFD1"/>
    </sheetView>
  </sheetViews>
  <sheetFormatPr defaultRowHeight="14.4" x14ac:dyDescent="0.3"/>
  <cols>
    <col min="1" max="1" width="41" bestFit="1" customWidth="1"/>
    <col min="2" max="2" width="28.21875" bestFit="1" customWidth="1"/>
    <col min="3" max="3" width="39.109375" bestFit="1" customWidth="1"/>
    <col min="4" max="4" width="18.77734375" bestFit="1" customWidth="1"/>
    <col min="5" max="5" width="27.5546875" bestFit="1" customWidth="1"/>
    <col min="6" max="6" width="25.5546875" bestFit="1" customWidth="1"/>
    <col min="7" max="7" width="21.77734375" style="8" bestFit="1" customWidth="1"/>
    <col min="8" max="8" width="22.109375" style="8" bestFit="1" customWidth="1"/>
    <col min="9" max="9" width="31.21875" style="12" bestFit="1" customWidth="1"/>
    <col min="10" max="10" width="25.5546875" style="8" bestFit="1" customWidth="1"/>
    <col min="11" max="11" width="26.21875" style="8" bestFit="1" customWidth="1"/>
    <col min="12" max="12" width="27.44140625" style="8" bestFit="1" customWidth="1"/>
  </cols>
  <sheetData>
    <row r="1" spans="1:12" x14ac:dyDescent="0.3">
      <c r="B1" s="1" t="s">
        <v>14</v>
      </c>
      <c r="C1" s="1"/>
      <c r="D1" s="1" t="s">
        <v>15</v>
      </c>
      <c r="E1" s="1" t="s">
        <v>16</v>
      </c>
      <c r="F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</row>
    <row r="2" spans="1:12" s="1" customFormat="1" x14ac:dyDescent="0.3">
      <c r="A2" s="1" t="s">
        <v>12</v>
      </c>
      <c r="B2" s="1" t="s">
        <v>2</v>
      </c>
      <c r="C2" s="1" t="s">
        <v>3</v>
      </c>
      <c r="D2" s="1" t="s">
        <v>4</v>
      </c>
      <c r="E2" s="1" t="s">
        <v>5</v>
      </c>
      <c r="F2" s="9" t="s">
        <v>6</v>
      </c>
      <c r="G2" s="6" t="s">
        <v>7</v>
      </c>
      <c r="H2" s="6" t="s">
        <v>8</v>
      </c>
      <c r="I2" s="9" t="s">
        <v>0</v>
      </c>
      <c r="J2" s="6" t="s">
        <v>1</v>
      </c>
      <c r="K2" s="6" t="s">
        <v>9</v>
      </c>
      <c r="L2" s="6" t="s">
        <v>10</v>
      </c>
    </row>
    <row r="3" spans="1:12" s="4" customFormat="1" x14ac:dyDescent="0.3">
      <c r="A3" s="4">
        <v>1</v>
      </c>
      <c r="B3" s="4">
        <v>46</v>
      </c>
      <c r="C3" s="4">
        <v>46</v>
      </c>
      <c r="D3" s="4">
        <v>15</v>
      </c>
      <c r="E3" s="4">
        <v>15</v>
      </c>
      <c r="F3" s="4">
        <v>9</v>
      </c>
      <c r="G3" s="5">
        <v>21.267619208742158</v>
      </c>
      <c r="H3" s="5">
        <v>191.40857287867942</v>
      </c>
      <c r="I3" s="10">
        <f t="shared" ref="I3:I20" si="0">D3-F3</f>
        <v>6</v>
      </c>
      <c r="J3" s="5">
        <f t="shared" ref="J3:J20" si="1">(D3/C3)*100</f>
        <v>32.608695652173914</v>
      </c>
      <c r="K3" s="5">
        <f t="shared" ref="K3:K20" si="2">(F3/D3)*100</f>
        <v>60</v>
      </c>
      <c r="L3" s="5">
        <f t="shared" ref="L3:L20" si="3">(F3/B3)*100</f>
        <v>19.565217391304348</v>
      </c>
    </row>
    <row r="4" spans="1:12" s="3" customFormat="1" ht="30.6" customHeight="1" x14ac:dyDescent="0.3">
      <c r="A4" s="4">
        <v>2</v>
      </c>
      <c r="B4" s="4">
        <v>53</v>
      </c>
      <c r="C4" s="4">
        <v>53</v>
      </c>
      <c r="D4" s="4">
        <v>12</v>
      </c>
      <c r="E4" s="4">
        <v>8</v>
      </c>
      <c r="F4" s="4">
        <v>6</v>
      </c>
      <c r="G4" s="5">
        <v>20.114112100109939</v>
      </c>
      <c r="H4" s="5">
        <v>120.68467260065962</v>
      </c>
      <c r="I4" s="10">
        <f t="shared" si="0"/>
        <v>6</v>
      </c>
      <c r="J4" s="5">
        <f t="shared" si="1"/>
        <v>22.641509433962266</v>
      </c>
      <c r="K4" s="5">
        <f t="shared" si="2"/>
        <v>50</v>
      </c>
      <c r="L4" s="5">
        <f t="shared" si="3"/>
        <v>11.320754716981133</v>
      </c>
    </row>
    <row r="5" spans="1:12" x14ac:dyDescent="0.3">
      <c r="A5" s="4">
        <v>3</v>
      </c>
      <c r="B5" s="2">
        <v>68</v>
      </c>
      <c r="C5" s="2">
        <v>57</v>
      </c>
      <c r="D5" s="2">
        <v>19</v>
      </c>
      <c r="E5" s="2">
        <v>12</v>
      </c>
      <c r="F5" s="2">
        <v>12</v>
      </c>
      <c r="G5" s="7">
        <v>31.115642393050052</v>
      </c>
      <c r="H5" s="7">
        <v>373.38770871660063</v>
      </c>
      <c r="I5" s="10">
        <f t="shared" si="0"/>
        <v>7</v>
      </c>
      <c r="J5" s="5">
        <f t="shared" si="1"/>
        <v>33.333333333333329</v>
      </c>
      <c r="K5" s="5">
        <f t="shared" si="2"/>
        <v>63.157894736842103</v>
      </c>
      <c r="L5" s="5">
        <f t="shared" si="3"/>
        <v>17.647058823529413</v>
      </c>
    </row>
    <row r="6" spans="1:12" x14ac:dyDescent="0.3">
      <c r="A6" s="4">
        <v>4</v>
      </c>
      <c r="B6" s="2">
        <v>81</v>
      </c>
      <c r="C6" s="2">
        <v>81</v>
      </c>
      <c r="D6" s="2">
        <v>20</v>
      </c>
      <c r="E6" s="2">
        <v>15</v>
      </c>
      <c r="F6" s="2">
        <v>13</v>
      </c>
      <c r="G6" s="7">
        <v>43.095217582759275</v>
      </c>
      <c r="H6" s="7">
        <v>560.23782857587059</v>
      </c>
      <c r="I6" s="10">
        <f t="shared" si="0"/>
        <v>7</v>
      </c>
      <c r="J6" s="5">
        <f t="shared" si="1"/>
        <v>24.691358024691358</v>
      </c>
      <c r="K6" s="5">
        <f t="shared" si="2"/>
        <v>65</v>
      </c>
      <c r="L6" s="5">
        <f t="shared" si="3"/>
        <v>16.049382716049383</v>
      </c>
    </row>
    <row r="7" spans="1:12" x14ac:dyDescent="0.3">
      <c r="A7" s="4">
        <v>5</v>
      </c>
      <c r="B7" s="2">
        <v>71</v>
      </c>
      <c r="C7" s="2">
        <v>63</v>
      </c>
      <c r="D7" s="2">
        <v>16</v>
      </c>
      <c r="E7" s="2">
        <v>13</v>
      </c>
      <c r="F7" s="2">
        <v>11</v>
      </c>
      <c r="G7" s="7">
        <v>33.829154163423787</v>
      </c>
      <c r="H7" s="7">
        <v>372.12069579766165</v>
      </c>
      <c r="I7" s="10">
        <f t="shared" si="0"/>
        <v>5</v>
      </c>
      <c r="J7" s="5">
        <f t="shared" si="1"/>
        <v>25.396825396825395</v>
      </c>
      <c r="K7" s="5">
        <f t="shared" si="2"/>
        <v>68.75</v>
      </c>
      <c r="L7" s="5">
        <f t="shared" si="3"/>
        <v>15.492957746478872</v>
      </c>
    </row>
    <row r="8" spans="1:12" x14ac:dyDescent="0.3">
      <c r="A8" s="4">
        <v>6</v>
      </c>
      <c r="B8" s="2">
        <v>138</v>
      </c>
      <c r="C8" s="2">
        <v>133</v>
      </c>
      <c r="D8" s="2">
        <v>28</v>
      </c>
      <c r="E8" s="2">
        <v>22</v>
      </c>
      <c r="F8" s="2">
        <v>15</v>
      </c>
      <c r="G8" s="7">
        <v>31.883468640884587</v>
      </c>
      <c r="H8" s="7">
        <v>478.2520296132688</v>
      </c>
      <c r="I8" s="10">
        <f t="shared" si="0"/>
        <v>13</v>
      </c>
      <c r="J8" s="5">
        <f t="shared" si="1"/>
        <v>21.052631578947366</v>
      </c>
      <c r="K8" s="5">
        <f t="shared" si="2"/>
        <v>53.571428571428569</v>
      </c>
      <c r="L8" s="5">
        <f t="shared" si="3"/>
        <v>10.869565217391305</v>
      </c>
    </row>
    <row r="9" spans="1:12" s="2" customFormat="1" x14ac:dyDescent="0.3">
      <c r="A9" s="4">
        <v>7</v>
      </c>
      <c r="B9" s="2">
        <v>99</v>
      </c>
      <c r="C9" s="2">
        <v>92</v>
      </c>
      <c r="D9" s="2">
        <v>15</v>
      </c>
      <c r="E9" s="2">
        <v>11</v>
      </c>
      <c r="F9" s="2">
        <v>11</v>
      </c>
      <c r="G9" s="7">
        <v>28.799350786783602</v>
      </c>
      <c r="H9" s="7">
        <v>316.79285865461964</v>
      </c>
      <c r="I9" s="10">
        <f t="shared" si="0"/>
        <v>4</v>
      </c>
      <c r="J9" s="5">
        <f t="shared" si="1"/>
        <v>16.304347826086957</v>
      </c>
      <c r="K9" s="5">
        <f t="shared" si="2"/>
        <v>73.333333333333329</v>
      </c>
      <c r="L9" s="5">
        <f t="shared" si="3"/>
        <v>11.111111111111111</v>
      </c>
    </row>
    <row r="10" spans="1:12" s="3" customFormat="1" x14ac:dyDescent="0.3">
      <c r="A10" s="4">
        <v>8</v>
      </c>
      <c r="B10" s="4">
        <v>71</v>
      </c>
      <c r="C10" s="4">
        <v>65</v>
      </c>
      <c r="D10" s="4">
        <v>15</v>
      </c>
      <c r="E10" s="4">
        <v>11</v>
      </c>
      <c r="F10" s="4">
        <v>8</v>
      </c>
      <c r="G10" s="5">
        <v>32.573178197743587</v>
      </c>
      <c r="H10" s="5">
        <v>260.5854255819487</v>
      </c>
      <c r="I10" s="10">
        <f t="shared" si="0"/>
        <v>7</v>
      </c>
      <c r="J10" s="5">
        <f t="shared" si="1"/>
        <v>23.076923076923077</v>
      </c>
      <c r="K10" s="5">
        <f t="shared" si="2"/>
        <v>53.333333333333336</v>
      </c>
      <c r="L10" s="5">
        <f t="shared" si="3"/>
        <v>11.267605633802818</v>
      </c>
    </row>
    <row r="11" spans="1:12" x14ac:dyDescent="0.3">
      <c r="A11" s="4">
        <v>9</v>
      </c>
      <c r="B11" s="2">
        <v>55</v>
      </c>
      <c r="C11" s="2">
        <v>55</v>
      </c>
      <c r="D11" s="2">
        <v>14</v>
      </c>
      <c r="E11" s="2">
        <v>13</v>
      </c>
      <c r="F11" s="2">
        <v>8</v>
      </c>
      <c r="G11" s="7">
        <v>25.41803117141599</v>
      </c>
      <c r="H11" s="7">
        <v>203.34424937132792</v>
      </c>
      <c r="I11" s="10">
        <f t="shared" si="0"/>
        <v>6</v>
      </c>
      <c r="J11" s="5">
        <f t="shared" si="1"/>
        <v>25.454545454545453</v>
      </c>
      <c r="K11" s="5">
        <f t="shared" si="2"/>
        <v>57.142857142857139</v>
      </c>
      <c r="L11" s="5">
        <f t="shared" si="3"/>
        <v>14.545454545454545</v>
      </c>
    </row>
    <row r="12" spans="1:12" x14ac:dyDescent="0.3">
      <c r="A12" s="4">
        <v>10</v>
      </c>
      <c r="B12" s="2">
        <v>70</v>
      </c>
      <c r="C12" s="2">
        <v>64</v>
      </c>
      <c r="D12" s="2">
        <v>13</v>
      </c>
      <c r="E12" s="2">
        <v>9</v>
      </c>
      <c r="F12" s="2">
        <v>7</v>
      </c>
      <c r="G12" s="7">
        <v>38.090466260926384</v>
      </c>
      <c r="H12" s="7">
        <v>266.63326382648467</v>
      </c>
      <c r="I12" s="10">
        <f t="shared" si="0"/>
        <v>6</v>
      </c>
      <c r="J12" s="5">
        <f t="shared" si="1"/>
        <v>20.3125</v>
      </c>
      <c r="K12" s="5">
        <f t="shared" si="2"/>
        <v>53.846153846153847</v>
      </c>
      <c r="L12" s="5">
        <f t="shared" si="3"/>
        <v>10</v>
      </c>
    </row>
    <row r="13" spans="1:12" x14ac:dyDescent="0.3">
      <c r="A13" s="4">
        <v>11</v>
      </c>
      <c r="B13" s="2">
        <v>94</v>
      </c>
      <c r="C13" s="2">
        <v>91</v>
      </c>
      <c r="D13" s="2">
        <v>17</v>
      </c>
      <c r="E13" s="2">
        <v>11</v>
      </c>
      <c r="F13" s="2">
        <v>10</v>
      </c>
      <c r="G13" s="7">
        <v>24.938656866025248</v>
      </c>
      <c r="H13" s="7">
        <v>249.38656866025246</v>
      </c>
      <c r="I13" s="10">
        <f t="shared" si="0"/>
        <v>7</v>
      </c>
      <c r="J13" s="5">
        <f t="shared" si="1"/>
        <v>18.681318681318682</v>
      </c>
      <c r="K13" s="5">
        <f t="shared" si="2"/>
        <v>58.82352941176471</v>
      </c>
      <c r="L13" s="5">
        <f t="shared" si="3"/>
        <v>10.638297872340425</v>
      </c>
    </row>
    <row r="14" spans="1:12" ht="46.8" customHeight="1" x14ac:dyDescent="0.3">
      <c r="A14" s="4">
        <v>12</v>
      </c>
      <c r="B14" s="4">
        <v>141</v>
      </c>
      <c r="C14" s="4">
        <v>140</v>
      </c>
      <c r="D14" s="4">
        <v>32</v>
      </c>
      <c r="E14" s="4">
        <v>23</v>
      </c>
      <c r="F14" s="4">
        <v>18</v>
      </c>
      <c r="G14" s="5">
        <v>32.550272792975974</v>
      </c>
      <c r="H14" s="5">
        <v>585.90491027356757</v>
      </c>
      <c r="I14" s="10">
        <f t="shared" si="0"/>
        <v>14</v>
      </c>
      <c r="J14" s="5">
        <f t="shared" si="1"/>
        <v>22.857142857142858</v>
      </c>
      <c r="K14" s="5">
        <f t="shared" si="2"/>
        <v>56.25</v>
      </c>
      <c r="L14" s="5">
        <f t="shared" si="3"/>
        <v>12.76595744680851</v>
      </c>
    </row>
    <row r="15" spans="1:12" x14ac:dyDescent="0.3">
      <c r="A15" s="4">
        <v>13</v>
      </c>
      <c r="B15" s="2">
        <v>43</v>
      </c>
      <c r="C15" s="2">
        <v>39</v>
      </c>
      <c r="D15" s="2">
        <v>12</v>
      </c>
      <c r="E15" s="2">
        <v>7</v>
      </c>
      <c r="F15" s="2">
        <v>6</v>
      </c>
      <c r="G15" s="7">
        <v>25.594044635838802</v>
      </c>
      <c r="H15" s="7">
        <v>153.56426781503282</v>
      </c>
      <c r="I15" s="10">
        <f t="shared" si="0"/>
        <v>6</v>
      </c>
      <c r="J15" s="5">
        <f t="shared" si="1"/>
        <v>30.76923076923077</v>
      </c>
      <c r="K15" s="5">
        <f t="shared" si="2"/>
        <v>50</v>
      </c>
      <c r="L15" s="5">
        <f t="shared" si="3"/>
        <v>13.953488372093023</v>
      </c>
    </row>
    <row r="16" spans="1:12" x14ac:dyDescent="0.3">
      <c r="A16" s="4">
        <v>14</v>
      </c>
      <c r="B16" s="2">
        <v>74</v>
      </c>
      <c r="C16" s="2">
        <v>72</v>
      </c>
      <c r="D16" s="2">
        <v>22</v>
      </c>
      <c r="E16" s="2">
        <v>16</v>
      </c>
      <c r="F16" s="2">
        <v>12</v>
      </c>
      <c r="G16" s="7">
        <v>36.331263248141909</v>
      </c>
      <c r="H16" s="7">
        <v>435.9751589777029</v>
      </c>
      <c r="I16" s="10">
        <f t="shared" si="0"/>
        <v>10</v>
      </c>
      <c r="J16" s="5">
        <f t="shared" si="1"/>
        <v>30.555555555555557</v>
      </c>
      <c r="K16" s="5">
        <f t="shared" si="2"/>
        <v>54.54545454545454</v>
      </c>
      <c r="L16" s="5">
        <f t="shared" si="3"/>
        <v>16.216216216216218</v>
      </c>
    </row>
    <row r="17" spans="1:12" x14ac:dyDescent="0.3">
      <c r="A17" s="4">
        <v>15</v>
      </c>
      <c r="B17" s="2">
        <v>89</v>
      </c>
      <c r="C17" s="2">
        <v>81</v>
      </c>
      <c r="D17" s="2">
        <v>16</v>
      </c>
      <c r="E17" s="2">
        <v>10</v>
      </c>
      <c r="F17" s="2">
        <v>9</v>
      </c>
      <c r="G17" s="7">
        <v>55.094236373460369</v>
      </c>
      <c r="H17" s="7">
        <v>495.84812736114333</v>
      </c>
      <c r="I17" s="10">
        <f t="shared" si="0"/>
        <v>7</v>
      </c>
      <c r="J17" s="5">
        <f t="shared" si="1"/>
        <v>19.753086419753085</v>
      </c>
      <c r="K17" s="5">
        <f t="shared" si="2"/>
        <v>56.25</v>
      </c>
      <c r="L17" s="5">
        <f t="shared" si="3"/>
        <v>10.112359550561797</v>
      </c>
    </row>
    <row r="18" spans="1:12" x14ac:dyDescent="0.3">
      <c r="A18" s="4">
        <v>16</v>
      </c>
      <c r="B18" s="4">
        <v>66</v>
      </c>
      <c r="C18" s="4">
        <v>66</v>
      </c>
      <c r="D18" s="4">
        <v>17</v>
      </c>
      <c r="E18" s="4">
        <v>15</v>
      </c>
      <c r="F18" s="4">
        <v>9</v>
      </c>
      <c r="G18" s="5">
        <v>26.536375221965571</v>
      </c>
      <c r="H18" s="5">
        <v>238.82737699769015</v>
      </c>
      <c r="I18" s="10">
        <f t="shared" si="0"/>
        <v>8</v>
      </c>
      <c r="J18" s="5">
        <f t="shared" si="1"/>
        <v>25.757575757575758</v>
      </c>
      <c r="K18" s="5">
        <f t="shared" si="2"/>
        <v>52.941176470588239</v>
      </c>
      <c r="L18" s="5">
        <f t="shared" si="3"/>
        <v>13.636363636363635</v>
      </c>
    </row>
    <row r="19" spans="1:12" x14ac:dyDescent="0.3">
      <c r="A19" s="4">
        <v>17</v>
      </c>
      <c r="B19" s="2">
        <v>133</v>
      </c>
      <c r="C19" s="2">
        <v>132</v>
      </c>
      <c r="D19" s="2">
        <v>25</v>
      </c>
      <c r="E19" s="2">
        <v>19</v>
      </c>
      <c r="F19" s="2">
        <v>13</v>
      </c>
      <c r="G19" s="7">
        <v>30.776542753344035</v>
      </c>
      <c r="H19" s="7">
        <v>400.09505579347245</v>
      </c>
      <c r="I19" s="10">
        <f t="shared" si="0"/>
        <v>12</v>
      </c>
      <c r="J19" s="5">
        <f t="shared" si="1"/>
        <v>18.939393939393938</v>
      </c>
      <c r="K19" s="5">
        <f t="shared" si="2"/>
        <v>52</v>
      </c>
      <c r="L19" s="5">
        <f t="shared" si="3"/>
        <v>9.7744360902255636</v>
      </c>
    </row>
    <row r="20" spans="1:12" x14ac:dyDescent="0.3">
      <c r="A20" s="4">
        <v>18</v>
      </c>
      <c r="B20" s="2">
        <v>72</v>
      </c>
      <c r="C20" s="2">
        <v>70</v>
      </c>
      <c r="D20" s="2">
        <v>17</v>
      </c>
      <c r="E20" s="2">
        <v>10</v>
      </c>
      <c r="F20" s="2">
        <v>10</v>
      </c>
      <c r="G20" s="7">
        <v>43.749832202699999</v>
      </c>
      <c r="H20" s="7">
        <v>437.49832202699997</v>
      </c>
      <c r="I20" s="10">
        <f t="shared" si="0"/>
        <v>7</v>
      </c>
      <c r="J20" s="5">
        <f t="shared" si="1"/>
        <v>24.285714285714285</v>
      </c>
      <c r="K20" s="5">
        <f t="shared" si="2"/>
        <v>58.82352941176471</v>
      </c>
      <c r="L20" s="5">
        <f t="shared" si="3"/>
        <v>13.888888888888889</v>
      </c>
    </row>
    <row r="29" spans="1:12" s="3" customFormat="1" x14ac:dyDescent="0.3">
      <c r="B29" s="2"/>
      <c r="C29" s="2"/>
      <c r="D29" s="2"/>
      <c r="E29" s="2"/>
      <c r="F29" s="5"/>
      <c r="G29" s="13"/>
      <c r="H29" s="13"/>
      <c r="I29" s="10"/>
      <c r="J29" s="5"/>
      <c r="K29" s="5"/>
      <c r="L29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E818-7285-4476-BD0A-A8341FABEE38}">
  <dimension ref="A1:L20"/>
  <sheetViews>
    <sheetView zoomScale="80" zoomScaleNormal="80" workbookViewId="0">
      <selection sqref="A1:XFD1"/>
    </sheetView>
  </sheetViews>
  <sheetFormatPr defaultRowHeight="14.4" x14ac:dyDescent="0.3"/>
  <cols>
    <col min="1" max="1" width="48.6640625" customWidth="1"/>
    <col min="2" max="2" width="28.21875" bestFit="1" customWidth="1"/>
    <col min="3" max="3" width="39.109375" bestFit="1" customWidth="1"/>
    <col min="4" max="4" width="18.77734375" bestFit="1" customWidth="1"/>
    <col min="5" max="5" width="27.5546875" bestFit="1" customWidth="1"/>
    <col min="6" max="6" width="24.5546875" bestFit="1" customWidth="1"/>
    <col min="7" max="7" width="22.109375" style="8" bestFit="1" customWidth="1"/>
    <col min="8" max="8" width="22.44140625" style="8" bestFit="1" customWidth="1"/>
    <col min="9" max="9" width="31.21875" style="12" bestFit="1" customWidth="1"/>
    <col min="10" max="10" width="24.77734375" style="8" bestFit="1" customWidth="1"/>
    <col min="11" max="11" width="25.6640625" style="8" bestFit="1" customWidth="1"/>
    <col min="12" max="12" width="26.5546875" style="8" bestFit="1" customWidth="1"/>
  </cols>
  <sheetData>
    <row r="1" spans="1:12" x14ac:dyDescent="0.3">
      <c r="B1" s="1" t="s">
        <v>14</v>
      </c>
      <c r="C1" s="1"/>
      <c r="D1" s="1" t="s">
        <v>15</v>
      </c>
      <c r="E1" s="1" t="s">
        <v>16</v>
      </c>
      <c r="F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</row>
    <row r="2" spans="1:12" s="1" customFormat="1" x14ac:dyDescent="0.3">
      <c r="A2" s="1" t="s">
        <v>13</v>
      </c>
      <c r="B2" s="1" t="s">
        <v>2</v>
      </c>
      <c r="C2" s="1" t="s">
        <v>3</v>
      </c>
      <c r="D2" s="1" t="s">
        <v>4</v>
      </c>
      <c r="E2" s="1" t="s">
        <v>5</v>
      </c>
      <c r="F2" s="9" t="s">
        <v>6</v>
      </c>
      <c r="G2" s="6" t="s">
        <v>7</v>
      </c>
      <c r="H2" s="6" t="s">
        <v>8</v>
      </c>
      <c r="I2" s="9" t="s">
        <v>0</v>
      </c>
      <c r="J2" s="6" t="s">
        <v>1</v>
      </c>
      <c r="K2" s="6" t="s">
        <v>9</v>
      </c>
      <c r="L2" s="6" t="s">
        <v>10</v>
      </c>
    </row>
    <row r="3" spans="1:12" s="3" customFormat="1" ht="27.6" customHeight="1" x14ac:dyDescent="0.3">
      <c r="A3" s="4">
        <v>1</v>
      </c>
      <c r="B3" s="4">
        <v>22</v>
      </c>
      <c r="C3" s="4">
        <v>21</v>
      </c>
      <c r="D3" s="4">
        <v>10</v>
      </c>
      <c r="E3" s="4">
        <v>8</v>
      </c>
      <c r="F3" s="4">
        <v>6</v>
      </c>
      <c r="G3" s="5">
        <v>38.625678784586135</v>
      </c>
      <c r="H3" s="5">
        <v>231.75407270751683</v>
      </c>
      <c r="I3" s="10">
        <f t="shared" ref="I3:I20" si="0">D3-F3</f>
        <v>4</v>
      </c>
      <c r="J3" s="5">
        <f t="shared" ref="J3:J20" si="1">(D3/C3)*100</f>
        <v>47.619047619047613</v>
      </c>
      <c r="K3" s="5">
        <f t="shared" ref="K3:K20" si="2">(F3/D3)*100</f>
        <v>60</v>
      </c>
      <c r="L3" s="5">
        <f t="shared" ref="L3:L20" si="3">(F3/B3)*100</f>
        <v>27.27272727272727</v>
      </c>
    </row>
    <row r="4" spans="1:12" x14ac:dyDescent="0.3">
      <c r="A4" s="4">
        <v>2</v>
      </c>
      <c r="B4" s="2">
        <v>67</v>
      </c>
      <c r="C4" s="2">
        <v>66</v>
      </c>
      <c r="D4" s="2">
        <v>13</v>
      </c>
      <c r="E4" s="2">
        <v>13</v>
      </c>
      <c r="F4" s="2">
        <v>6</v>
      </c>
      <c r="G4" s="7">
        <v>29.126200400161366</v>
      </c>
      <c r="H4" s="7">
        <v>174.7572024009682</v>
      </c>
      <c r="I4" s="10">
        <f t="shared" si="0"/>
        <v>7</v>
      </c>
      <c r="J4" s="5">
        <f t="shared" si="1"/>
        <v>19.696969696969695</v>
      </c>
      <c r="K4" s="5">
        <f t="shared" si="2"/>
        <v>46.153846153846153</v>
      </c>
      <c r="L4" s="5">
        <f t="shared" si="3"/>
        <v>8.9552238805970141</v>
      </c>
    </row>
    <row r="5" spans="1:12" x14ac:dyDescent="0.3">
      <c r="A5" s="4">
        <v>3</v>
      </c>
      <c r="B5" s="2">
        <v>27</v>
      </c>
      <c r="C5" s="2">
        <v>21</v>
      </c>
      <c r="D5" s="2">
        <v>7</v>
      </c>
      <c r="E5" s="2">
        <v>6</v>
      </c>
      <c r="F5" s="2">
        <v>3</v>
      </c>
      <c r="G5" s="7">
        <v>32.064434099395363</v>
      </c>
      <c r="H5" s="7">
        <v>96.193302298186097</v>
      </c>
      <c r="I5" s="10">
        <f t="shared" si="0"/>
        <v>4</v>
      </c>
      <c r="J5" s="5">
        <f t="shared" si="1"/>
        <v>33.333333333333329</v>
      </c>
      <c r="K5" s="5">
        <f t="shared" si="2"/>
        <v>42.857142857142854</v>
      </c>
      <c r="L5" s="5">
        <f t="shared" si="3"/>
        <v>11.111111111111111</v>
      </c>
    </row>
    <row r="6" spans="1:12" x14ac:dyDescent="0.3">
      <c r="A6" s="4">
        <v>4</v>
      </c>
      <c r="B6" s="2">
        <v>52</v>
      </c>
      <c r="C6" s="2">
        <v>51</v>
      </c>
      <c r="D6" s="2">
        <v>20</v>
      </c>
      <c r="E6" s="2">
        <v>10</v>
      </c>
      <c r="F6" s="2">
        <v>9</v>
      </c>
      <c r="G6" s="7">
        <v>59.966431225342262</v>
      </c>
      <c r="H6" s="7">
        <v>539.69788102808036</v>
      </c>
      <c r="I6" s="10">
        <f t="shared" si="0"/>
        <v>11</v>
      </c>
      <c r="J6" s="5">
        <f t="shared" si="1"/>
        <v>39.215686274509807</v>
      </c>
      <c r="K6" s="5">
        <f t="shared" si="2"/>
        <v>45</v>
      </c>
      <c r="L6" s="5">
        <f t="shared" si="3"/>
        <v>17.307692307692307</v>
      </c>
    </row>
    <row r="7" spans="1:12" x14ac:dyDescent="0.3">
      <c r="A7" s="4">
        <v>5</v>
      </c>
      <c r="B7" s="2">
        <v>67</v>
      </c>
      <c r="C7" s="2">
        <v>65</v>
      </c>
      <c r="D7" s="2">
        <v>16</v>
      </c>
      <c r="E7" s="2">
        <v>13</v>
      </c>
      <c r="F7" s="2">
        <v>10</v>
      </c>
      <c r="G7" s="7">
        <v>30.691363231478782</v>
      </c>
      <c r="H7" s="7">
        <v>306.91363231478783</v>
      </c>
      <c r="I7" s="10">
        <f t="shared" si="0"/>
        <v>6</v>
      </c>
      <c r="J7" s="5">
        <f t="shared" si="1"/>
        <v>24.615384615384617</v>
      </c>
      <c r="K7" s="5">
        <f t="shared" si="2"/>
        <v>62.5</v>
      </c>
      <c r="L7" s="5">
        <f t="shared" si="3"/>
        <v>14.925373134328357</v>
      </c>
    </row>
    <row r="8" spans="1:12" x14ac:dyDescent="0.3">
      <c r="A8" s="4">
        <v>6</v>
      </c>
      <c r="B8" s="2">
        <v>62</v>
      </c>
      <c r="C8" s="2">
        <v>60</v>
      </c>
      <c r="D8" s="2">
        <v>16</v>
      </c>
      <c r="E8" s="2">
        <v>10</v>
      </c>
      <c r="F8" s="2">
        <v>6</v>
      </c>
      <c r="G8" s="7">
        <v>40.141944255156901</v>
      </c>
      <c r="H8" s="7">
        <v>240.8516655309414</v>
      </c>
      <c r="I8" s="10">
        <f t="shared" si="0"/>
        <v>10</v>
      </c>
      <c r="J8" s="5">
        <f t="shared" si="1"/>
        <v>26.666666666666668</v>
      </c>
      <c r="K8" s="5">
        <f t="shared" si="2"/>
        <v>37.5</v>
      </c>
      <c r="L8" s="5">
        <f t="shared" si="3"/>
        <v>9.67741935483871</v>
      </c>
    </row>
    <row r="9" spans="1:12" ht="52.8" customHeight="1" x14ac:dyDescent="0.3">
      <c r="A9" s="4">
        <v>7</v>
      </c>
      <c r="B9" s="4">
        <v>73</v>
      </c>
      <c r="C9" s="4">
        <v>65</v>
      </c>
      <c r="D9" s="4">
        <v>19</v>
      </c>
      <c r="E9" s="4">
        <v>10</v>
      </c>
      <c r="F9" s="4">
        <v>7</v>
      </c>
      <c r="G9" s="5">
        <v>48.016290816116943</v>
      </c>
      <c r="H9" s="5">
        <v>336.11403571281858</v>
      </c>
      <c r="I9" s="10">
        <f t="shared" si="0"/>
        <v>12</v>
      </c>
      <c r="J9" s="5">
        <f t="shared" si="1"/>
        <v>29.230769230769234</v>
      </c>
      <c r="K9" s="5">
        <f t="shared" si="2"/>
        <v>36.84210526315789</v>
      </c>
      <c r="L9" s="5">
        <f t="shared" si="3"/>
        <v>9.5890410958904102</v>
      </c>
    </row>
    <row r="10" spans="1:12" x14ac:dyDescent="0.3">
      <c r="A10" s="4">
        <v>8</v>
      </c>
      <c r="B10" s="2">
        <v>48</v>
      </c>
      <c r="C10" s="2">
        <v>43</v>
      </c>
      <c r="D10" s="2">
        <v>19</v>
      </c>
      <c r="E10" s="2">
        <v>9</v>
      </c>
      <c r="F10" s="2">
        <v>8</v>
      </c>
      <c r="G10" s="7">
        <v>45.118518463428565</v>
      </c>
      <c r="H10" s="7">
        <v>360.94814770742852</v>
      </c>
      <c r="I10" s="10">
        <f t="shared" si="0"/>
        <v>11</v>
      </c>
      <c r="J10" s="5">
        <f t="shared" si="1"/>
        <v>44.186046511627907</v>
      </c>
      <c r="K10" s="5">
        <f t="shared" si="2"/>
        <v>42.105263157894733</v>
      </c>
      <c r="L10" s="5">
        <f t="shared" si="3"/>
        <v>16.666666666666664</v>
      </c>
    </row>
    <row r="11" spans="1:12" x14ac:dyDescent="0.3">
      <c r="A11" s="4">
        <v>9</v>
      </c>
      <c r="B11" s="2">
        <v>69</v>
      </c>
      <c r="C11" s="2">
        <v>68</v>
      </c>
      <c r="D11" s="2">
        <v>19</v>
      </c>
      <c r="E11" s="2">
        <v>9</v>
      </c>
      <c r="F11" s="2">
        <v>8</v>
      </c>
      <c r="G11" s="7">
        <v>43.297584880245061</v>
      </c>
      <c r="H11" s="7">
        <v>346.38067904196049</v>
      </c>
      <c r="I11" s="10">
        <f t="shared" si="0"/>
        <v>11</v>
      </c>
      <c r="J11" s="5">
        <f t="shared" si="1"/>
        <v>27.941176470588236</v>
      </c>
      <c r="K11" s="5">
        <f t="shared" si="2"/>
        <v>42.105263157894733</v>
      </c>
      <c r="L11" s="5">
        <f t="shared" si="3"/>
        <v>11.594202898550725</v>
      </c>
    </row>
    <row r="12" spans="1:12" s="3" customFormat="1" x14ac:dyDescent="0.3">
      <c r="A12" s="4">
        <v>10</v>
      </c>
      <c r="B12" s="4">
        <v>49</v>
      </c>
      <c r="C12" s="4">
        <v>44</v>
      </c>
      <c r="D12" s="4">
        <v>12</v>
      </c>
      <c r="E12" s="4">
        <v>4</v>
      </c>
      <c r="F12" s="4">
        <v>4</v>
      </c>
      <c r="G12" s="5">
        <v>30.462051261208892</v>
      </c>
      <c r="H12" s="5">
        <v>121.84820504483557</v>
      </c>
      <c r="I12" s="10">
        <f t="shared" si="0"/>
        <v>8</v>
      </c>
      <c r="J12" s="5">
        <f t="shared" si="1"/>
        <v>27.27272727272727</v>
      </c>
      <c r="K12" s="5">
        <f t="shared" si="2"/>
        <v>33.333333333333329</v>
      </c>
      <c r="L12" s="5">
        <f t="shared" si="3"/>
        <v>8.1632653061224492</v>
      </c>
    </row>
    <row r="13" spans="1:12" x14ac:dyDescent="0.3">
      <c r="A13" s="4">
        <v>11</v>
      </c>
      <c r="B13" s="2">
        <v>60</v>
      </c>
      <c r="C13" s="2">
        <v>60</v>
      </c>
      <c r="D13" s="2">
        <v>16</v>
      </c>
      <c r="E13" s="2">
        <v>13</v>
      </c>
      <c r="F13" s="2">
        <v>7</v>
      </c>
      <c r="G13" s="7">
        <v>29.533378840717205</v>
      </c>
      <c r="H13" s="7">
        <v>206.73365188502044</v>
      </c>
      <c r="I13" s="10">
        <f t="shared" si="0"/>
        <v>9</v>
      </c>
      <c r="J13" s="5">
        <f t="shared" si="1"/>
        <v>26.666666666666668</v>
      </c>
      <c r="K13" s="5">
        <f t="shared" si="2"/>
        <v>43.75</v>
      </c>
      <c r="L13" s="5">
        <f t="shared" si="3"/>
        <v>11.666666666666666</v>
      </c>
    </row>
    <row r="14" spans="1:12" x14ac:dyDescent="0.3">
      <c r="A14" s="4">
        <v>12</v>
      </c>
      <c r="B14" s="2">
        <v>165</v>
      </c>
      <c r="C14" s="2">
        <v>161</v>
      </c>
      <c r="D14" s="2">
        <v>29</v>
      </c>
      <c r="E14" s="2">
        <v>19</v>
      </c>
      <c r="F14" s="2">
        <v>11</v>
      </c>
      <c r="G14" s="7">
        <v>40.919524721998442</v>
      </c>
      <c r="H14" s="7">
        <v>450.11477194198284</v>
      </c>
      <c r="I14" s="10">
        <f t="shared" si="0"/>
        <v>18</v>
      </c>
      <c r="J14" s="5">
        <f t="shared" si="1"/>
        <v>18.012422360248447</v>
      </c>
      <c r="K14" s="5">
        <f t="shared" si="2"/>
        <v>37.931034482758619</v>
      </c>
      <c r="L14" s="5">
        <f t="shared" si="3"/>
        <v>6.666666666666667</v>
      </c>
    </row>
    <row r="15" spans="1:12" x14ac:dyDescent="0.3">
      <c r="A15" s="4">
        <v>13</v>
      </c>
      <c r="B15" s="2">
        <v>72</v>
      </c>
      <c r="C15" s="2">
        <v>72</v>
      </c>
      <c r="D15" s="2">
        <v>20</v>
      </c>
      <c r="E15" s="2">
        <v>10</v>
      </c>
      <c r="F15" s="2">
        <v>6</v>
      </c>
      <c r="G15" s="7">
        <v>46.137693999369851</v>
      </c>
      <c r="H15" s="7">
        <v>276.82616399621912</v>
      </c>
      <c r="I15" s="10">
        <f t="shared" si="0"/>
        <v>14</v>
      </c>
      <c r="J15" s="5">
        <f t="shared" si="1"/>
        <v>27.777777777777779</v>
      </c>
      <c r="K15" s="5">
        <f t="shared" si="2"/>
        <v>30</v>
      </c>
      <c r="L15" s="5">
        <f t="shared" si="3"/>
        <v>8.3333333333333321</v>
      </c>
    </row>
    <row r="16" spans="1:12" x14ac:dyDescent="0.3">
      <c r="A16" s="4">
        <v>14</v>
      </c>
      <c r="B16" s="2">
        <v>104</v>
      </c>
      <c r="C16" s="2">
        <v>103</v>
      </c>
      <c r="D16" s="2">
        <v>20</v>
      </c>
      <c r="E16" s="2">
        <v>16</v>
      </c>
      <c r="F16" s="2">
        <v>7</v>
      </c>
      <c r="G16" s="7">
        <v>27.535618422432261</v>
      </c>
      <c r="H16" s="7">
        <v>192.74932895702582</v>
      </c>
      <c r="I16" s="10">
        <f t="shared" si="0"/>
        <v>13</v>
      </c>
      <c r="J16" s="5">
        <f t="shared" si="1"/>
        <v>19.417475728155338</v>
      </c>
      <c r="K16" s="5">
        <f t="shared" si="2"/>
        <v>35</v>
      </c>
      <c r="L16" s="5">
        <f t="shared" si="3"/>
        <v>6.7307692307692308</v>
      </c>
    </row>
    <row r="17" spans="1:12" x14ac:dyDescent="0.3">
      <c r="A17" s="4">
        <v>15</v>
      </c>
      <c r="B17" s="2">
        <v>76</v>
      </c>
      <c r="C17" s="2">
        <v>72</v>
      </c>
      <c r="D17" s="2">
        <v>17</v>
      </c>
      <c r="E17" s="2">
        <v>10</v>
      </c>
      <c r="F17" s="2">
        <v>8</v>
      </c>
      <c r="G17" s="7">
        <v>39.957483942224499</v>
      </c>
      <c r="H17" s="7">
        <v>319.65987153779599</v>
      </c>
      <c r="I17" s="10">
        <f t="shared" si="0"/>
        <v>9</v>
      </c>
      <c r="J17" s="5">
        <f t="shared" si="1"/>
        <v>23.611111111111111</v>
      </c>
      <c r="K17" s="5">
        <f t="shared" si="2"/>
        <v>47.058823529411761</v>
      </c>
      <c r="L17" s="5">
        <f t="shared" si="3"/>
        <v>10.526315789473683</v>
      </c>
    </row>
    <row r="18" spans="1:12" x14ac:dyDescent="0.3">
      <c r="A18" s="4">
        <v>16</v>
      </c>
      <c r="B18" s="4">
        <v>92</v>
      </c>
      <c r="C18" s="4">
        <v>88</v>
      </c>
      <c r="D18" s="4">
        <v>14</v>
      </c>
      <c r="E18" s="4">
        <v>13</v>
      </c>
      <c r="F18" s="4">
        <v>6</v>
      </c>
      <c r="G18" s="5">
        <v>19.440515191704076</v>
      </c>
      <c r="H18" s="5">
        <v>116.64309115022446</v>
      </c>
      <c r="I18" s="10">
        <f t="shared" si="0"/>
        <v>8</v>
      </c>
      <c r="J18" s="5">
        <f t="shared" si="1"/>
        <v>15.909090909090908</v>
      </c>
      <c r="K18" s="5">
        <f t="shared" si="2"/>
        <v>42.857142857142854</v>
      </c>
      <c r="L18" s="5">
        <f t="shared" si="3"/>
        <v>6.5217391304347823</v>
      </c>
    </row>
    <row r="19" spans="1:12" x14ac:dyDescent="0.3">
      <c r="A19" s="4">
        <v>17</v>
      </c>
      <c r="B19" s="2">
        <v>125</v>
      </c>
      <c r="C19" s="2">
        <v>121</v>
      </c>
      <c r="D19" s="2">
        <v>23</v>
      </c>
      <c r="E19" s="2">
        <v>19</v>
      </c>
      <c r="F19" s="2">
        <v>11</v>
      </c>
      <c r="G19" s="7">
        <v>21.447620660124645</v>
      </c>
      <c r="H19" s="7">
        <v>235.92382726137109</v>
      </c>
      <c r="I19" s="10">
        <f t="shared" si="0"/>
        <v>12</v>
      </c>
      <c r="J19" s="5">
        <f t="shared" si="1"/>
        <v>19.008264462809919</v>
      </c>
      <c r="K19" s="5">
        <f t="shared" si="2"/>
        <v>47.826086956521742</v>
      </c>
      <c r="L19" s="5">
        <f t="shared" si="3"/>
        <v>8.7999999999999989</v>
      </c>
    </row>
    <row r="20" spans="1:12" x14ac:dyDescent="0.3">
      <c r="A20" s="4">
        <v>18</v>
      </c>
      <c r="B20" s="2">
        <v>154</v>
      </c>
      <c r="C20" s="2">
        <v>141</v>
      </c>
      <c r="D20" s="2">
        <v>27</v>
      </c>
      <c r="E20" s="2">
        <v>20</v>
      </c>
      <c r="F20" s="2">
        <v>11</v>
      </c>
      <c r="G20" s="7">
        <v>52.567642973156261</v>
      </c>
      <c r="H20" s="7">
        <v>578.24407270471886</v>
      </c>
      <c r="I20" s="10">
        <f t="shared" si="0"/>
        <v>16</v>
      </c>
      <c r="J20" s="5">
        <f t="shared" si="1"/>
        <v>19.148936170212767</v>
      </c>
      <c r="K20" s="5">
        <f t="shared" si="2"/>
        <v>40.74074074074074</v>
      </c>
      <c r="L20" s="5">
        <f t="shared" si="3"/>
        <v>7.1428571428571423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Control_ventral</vt:lpstr>
      <vt:lpstr>Rab5WT_ventral</vt:lpstr>
      <vt:lpstr>rab5dn_ventral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2021-06-03T16:26:56Z</dcterms:created>
  <dcterms:modified xsi:type="dcterms:W3CDTF">2023-02-05T06:03:35Z</dcterms:modified>
</cp:coreProperties>
</file>