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kadaemischer_Rat\literature\my_publications\210322_Ras_G13C_Lisa\eLife\Review1\final\Source_data_WBs\"/>
    </mc:Choice>
  </mc:AlternateContent>
  <xr:revisionPtr revIDLastSave="0" documentId="13_ncr:1_{2E8EE28C-0640-45F4-95E0-C0526AC7511E}" xr6:coauthVersionLast="37" xr6:coauthVersionMax="47" xr10:uidLastSave="{00000000-0000-0000-0000-000000000000}"/>
  <bookViews>
    <workbookView xWindow="0" yWindow="0" windowWidth="9580" windowHeight="1770" xr2:uid="{742C875B-AC5F-45FC-A8FA-1E0F1090A5F4}"/>
  </bookViews>
  <sheets>
    <sheet name="KRasWT" sheetId="1" r:id="rId1"/>
    <sheet name="KRasG13C" sheetId="7" r:id="rId2"/>
    <sheet name="KRasG13CedaGDP" sheetId="8" r:id="rId3"/>
    <sheet name="KRasG13CacetyledaGDP" sheetId="9" r:id="rId4"/>
    <sheet name="KRasG13CedaGppCp" sheetId="10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0" i="10" l="1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Q10" i="9" l="1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D7" i="1" l="1"/>
  <c r="AP8" i="1" l="1"/>
  <c r="AN10" i="1"/>
  <c r="AL7" i="1"/>
  <c r="AJ9" i="1"/>
  <c r="AH9" i="1"/>
  <c r="AF9" i="1"/>
  <c r="AJ8" i="1"/>
  <c r="AQ10" i="1" l="1"/>
  <c r="AQ9" i="1"/>
  <c r="AQ8" i="1"/>
  <c r="AQ7" i="1"/>
  <c r="AQ6" i="1"/>
  <c r="AP10" i="1"/>
  <c r="AP9" i="1"/>
  <c r="AP7" i="1"/>
  <c r="AP6" i="1"/>
  <c r="AO10" i="1"/>
  <c r="AO9" i="1"/>
  <c r="AO8" i="1"/>
  <c r="AO7" i="1"/>
  <c r="AO6" i="1"/>
  <c r="AN6" i="1"/>
  <c r="AN7" i="1"/>
  <c r="AN8" i="1"/>
  <c r="AN9" i="1"/>
  <c r="AL8" i="1"/>
  <c r="AM10" i="1"/>
  <c r="AM9" i="1"/>
  <c r="AM8" i="1"/>
  <c r="AM7" i="1"/>
  <c r="AM6" i="1"/>
  <c r="AL10" i="1"/>
  <c r="AL9" i="1"/>
  <c r="AL6" i="1"/>
  <c r="AK10" i="1"/>
  <c r="AK9" i="1"/>
  <c r="AK8" i="1"/>
  <c r="AK7" i="1"/>
  <c r="AK6" i="1"/>
  <c r="AJ10" i="1"/>
  <c r="AJ7" i="1"/>
  <c r="AJ6" i="1"/>
  <c r="AI10" i="1"/>
  <c r="AI9" i="1"/>
  <c r="AI8" i="1"/>
  <c r="AI7" i="1"/>
  <c r="AI6" i="1"/>
  <c r="AH10" i="1"/>
  <c r="AH8" i="1"/>
  <c r="AH7" i="1"/>
  <c r="AH6" i="1"/>
  <c r="AG10" i="1"/>
  <c r="AG9" i="1"/>
  <c r="AG8" i="1"/>
  <c r="AG7" i="1"/>
  <c r="AG6" i="1"/>
  <c r="AF10" i="1"/>
  <c r="AF8" i="1"/>
  <c r="AF7" i="1"/>
  <c r="AF6" i="1"/>
  <c r="AD10" i="1"/>
  <c r="AD9" i="1"/>
  <c r="AD8" i="1"/>
  <c r="AD6" i="1"/>
  <c r="AE10" i="1"/>
  <c r="AE9" i="1"/>
  <c r="AE8" i="1"/>
  <c r="AE7" i="1"/>
  <c r="AE6" i="1"/>
</calcChain>
</file>

<file path=xl/sharedStrings.xml><?xml version="1.0" encoding="utf-8"?>
<sst xmlns="http://schemas.openxmlformats.org/spreadsheetml/2006/main" count="267" uniqueCount="30">
  <si>
    <t>WB_KRasWT</t>
  </si>
  <si>
    <t>KRas</t>
  </si>
  <si>
    <t>pErk</t>
  </si>
  <si>
    <t>pcRaf</t>
  </si>
  <si>
    <t>pAkt</t>
  </si>
  <si>
    <t>tErk</t>
  </si>
  <si>
    <t>pS6</t>
  </si>
  <si>
    <t>control</t>
  </si>
  <si>
    <t>50 µg</t>
  </si>
  <si>
    <t>100 µg</t>
  </si>
  <si>
    <t>200 µg</t>
  </si>
  <si>
    <t>300 µg</t>
  </si>
  <si>
    <t>KRasWT</t>
  </si>
  <si>
    <t>WB_KRasG13C</t>
  </si>
  <si>
    <t>WB_KRasG13CedaGDP</t>
  </si>
  <si>
    <t>KRasG13C</t>
  </si>
  <si>
    <t>KRasG13CedaGDP</t>
  </si>
  <si>
    <t>Cell lysate 1</t>
  </si>
  <si>
    <t>Cell lysate 2</t>
  </si>
  <si>
    <t>Cell lysate 3</t>
  </si>
  <si>
    <t>Amount (µg)</t>
  </si>
  <si>
    <t>lane</t>
  </si>
  <si>
    <t>tAkt</t>
  </si>
  <si>
    <t>WB_KRasG13CacetyledaGDP</t>
  </si>
  <si>
    <t>KRasG13CacetyledaGDP</t>
  </si>
  <si>
    <t>WB_KRasG13CedaGppCp</t>
  </si>
  <si>
    <t>KRasG13CedaGppCp</t>
  </si>
  <si>
    <t>Figure 3; Figure 3-figure supplement 6; Figure 3-figure supplement 7</t>
  </si>
  <si>
    <t>Figure 3-figure supplement 8</t>
  </si>
  <si>
    <t>Figure 3-figure supplement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</si>
</sst>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2" fontId="0" fillId="0" borderId="0" xfId="0" applyNumberFormat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0" fillId="0" borderId="4" xfId="0" applyNumberFormat="1" applyBorder="1"/>
    <xf numFmtId="2" fontId="0" fillId="0" borderId="7" xfId="0" applyNumberFormat="1" applyBorder="1" applyAlignment="1">
      <alignment horizontal="center"/>
    </xf>
    <xf numFmtId="0" fontId="2" fillId="0" borderId="4" xfId="0" applyFont="1" applyBorder="1"/>
    <xf numFmtId="2" fontId="2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2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KRas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KRas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KRasWT!$AE$6:$AE$10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1.7657733590570324</c:v>
                  </c:pt>
                  <c:pt idx="2">
                    <c:v>9.369355485956449</c:v>
                  </c:pt>
                  <c:pt idx="3">
                    <c:v>16.971516006401892</c:v>
                  </c:pt>
                  <c:pt idx="4">
                    <c:v>15.216000350508226</c:v>
                  </c:pt>
                </c:numCache>
              </c:numRef>
            </c:plus>
            <c:minus>
              <c:numRef>
                <c:f>KRasWT!$AE$6:$AE$10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1.7657733590570324</c:v>
                  </c:pt>
                  <c:pt idx="2">
                    <c:v>9.369355485956449</c:v>
                  </c:pt>
                  <c:pt idx="3">
                    <c:v>16.971516006401892</c:v>
                  </c:pt>
                  <c:pt idx="4">
                    <c:v>15.216000350508226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KRasWT!$AD$6:$AD$10</c:f>
              <c:numCache>
                <c:formatCode>0.00</c:formatCode>
                <c:ptCount val="5"/>
                <c:pt idx="0">
                  <c:v>1</c:v>
                </c:pt>
                <c:pt idx="1">
                  <c:v>3.7833333333333337</c:v>
                </c:pt>
                <c:pt idx="2">
                  <c:v>11.466666666666667</c:v>
                </c:pt>
                <c:pt idx="3">
                  <c:v>21.353333333333335</c:v>
                </c:pt>
                <c:pt idx="4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2E-4E7B-B332-4CEAE22B9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tAkt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tAkt1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KRasG13C!$AI$6:$AI$10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0.42812225668220705</c:v>
                  </c:pt>
                  <c:pt idx="2">
                    <c:v>0.8371544394886502</c:v>
                  </c:pt>
                  <c:pt idx="3">
                    <c:v>0.32866734279849391</c:v>
                  </c:pt>
                  <c:pt idx="4">
                    <c:v>0.140079342596338</c:v>
                  </c:pt>
                </c:numCache>
              </c:numRef>
            </c:plus>
            <c:minus>
              <c:numRef>
                <c:f>KRasG13C!$AI$6:$AI$10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0.42812225668220705</c:v>
                  </c:pt>
                  <c:pt idx="2">
                    <c:v>0.8371544394886502</c:v>
                  </c:pt>
                  <c:pt idx="3">
                    <c:v>0.32866734279849391</c:v>
                  </c:pt>
                  <c:pt idx="4">
                    <c:v>0.140079342596338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KRasG13C!$AH$6:$AH$10</c:f>
              <c:numCache>
                <c:formatCode>0.00</c:formatCode>
                <c:ptCount val="5"/>
                <c:pt idx="0">
                  <c:v>1</c:v>
                </c:pt>
                <c:pt idx="1">
                  <c:v>1.5210000000000001</c:v>
                </c:pt>
                <c:pt idx="2">
                  <c:v>1.4926666666666666</c:v>
                </c:pt>
                <c:pt idx="3">
                  <c:v>1.593333333333333</c:v>
                </c:pt>
                <c:pt idx="4">
                  <c:v>1.6233333333333331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7-4B67-A1E0-2018E979E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tErk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tErk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KRasG13C!$AM$6:$AM$10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7.2338709477629548E-2</c:v>
                  </c:pt>
                  <c:pt idx="2">
                    <c:v>0.27165214685124223</c:v>
                  </c:pt>
                  <c:pt idx="3">
                    <c:v>0.23008404261631557</c:v>
                  </c:pt>
                  <c:pt idx="4">
                    <c:v>7.943690717935982E-2</c:v>
                  </c:pt>
                </c:numCache>
              </c:numRef>
            </c:plus>
            <c:minus>
              <c:numRef>
                <c:f>KRasG13C!$AM$6:$AM$10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7.2338709477629548E-2</c:v>
                  </c:pt>
                  <c:pt idx="2">
                    <c:v>0.27165214685124223</c:v>
                  </c:pt>
                  <c:pt idx="3">
                    <c:v>0.23008404261631557</c:v>
                  </c:pt>
                  <c:pt idx="4">
                    <c:v>7.943690717935982E-2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KRasG13C!$AL$6:$AL$10</c:f>
              <c:numCache>
                <c:formatCode>0.00</c:formatCode>
                <c:ptCount val="5"/>
                <c:pt idx="0">
                  <c:v>1</c:v>
                </c:pt>
                <c:pt idx="1">
                  <c:v>0.97266666666666668</c:v>
                </c:pt>
                <c:pt idx="2">
                  <c:v>0.82633333333333336</c:v>
                </c:pt>
                <c:pt idx="3">
                  <c:v>0.81400000000000006</c:v>
                </c:pt>
                <c:pt idx="4">
                  <c:v>0.97866666666666668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B-4583-9469-AC172F55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pErk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pErk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KRasG13C!$AO$6:$AO$10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1.5282742627624877</c:v>
                  </c:pt>
                  <c:pt idx="2">
                    <c:v>1.4165764677167578</c:v>
                  </c:pt>
                  <c:pt idx="3">
                    <c:v>1.4441221862740323</c:v>
                  </c:pt>
                  <c:pt idx="4">
                    <c:v>2.0730707229185961</c:v>
                  </c:pt>
                </c:numCache>
              </c:numRef>
            </c:plus>
            <c:minus>
              <c:numRef>
                <c:f>KRasG13C!$AO$6:$AO$10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1.5282742627624877</c:v>
                  </c:pt>
                  <c:pt idx="2">
                    <c:v>1.4165764677167578</c:v>
                  </c:pt>
                  <c:pt idx="3">
                    <c:v>1.4441221862740323</c:v>
                  </c:pt>
                  <c:pt idx="4">
                    <c:v>2.0730707229185961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KRasG13C!$AN$6:$AN$10</c:f>
              <c:numCache>
                <c:formatCode>0.00</c:formatCode>
                <c:ptCount val="5"/>
                <c:pt idx="0">
                  <c:v>1</c:v>
                </c:pt>
                <c:pt idx="1">
                  <c:v>3.6233333333333331</c:v>
                </c:pt>
                <c:pt idx="2">
                  <c:v>4.2166666666666668</c:v>
                </c:pt>
                <c:pt idx="3">
                  <c:v>4.8833333333333329</c:v>
                </c:pt>
                <c:pt idx="4">
                  <c:v>6.3033333333333337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B-4704-B199-C04D428A2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1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pS6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pS6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KRasG13C!$AQ$6:$AQ$10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0.17682382946499947</c:v>
                  </c:pt>
                  <c:pt idx="2">
                    <c:v>0.35527485447498597</c:v>
                  </c:pt>
                  <c:pt idx="3">
                    <c:v>0.52283415683709455</c:v>
                  </c:pt>
                  <c:pt idx="4">
                    <c:v>0.5156226010045204</c:v>
                  </c:pt>
                </c:numCache>
              </c:numRef>
            </c:plus>
            <c:minus>
              <c:numRef>
                <c:f>KRasG13C!$AQ$6:$AQ$10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0.17682382946499947</c:v>
                  </c:pt>
                  <c:pt idx="2">
                    <c:v>0.35527485447498597</c:v>
                  </c:pt>
                  <c:pt idx="3">
                    <c:v>0.52283415683709455</c:v>
                  </c:pt>
                  <c:pt idx="4">
                    <c:v>0.5156226010045204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KRasG13C!$AP$6:$AP$10</c:f>
              <c:numCache>
                <c:formatCode>0.00</c:formatCode>
                <c:ptCount val="5"/>
                <c:pt idx="0">
                  <c:v>1</c:v>
                </c:pt>
                <c:pt idx="1">
                  <c:v>1.3699999999999999</c:v>
                </c:pt>
                <c:pt idx="2">
                  <c:v>1.3203333333333334</c:v>
                </c:pt>
                <c:pt idx="3">
                  <c:v>1.4833333333333334</c:v>
                </c:pt>
                <c:pt idx="4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5-4B70-8590-AC442864B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pAkt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KRasG13C!$AK$6:$AK$10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0.40450243784459816</c:v>
                  </c:pt>
                  <c:pt idx="2">
                    <c:v>0.72154155959460908</c:v>
                  </c:pt>
                  <c:pt idx="3">
                    <c:v>1.4291955779388632</c:v>
                  </c:pt>
                  <c:pt idx="4">
                    <c:v>1.2116471800358755</c:v>
                  </c:pt>
                </c:numCache>
              </c:numRef>
            </c:plus>
            <c:minus>
              <c:numRef>
                <c:f>KRasG13C!$AK$6:$AK$10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0.40450243784459816</c:v>
                  </c:pt>
                  <c:pt idx="2">
                    <c:v>0.72154155959460908</c:v>
                  </c:pt>
                  <c:pt idx="3">
                    <c:v>1.4291955779388632</c:v>
                  </c:pt>
                  <c:pt idx="4">
                    <c:v>1.2116471800358755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KRasG13C!$AJ$6:$AJ$10</c:f>
              <c:numCache>
                <c:formatCode>0.00</c:formatCode>
                <c:ptCount val="5"/>
                <c:pt idx="0">
                  <c:v>1</c:v>
                </c:pt>
                <c:pt idx="1">
                  <c:v>1.7033333333333331</c:v>
                </c:pt>
                <c:pt idx="2">
                  <c:v>2.6533333333333338</c:v>
                </c:pt>
                <c:pt idx="3">
                  <c:v>2.9600000000000004</c:v>
                </c:pt>
                <c:pt idx="4">
                  <c:v>3.3333333333333335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5-4230-8C0B-7DE93E3E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6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KRas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KRas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KRasG13CedaGDP!$AE$6:$AE$10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1.6339998640010829</c:v>
                  </c:pt>
                  <c:pt idx="2">
                    <c:v>1.2942264957194449</c:v>
                  </c:pt>
                  <c:pt idx="3">
                    <c:v>1.3589211407093014</c:v>
                  </c:pt>
                  <c:pt idx="4">
                    <c:v>8.2228678425203547</c:v>
                  </c:pt>
                </c:numCache>
              </c:numRef>
            </c:plus>
            <c:minus>
              <c:numRef>
                <c:f>KRasG13CedaGDP!$AE$6:$AE$10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1.6339998640010829</c:v>
                  </c:pt>
                  <c:pt idx="2">
                    <c:v>1.2942264957194449</c:v>
                  </c:pt>
                  <c:pt idx="3">
                    <c:v>1.3589211407093014</c:v>
                  </c:pt>
                  <c:pt idx="4">
                    <c:v>8.2228678425203547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KRasG13CedaGDP!$AD$6:$AD$10</c:f>
              <c:numCache>
                <c:formatCode>0.00</c:formatCode>
                <c:ptCount val="5"/>
                <c:pt idx="0">
                  <c:v>1</c:v>
                </c:pt>
                <c:pt idx="1">
                  <c:v>4.6933333333333334</c:v>
                </c:pt>
                <c:pt idx="2">
                  <c:v>9.1866666666666656</c:v>
                </c:pt>
                <c:pt idx="3">
                  <c:v>16.900000000000002</c:v>
                </c:pt>
                <c:pt idx="4">
                  <c:v>24.966666666666669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C-429A-86A3-494CC59E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pcRaf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pcRaf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KRasG13CedaGDP!$AG$6:$AG$10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0.25586498175578681</c:v>
                  </c:pt>
                  <c:pt idx="2">
                    <c:v>0.27070443086305157</c:v>
                  </c:pt>
                  <c:pt idx="3">
                    <c:v>0.19765682943481203</c:v>
                  </c:pt>
                  <c:pt idx="4">
                    <c:v>0.23777907580123375</c:v>
                  </c:pt>
                </c:numCache>
              </c:numRef>
            </c:plus>
            <c:minus>
              <c:numRef>
                <c:f>KRasG13CedaGDP!$AG$6:$AG$10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0.25586498175578681</c:v>
                  </c:pt>
                  <c:pt idx="2">
                    <c:v>0.27070443086305157</c:v>
                  </c:pt>
                  <c:pt idx="3">
                    <c:v>0.19765682943481203</c:v>
                  </c:pt>
                  <c:pt idx="4">
                    <c:v>0.23777907580123375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KRasG13CedaGDP!$AF$6:$AF$10</c:f>
              <c:numCache>
                <c:formatCode>0.00</c:formatCode>
                <c:ptCount val="5"/>
                <c:pt idx="0">
                  <c:v>1</c:v>
                </c:pt>
                <c:pt idx="1">
                  <c:v>0.97233333333333327</c:v>
                </c:pt>
                <c:pt idx="2">
                  <c:v>1.0226666666666666</c:v>
                </c:pt>
                <c:pt idx="3">
                  <c:v>0.94366666666666665</c:v>
                </c:pt>
                <c:pt idx="4">
                  <c:v>0.88833333333333331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3-4D6F-A197-0ED245386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7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tAkt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tAkt1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KRasG13CedaGDP!$AI$6:$AI$10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0.24209226891139399</c:v>
                  </c:pt>
                  <c:pt idx="2">
                    <c:v>0.33129476636708632</c:v>
                  </c:pt>
                  <c:pt idx="3">
                    <c:v>0.18404407684634197</c:v>
                  </c:pt>
                  <c:pt idx="4">
                    <c:v>0.12319090875547556</c:v>
                  </c:pt>
                </c:numCache>
              </c:numRef>
            </c:plus>
            <c:minus>
              <c:numRef>
                <c:f>KRasG13CedaGDP!$AI$6:$AI$10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0.24209226891139399</c:v>
                  </c:pt>
                  <c:pt idx="2">
                    <c:v>0.33129476636708632</c:v>
                  </c:pt>
                  <c:pt idx="3">
                    <c:v>0.18404407684634197</c:v>
                  </c:pt>
                  <c:pt idx="4">
                    <c:v>0.12319090875547556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KRasG13CedaGDP!$AH$6:$AH$10</c:f>
              <c:numCache>
                <c:formatCode>0.00</c:formatCode>
                <c:ptCount val="5"/>
                <c:pt idx="0">
                  <c:v>1</c:v>
                </c:pt>
                <c:pt idx="1">
                  <c:v>0.98099999999999998</c:v>
                </c:pt>
                <c:pt idx="2">
                  <c:v>1.1823333333333332</c:v>
                </c:pt>
                <c:pt idx="3">
                  <c:v>1.0183333333333333</c:v>
                </c:pt>
                <c:pt idx="4">
                  <c:v>0.85500000000000009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6-4D07-B768-B9CB2A783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tErk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tErk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KRasG13CedaGDP!$AM$6:$AM$10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0.63691251797680659</c:v>
                  </c:pt>
                  <c:pt idx="2">
                    <c:v>0.48224912879363757</c:v>
                  </c:pt>
                  <c:pt idx="3">
                    <c:v>0.42052903189514351</c:v>
                  </c:pt>
                  <c:pt idx="4">
                    <c:v>0.24826106330948403</c:v>
                  </c:pt>
                </c:numCache>
              </c:numRef>
            </c:plus>
            <c:minus>
              <c:numRef>
                <c:f>KRasG13CedaGDP!$AM$6:$AM$10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0.63691251797680659</c:v>
                  </c:pt>
                  <c:pt idx="2">
                    <c:v>0.48224912879363757</c:v>
                  </c:pt>
                  <c:pt idx="3">
                    <c:v>0.42052903189514351</c:v>
                  </c:pt>
                  <c:pt idx="4">
                    <c:v>0.24826106330948403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KRasG13CedaGDP!$AL$6:$AL$10</c:f>
              <c:numCache>
                <c:formatCode>0.00</c:formatCode>
                <c:ptCount val="5"/>
                <c:pt idx="0">
                  <c:v>1</c:v>
                </c:pt>
                <c:pt idx="1">
                  <c:v>1.1863333333333332</c:v>
                </c:pt>
                <c:pt idx="2">
                  <c:v>1.1823333333333335</c:v>
                </c:pt>
                <c:pt idx="3">
                  <c:v>1.2070000000000001</c:v>
                </c:pt>
                <c:pt idx="4">
                  <c:v>1.0696666666666668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D-4EC7-9921-AFF21DD8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pErk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pErk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KRasG13CedaGDP!$AO$6:$AO$10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5.2372596736164324E-2</c:v>
                  </c:pt>
                  <c:pt idx="2">
                    <c:v>0.13983879607923158</c:v>
                  </c:pt>
                  <c:pt idx="3">
                    <c:v>0.53266958697572453</c:v>
                  </c:pt>
                  <c:pt idx="4">
                    <c:v>0.62242821986867658</c:v>
                  </c:pt>
                </c:numCache>
              </c:numRef>
            </c:plus>
            <c:minus>
              <c:numRef>
                <c:f>KRasG13CedaGDP!$AO$6:$AO$10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5.2372596736164324E-2</c:v>
                  </c:pt>
                  <c:pt idx="2">
                    <c:v>0.13983879607923158</c:v>
                  </c:pt>
                  <c:pt idx="3">
                    <c:v>0.53266958697572453</c:v>
                  </c:pt>
                  <c:pt idx="4">
                    <c:v>0.62242821986867658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KRasG13CedaGDP!$AN$6:$AN$10</c:f>
              <c:numCache>
                <c:formatCode>0.00</c:formatCode>
                <c:ptCount val="5"/>
                <c:pt idx="0">
                  <c:v>1</c:v>
                </c:pt>
                <c:pt idx="1">
                  <c:v>0.77333333333333332</c:v>
                </c:pt>
                <c:pt idx="2">
                  <c:v>0.90966666666666673</c:v>
                </c:pt>
                <c:pt idx="3">
                  <c:v>1.3413333333333333</c:v>
                </c:pt>
                <c:pt idx="4">
                  <c:v>1.6053333333333333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7-414A-86B3-83A5FDFE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1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pcRaf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pcRaf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KRasWT!$AG$6:$AG$10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0.19613657373258031</c:v>
                  </c:pt>
                  <c:pt idx="2">
                    <c:v>0.16552341224128994</c:v>
                  </c:pt>
                  <c:pt idx="3">
                    <c:v>0.20697235456832319</c:v>
                  </c:pt>
                  <c:pt idx="4">
                    <c:v>0.22369075876208161</c:v>
                  </c:pt>
                </c:numCache>
              </c:numRef>
            </c:plus>
            <c:minus>
              <c:numRef>
                <c:f>KRasWT!$AG$6:$AG$10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0.19613657373258031</c:v>
                  </c:pt>
                  <c:pt idx="2">
                    <c:v>0.16552341224128994</c:v>
                  </c:pt>
                  <c:pt idx="3">
                    <c:v>0.20697235456832319</c:v>
                  </c:pt>
                  <c:pt idx="4">
                    <c:v>0.22369075876208161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KRasWT!$AF$6:$AF$10</c:f>
              <c:numCache>
                <c:formatCode>0.00</c:formatCode>
                <c:ptCount val="5"/>
                <c:pt idx="0">
                  <c:v>1</c:v>
                </c:pt>
                <c:pt idx="1">
                  <c:v>0.98833333333333329</c:v>
                </c:pt>
                <c:pt idx="2">
                  <c:v>0.93299999999999994</c:v>
                </c:pt>
                <c:pt idx="3">
                  <c:v>0.88633333333333331</c:v>
                </c:pt>
                <c:pt idx="4">
                  <c:v>0.98733333333333329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6-4AE4-8AA0-BC3DE0C55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7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pS6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pS6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KRasG13CedaGDP!$AQ$6:$AQ$10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0.25100641868729584</c:v>
                  </c:pt>
                  <c:pt idx="2">
                    <c:v>0.15561776533830782</c:v>
                  </c:pt>
                  <c:pt idx="3">
                    <c:v>0.14492603477483149</c:v>
                  </c:pt>
                  <c:pt idx="4">
                    <c:v>0.1027694290903461</c:v>
                  </c:pt>
                </c:numCache>
              </c:numRef>
            </c:plus>
            <c:minus>
              <c:numRef>
                <c:f>KRasG13CedaGDP!$AQ$6:$AQ$10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0.25100641868729584</c:v>
                  </c:pt>
                  <c:pt idx="2">
                    <c:v>0.15561776533830782</c:v>
                  </c:pt>
                  <c:pt idx="3">
                    <c:v>0.14492603477483149</c:v>
                  </c:pt>
                  <c:pt idx="4">
                    <c:v>0.1027694290903461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KRasG13CedaGDP!$AP$6:$AP$10</c:f>
              <c:numCache>
                <c:formatCode>0.00</c:formatCode>
                <c:ptCount val="5"/>
                <c:pt idx="0">
                  <c:v>1</c:v>
                </c:pt>
                <c:pt idx="1">
                  <c:v>0.95566666666666666</c:v>
                </c:pt>
                <c:pt idx="2">
                  <c:v>0.93133333333333335</c:v>
                </c:pt>
                <c:pt idx="3">
                  <c:v>1.0453333333333332</c:v>
                </c:pt>
                <c:pt idx="4">
                  <c:v>0.90633333333333332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5-4139-866C-A044FAC27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pAkt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KRasG13CedaGDP!$AK$6:$AK$10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0.74405077485045024</c:v>
                  </c:pt>
                  <c:pt idx="2">
                    <c:v>0.30073059187400414</c:v>
                  </c:pt>
                  <c:pt idx="3">
                    <c:v>0.21268442977018001</c:v>
                  </c:pt>
                  <c:pt idx="4">
                    <c:v>0.22169999749411126</c:v>
                  </c:pt>
                </c:numCache>
              </c:numRef>
            </c:plus>
            <c:minus>
              <c:numRef>
                <c:f>KRasG13CedaGDP!$AK$6:$AK$10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0.74405077485045024</c:v>
                  </c:pt>
                  <c:pt idx="2">
                    <c:v>0.30073059187400414</c:v>
                  </c:pt>
                  <c:pt idx="3">
                    <c:v>0.21268442977018001</c:v>
                  </c:pt>
                  <c:pt idx="4">
                    <c:v>0.22169999749411126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KRasG13CedaGDP!$AJ$6:$AJ$10</c:f>
              <c:numCache>
                <c:formatCode>0.00</c:formatCode>
                <c:ptCount val="5"/>
                <c:pt idx="0">
                  <c:v>1</c:v>
                </c:pt>
                <c:pt idx="1">
                  <c:v>0.54133333333333333</c:v>
                </c:pt>
                <c:pt idx="2">
                  <c:v>0.65666666666666673</c:v>
                </c:pt>
                <c:pt idx="3">
                  <c:v>0.65499999999999992</c:v>
                </c:pt>
                <c:pt idx="4">
                  <c:v>0.92233333333333334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D-43E7-B789-E48583918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6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KRas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KRas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KRasG13CacetyledaGDP!$AE$6:$AE$10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0.50279220359906118</c:v>
                  </c:pt>
                  <c:pt idx="2">
                    <c:v>1.5055748256249348</c:v>
                  </c:pt>
                  <c:pt idx="3">
                    <c:v>10.088056744928078</c:v>
                  </c:pt>
                  <c:pt idx="4">
                    <c:v>13.598120785200024</c:v>
                  </c:pt>
                </c:numCache>
              </c:numRef>
            </c:plus>
            <c:minus>
              <c:numRef>
                <c:f>KRasG13CacetyledaGDP!$AE$6:$AE$10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0.50279220359906118</c:v>
                  </c:pt>
                  <c:pt idx="2">
                    <c:v>1.5055748256249348</c:v>
                  </c:pt>
                  <c:pt idx="3">
                    <c:v>10.088056744928078</c:v>
                  </c:pt>
                  <c:pt idx="4">
                    <c:v>13.598120785200024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KRasG13CacetyledaGDP!$AD$6:$AD$10</c:f>
              <c:numCache>
                <c:formatCode>0.00</c:formatCode>
                <c:ptCount val="5"/>
                <c:pt idx="0">
                  <c:v>1</c:v>
                </c:pt>
                <c:pt idx="1">
                  <c:v>2.54</c:v>
                </c:pt>
                <c:pt idx="2">
                  <c:v>4.7433333333333332</c:v>
                </c:pt>
                <c:pt idx="3">
                  <c:v>20.333333333333332</c:v>
                </c:pt>
                <c:pt idx="4">
                  <c:v>31.933333333333334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4-4606-BFBB-EC17CF172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pcRaf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pcRaf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KRasG13CacetyledaGDP!$AG$6:$AG$10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5.962454751750041</c:v>
                  </c:pt>
                  <c:pt idx="2">
                    <c:v>8.8262650966054448</c:v>
                  </c:pt>
                  <c:pt idx="3">
                    <c:v>12.456519042921528</c:v>
                  </c:pt>
                  <c:pt idx="4">
                    <c:v>11.278025831973727</c:v>
                  </c:pt>
                </c:numCache>
              </c:numRef>
            </c:plus>
            <c:minus>
              <c:numRef>
                <c:f>KRasG13CacetyledaGDP!$AG$6:$AG$10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5.962454751750041</c:v>
                  </c:pt>
                  <c:pt idx="2">
                    <c:v>8.8262650966054448</c:v>
                  </c:pt>
                  <c:pt idx="3">
                    <c:v>12.456519042921528</c:v>
                  </c:pt>
                  <c:pt idx="4">
                    <c:v>11.278025831973727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KRasG13CacetyledaGDP!$AF$6:$AF$10</c:f>
              <c:numCache>
                <c:formatCode>0.00</c:formatCode>
                <c:ptCount val="5"/>
                <c:pt idx="0">
                  <c:v>1</c:v>
                </c:pt>
                <c:pt idx="1">
                  <c:v>8.51</c:v>
                </c:pt>
                <c:pt idx="2">
                  <c:v>10.866666666666667</c:v>
                </c:pt>
                <c:pt idx="3">
                  <c:v>16.09</c:v>
                </c:pt>
                <c:pt idx="4">
                  <c:v>14.76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1-4A98-B510-7400D25CF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3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tAkt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tAkt1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KRasG13CacetyledaGDP!$AI$6:$AI$10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0.61744203506618089</c:v>
                  </c:pt>
                  <c:pt idx="2">
                    <c:v>0.35975300168618773</c:v>
                  </c:pt>
                  <c:pt idx="3">
                    <c:v>0.98293212154021881</c:v>
                  </c:pt>
                  <c:pt idx="4">
                    <c:v>1.3843008664625212</c:v>
                  </c:pt>
                </c:numCache>
              </c:numRef>
            </c:plus>
            <c:minus>
              <c:numRef>
                <c:f>KRasG13CacetyledaGDP!$AI$6:$AI$10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0.61744203506618089</c:v>
                  </c:pt>
                  <c:pt idx="2">
                    <c:v>0.35975300168618773</c:v>
                  </c:pt>
                  <c:pt idx="3">
                    <c:v>0.98293212154021881</c:v>
                  </c:pt>
                  <c:pt idx="4">
                    <c:v>1.3843008664625212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KRasG13CacetyledaGDP!$AH$6:$AH$10</c:f>
              <c:numCache>
                <c:formatCode>0.00</c:formatCode>
                <c:ptCount val="5"/>
                <c:pt idx="0">
                  <c:v>1</c:v>
                </c:pt>
                <c:pt idx="1">
                  <c:v>1.6219999999999999</c:v>
                </c:pt>
                <c:pt idx="2">
                  <c:v>1.7366666666666666</c:v>
                </c:pt>
                <c:pt idx="3">
                  <c:v>2.2633333333333332</c:v>
                </c:pt>
                <c:pt idx="4">
                  <c:v>2.3866666666666667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3-4271-8715-2BEE4E25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tErk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tErk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KRasG13CacetyledaGDP!$AM$6:$AM$10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3.2321303604073051E-2</c:v>
                  </c:pt>
                  <c:pt idx="2">
                    <c:v>0.10825073774447161</c:v>
                  </c:pt>
                  <c:pt idx="3">
                    <c:v>7.4696422642289595E-2</c:v>
                  </c:pt>
                  <c:pt idx="4">
                    <c:v>0.20624257562394807</c:v>
                  </c:pt>
                </c:numCache>
              </c:numRef>
            </c:plus>
            <c:minus>
              <c:numRef>
                <c:f>KRasG13CacetyledaGDP!$AM$6:$AM$10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3.2321303604073051E-2</c:v>
                  </c:pt>
                  <c:pt idx="2">
                    <c:v>0.10825073774447161</c:v>
                  </c:pt>
                  <c:pt idx="3">
                    <c:v>7.4696422642289595E-2</c:v>
                  </c:pt>
                  <c:pt idx="4">
                    <c:v>0.20624257562394807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KRasG13CacetyledaGDP!$AL$6:$AL$10</c:f>
              <c:numCache>
                <c:formatCode>0.00</c:formatCode>
                <c:ptCount val="5"/>
                <c:pt idx="0">
                  <c:v>1</c:v>
                </c:pt>
                <c:pt idx="1">
                  <c:v>0.91999999999999993</c:v>
                </c:pt>
                <c:pt idx="2">
                  <c:v>0.82166666666666666</c:v>
                </c:pt>
                <c:pt idx="3">
                  <c:v>0.89933333333333343</c:v>
                </c:pt>
                <c:pt idx="4">
                  <c:v>0.87800000000000011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B-49C7-B910-57B28BFD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pErk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pErk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KRasG13CacetyledaGDP!$AO$6:$AO$10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4.6445475799287737</c:v>
                  </c:pt>
                  <c:pt idx="2">
                    <c:v>5.2381697397299201</c:v>
                  </c:pt>
                  <c:pt idx="3">
                    <c:v>5.3563565560514705</c:v>
                  </c:pt>
                  <c:pt idx="4">
                    <c:v>7.8682201855876484</c:v>
                  </c:pt>
                </c:numCache>
              </c:numRef>
            </c:plus>
            <c:minus>
              <c:numRef>
                <c:f>KRasG13CacetyledaGDP!$AO$6:$AO$10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4.6445475799287737</c:v>
                  </c:pt>
                  <c:pt idx="2">
                    <c:v>5.2381697397299201</c:v>
                  </c:pt>
                  <c:pt idx="3">
                    <c:v>5.3563565560514705</c:v>
                  </c:pt>
                  <c:pt idx="4">
                    <c:v>7.8682201855876484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KRasG13CacetyledaGDP!$AN$6:$AN$10</c:f>
              <c:numCache>
                <c:formatCode>0.00</c:formatCode>
                <c:ptCount val="5"/>
                <c:pt idx="0">
                  <c:v>1</c:v>
                </c:pt>
                <c:pt idx="1">
                  <c:v>8.0466666666666651</c:v>
                </c:pt>
                <c:pt idx="2">
                  <c:v>9.6966666666666672</c:v>
                </c:pt>
                <c:pt idx="3">
                  <c:v>15.216666666666667</c:v>
                </c:pt>
                <c:pt idx="4">
                  <c:v>18.866666666666664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5-458F-85E0-7012EEEF0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3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pS6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pS6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KRasG13CacetyledaGDP!$AQ$6:$AQ$10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1.5500609307020448</c:v>
                  </c:pt>
                  <c:pt idx="2">
                    <c:v>2.4851604017089555</c:v>
                  </c:pt>
                  <c:pt idx="3">
                    <c:v>2.4178410939421857</c:v>
                  </c:pt>
                  <c:pt idx="4">
                    <c:v>2.6645866888172769</c:v>
                  </c:pt>
                </c:numCache>
              </c:numRef>
            </c:plus>
            <c:minus>
              <c:numRef>
                <c:f>KRasG13CacetyledaGDP!$AQ$6:$AQ$10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1.5500609307020448</c:v>
                  </c:pt>
                  <c:pt idx="2">
                    <c:v>2.4851604017089555</c:v>
                  </c:pt>
                  <c:pt idx="3">
                    <c:v>2.4178410939421857</c:v>
                  </c:pt>
                  <c:pt idx="4">
                    <c:v>2.6645866888172769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KRasG13CacetyledaGDP!$AP$6:$AP$10</c:f>
              <c:numCache>
                <c:formatCode>0.00</c:formatCode>
                <c:ptCount val="5"/>
                <c:pt idx="0">
                  <c:v>1</c:v>
                </c:pt>
                <c:pt idx="1">
                  <c:v>3.3766666666666669</c:v>
                </c:pt>
                <c:pt idx="2">
                  <c:v>4.3233333333333333</c:v>
                </c:pt>
                <c:pt idx="3">
                  <c:v>6.6066666666666665</c:v>
                </c:pt>
                <c:pt idx="4">
                  <c:v>6.456666666666667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F-4D88-B831-CD88DD3EB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pAkt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KRasG13CacetyledaGDP!$AK$6:$AK$10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1.0742285086930468</c:v>
                  </c:pt>
                  <c:pt idx="2">
                    <c:v>1.6290351609328624</c:v>
                  </c:pt>
                  <c:pt idx="3">
                    <c:v>3.248969067258106</c:v>
                  </c:pt>
                  <c:pt idx="4">
                    <c:v>4.9089736424452557</c:v>
                  </c:pt>
                </c:numCache>
              </c:numRef>
            </c:plus>
            <c:minus>
              <c:numRef>
                <c:f>KRasG13CacetyledaGDP!$AK$6:$AK$10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1.0742285086930468</c:v>
                  </c:pt>
                  <c:pt idx="2">
                    <c:v>1.6290351609328624</c:v>
                  </c:pt>
                  <c:pt idx="3">
                    <c:v>3.248969067258106</c:v>
                  </c:pt>
                  <c:pt idx="4">
                    <c:v>4.9089736424452557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KRasG13CacetyledaGDP!$AJ$6:$AJ$10</c:f>
              <c:numCache>
                <c:formatCode>0.00</c:formatCode>
                <c:ptCount val="5"/>
                <c:pt idx="0">
                  <c:v>1</c:v>
                </c:pt>
                <c:pt idx="1">
                  <c:v>2.1963333333333335</c:v>
                </c:pt>
                <c:pt idx="2">
                  <c:v>3.0833333333333335</c:v>
                </c:pt>
                <c:pt idx="3">
                  <c:v>5.48</c:v>
                </c:pt>
                <c:pt idx="4">
                  <c:v>6.4233333333333329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9-42B7-95DC-CB4153352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KRas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KRas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KRasG13CedaGppCp!$AE$6:$AE$10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0.46500000000000158</c:v>
                  </c:pt>
                  <c:pt idx="2">
                    <c:v>7.6999999999999975</c:v>
                  </c:pt>
                  <c:pt idx="3">
                    <c:v>4.68</c:v>
                  </c:pt>
                  <c:pt idx="4">
                    <c:v>9.5</c:v>
                  </c:pt>
                </c:numCache>
              </c:numRef>
            </c:plus>
            <c:minus>
              <c:numRef>
                <c:f>KRasG13CedaGppCp!$AE$6:$AE$10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0.46500000000000158</c:v>
                  </c:pt>
                  <c:pt idx="2">
                    <c:v>7.6999999999999975</c:v>
                  </c:pt>
                  <c:pt idx="3">
                    <c:v>4.68</c:v>
                  </c:pt>
                  <c:pt idx="4">
                    <c:v>9.5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KRasG13CedaGppCp!$AD$6:$AD$10</c:f>
              <c:numCache>
                <c:formatCode>0.00</c:formatCode>
                <c:ptCount val="5"/>
                <c:pt idx="0">
                  <c:v>1</c:v>
                </c:pt>
                <c:pt idx="1">
                  <c:v>3.165</c:v>
                </c:pt>
                <c:pt idx="2">
                  <c:v>14.8</c:v>
                </c:pt>
                <c:pt idx="3">
                  <c:v>13.52</c:v>
                </c:pt>
                <c:pt idx="4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E-4567-A786-DFA75F1E9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tAkt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tAkt1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KRasWT!$AI$6:$AI$10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0.1675310916417212</c:v>
                  </c:pt>
                  <c:pt idx="2">
                    <c:v>0.47251948813426409</c:v>
                  </c:pt>
                  <c:pt idx="3">
                    <c:v>0.69734400884116499</c:v>
                  </c:pt>
                  <c:pt idx="4">
                    <c:v>1.0190405073183082</c:v>
                  </c:pt>
                </c:numCache>
              </c:numRef>
            </c:plus>
            <c:minus>
              <c:numRef>
                <c:f>KRasWT!$AI$6:$AI$10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0.1675310916417212</c:v>
                  </c:pt>
                  <c:pt idx="2">
                    <c:v>0.47251948813426409</c:v>
                  </c:pt>
                  <c:pt idx="3">
                    <c:v>0.69734400884116499</c:v>
                  </c:pt>
                  <c:pt idx="4">
                    <c:v>1.0190405073183082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KRasWT!$AH$6:$AH$10</c:f>
              <c:numCache>
                <c:formatCode>0.00</c:formatCode>
                <c:ptCount val="5"/>
                <c:pt idx="0">
                  <c:v>1</c:v>
                </c:pt>
                <c:pt idx="1">
                  <c:v>1.29</c:v>
                </c:pt>
                <c:pt idx="2">
                  <c:v>1.3879999999999999</c:v>
                </c:pt>
                <c:pt idx="3">
                  <c:v>1.429</c:v>
                </c:pt>
                <c:pt idx="4">
                  <c:v>2.0046666666666666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7-4484-A4B5-47D18478D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pcRaf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pcRaf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KRasG13CedaGppCp!$AG$6:$AG$10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0.49000000000000088</c:v>
                  </c:pt>
                  <c:pt idx="2">
                    <c:v>0.25</c:v>
                  </c:pt>
                  <c:pt idx="3">
                    <c:v>0.21999999999999997</c:v>
                  </c:pt>
                  <c:pt idx="4">
                    <c:v>0.2350000000000001</c:v>
                  </c:pt>
                </c:numCache>
              </c:numRef>
            </c:plus>
            <c:minus>
              <c:numRef>
                <c:f>KRasG13CedaGppCp!$AG$6:$AG$10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0.49000000000000088</c:v>
                  </c:pt>
                  <c:pt idx="2">
                    <c:v>0.25</c:v>
                  </c:pt>
                  <c:pt idx="3">
                    <c:v>0.21999999999999997</c:v>
                  </c:pt>
                  <c:pt idx="4">
                    <c:v>0.2350000000000001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KRasG13CedaGppCp!$AF$6:$AF$10</c:f>
              <c:numCache>
                <c:formatCode>0.00</c:formatCode>
                <c:ptCount val="5"/>
                <c:pt idx="0">
                  <c:v>1</c:v>
                </c:pt>
                <c:pt idx="1">
                  <c:v>2.1799999999999997</c:v>
                </c:pt>
                <c:pt idx="2">
                  <c:v>2.35</c:v>
                </c:pt>
                <c:pt idx="3">
                  <c:v>3.1500000000000004</c:v>
                </c:pt>
                <c:pt idx="4">
                  <c:v>3.4249999999999998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1-414D-BD88-D6785FAFF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tAkt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tAkt1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KRasG13CedaGppCp!$AI$6:$AI$10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8.9999999999999983E-2</c:v>
                  </c:pt>
                  <c:pt idx="2">
                    <c:v>0.19499999999999937</c:v>
                  </c:pt>
                  <c:pt idx="3">
                    <c:v>0.29000000000000087</c:v>
                  </c:pt>
                  <c:pt idx="4">
                    <c:v>0.26549999999999996</c:v>
                  </c:pt>
                </c:numCache>
              </c:numRef>
            </c:plus>
            <c:minus>
              <c:numRef>
                <c:f>KRasG13CedaGppCp!$AI$6:$AI$10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8.9999999999999983E-2</c:v>
                  </c:pt>
                  <c:pt idx="2">
                    <c:v>0.19499999999999937</c:v>
                  </c:pt>
                  <c:pt idx="3">
                    <c:v>0.29000000000000087</c:v>
                  </c:pt>
                  <c:pt idx="4">
                    <c:v>0.26549999999999996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KRasG13CedaGppCp!$AH$6:$AH$10</c:f>
              <c:numCache>
                <c:formatCode>0.00</c:formatCode>
                <c:ptCount val="5"/>
                <c:pt idx="0">
                  <c:v>1</c:v>
                </c:pt>
                <c:pt idx="1">
                  <c:v>1.44</c:v>
                </c:pt>
                <c:pt idx="2">
                  <c:v>1.4950000000000001</c:v>
                </c:pt>
                <c:pt idx="3">
                  <c:v>1.38</c:v>
                </c:pt>
                <c:pt idx="4">
                  <c:v>1.2044999999999999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E-4293-AC93-9B95F4CF2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tErk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tErk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KRasG13CedaGppCp!$AM$6:$AM$10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5.0000000000000044E-3</c:v>
                  </c:pt>
                  <c:pt idx="2">
                    <c:v>7.5000000000000067E-2</c:v>
                  </c:pt>
                  <c:pt idx="3">
                    <c:v>2.0000000000000018E-2</c:v>
                  </c:pt>
                  <c:pt idx="4">
                    <c:v>9.4999999999999973E-2</c:v>
                  </c:pt>
                </c:numCache>
              </c:numRef>
            </c:plus>
            <c:minus>
              <c:numRef>
                <c:f>KRasG13CedaGppCp!$AM$6:$AM$10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5.0000000000000044E-3</c:v>
                  </c:pt>
                  <c:pt idx="2">
                    <c:v>7.5000000000000067E-2</c:v>
                  </c:pt>
                  <c:pt idx="3">
                    <c:v>2.0000000000000018E-2</c:v>
                  </c:pt>
                  <c:pt idx="4">
                    <c:v>9.4999999999999973E-2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KRasG13CedaGppCp!$AL$6:$AL$10</c:f>
              <c:numCache>
                <c:formatCode>0.00</c:formatCode>
                <c:ptCount val="5"/>
                <c:pt idx="0">
                  <c:v>1</c:v>
                </c:pt>
                <c:pt idx="1">
                  <c:v>1.1150000000000002</c:v>
                </c:pt>
                <c:pt idx="2">
                  <c:v>1.2149999999999999</c:v>
                </c:pt>
                <c:pt idx="3">
                  <c:v>1.19</c:v>
                </c:pt>
                <c:pt idx="4">
                  <c:v>1.595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6-430F-A70F-3580F719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pErk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pErk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KRasG13CedaGppCp!$AO$6:$AO$10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0.2200000000000002</c:v>
                  </c:pt>
                  <c:pt idx="2">
                    <c:v>1.7900000000000011</c:v>
                  </c:pt>
                  <c:pt idx="3">
                    <c:v>0.9900000000000001</c:v>
                  </c:pt>
                  <c:pt idx="4">
                    <c:v>0.8899999999999948</c:v>
                  </c:pt>
                </c:numCache>
              </c:numRef>
            </c:plus>
            <c:minus>
              <c:numRef>
                <c:f>KRasG13CedaGppCp!$AO$6:$AO$10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0.2200000000000002</c:v>
                  </c:pt>
                  <c:pt idx="2">
                    <c:v>1.7900000000000011</c:v>
                  </c:pt>
                  <c:pt idx="3">
                    <c:v>0.9900000000000001</c:v>
                  </c:pt>
                  <c:pt idx="4">
                    <c:v>0.8899999999999948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KRasG13CedaGppCp!$AN$6:$AN$10</c:f>
              <c:numCache>
                <c:formatCode>0.00</c:formatCode>
                <c:ptCount val="5"/>
                <c:pt idx="0">
                  <c:v>1</c:v>
                </c:pt>
                <c:pt idx="1">
                  <c:v>4.9399999999999995</c:v>
                </c:pt>
                <c:pt idx="2">
                  <c:v>6.09</c:v>
                </c:pt>
                <c:pt idx="3">
                  <c:v>6.26</c:v>
                </c:pt>
                <c:pt idx="4">
                  <c:v>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BC5-A9CF-CB1C22A6B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1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pS6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pS6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KRasG13CedaGppCp!$AQ$6:$AQ$10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0.84500000000000075</c:v>
                  </c:pt>
                  <c:pt idx="2">
                    <c:v>4.9999999999998934E-3</c:v>
                  </c:pt>
                  <c:pt idx="3">
                    <c:v>6.4999999999999947E-2</c:v>
                  </c:pt>
                  <c:pt idx="4">
                    <c:v>9.9999999999999867E-2</c:v>
                  </c:pt>
                </c:numCache>
              </c:numRef>
            </c:plus>
            <c:minus>
              <c:numRef>
                <c:f>KRasG13CedaGppCp!$AQ$6:$AQ$10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0.84500000000000075</c:v>
                  </c:pt>
                  <c:pt idx="2">
                    <c:v>4.9999999999998934E-3</c:v>
                  </c:pt>
                  <c:pt idx="3">
                    <c:v>6.4999999999999947E-2</c:v>
                  </c:pt>
                  <c:pt idx="4">
                    <c:v>9.9999999999999867E-2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KRasG13CedaGppCp!$AP$6:$AP$10</c:f>
              <c:numCache>
                <c:formatCode>0.00</c:formatCode>
                <c:ptCount val="5"/>
                <c:pt idx="0">
                  <c:v>1</c:v>
                </c:pt>
                <c:pt idx="1">
                  <c:v>3.355</c:v>
                </c:pt>
                <c:pt idx="2">
                  <c:v>2.8149999999999999</c:v>
                </c:pt>
                <c:pt idx="3">
                  <c:v>3.2149999999999999</c:v>
                </c:pt>
                <c:pt idx="4">
                  <c:v>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5-4B89-91BF-3F1792EA9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pAkt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KRasG13CedaGppCp!$AK$6:$AK$10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0.50999999999999868</c:v>
                  </c:pt>
                  <c:pt idx="2">
                    <c:v>0.71000000000000074</c:v>
                  </c:pt>
                  <c:pt idx="3">
                    <c:v>0.61500000000000021</c:v>
                  </c:pt>
                  <c:pt idx="4">
                    <c:v>0.66500000000000037</c:v>
                  </c:pt>
                </c:numCache>
              </c:numRef>
            </c:plus>
            <c:minus>
              <c:numRef>
                <c:f>KRasG13CedaGppCp!$AK$6:$AK$10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0.50999999999999868</c:v>
                  </c:pt>
                  <c:pt idx="2">
                    <c:v>0.71000000000000074</c:v>
                  </c:pt>
                  <c:pt idx="3">
                    <c:v>0.61500000000000021</c:v>
                  </c:pt>
                  <c:pt idx="4">
                    <c:v>0.66500000000000037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KRasG13CedaGppCp!$AJ$6:$AJ$10</c:f>
              <c:numCache>
                <c:formatCode>0.00</c:formatCode>
                <c:ptCount val="5"/>
                <c:pt idx="0">
                  <c:v>1</c:v>
                </c:pt>
                <c:pt idx="1">
                  <c:v>2.62</c:v>
                </c:pt>
                <c:pt idx="2">
                  <c:v>5.59</c:v>
                </c:pt>
                <c:pt idx="3">
                  <c:v>7.165</c:v>
                </c:pt>
                <c:pt idx="4">
                  <c:v>5.8650000000000002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A-4D4F-B1F2-D0C142FC7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tErk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tErk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KRasWT!$AM$6:$AM$10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0.26344428042546075</c:v>
                  </c:pt>
                  <c:pt idx="2">
                    <c:v>7.1299057185600687E-2</c:v>
                  </c:pt>
                  <c:pt idx="3">
                    <c:v>9.0959087262106761E-2</c:v>
                  </c:pt>
                  <c:pt idx="4">
                    <c:v>4.1096093353126452E-2</c:v>
                  </c:pt>
                </c:numCache>
              </c:numRef>
            </c:plus>
            <c:minus>
              <c:numRef>
                <c:f>KRasWT!$AM$6:$AM$10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0.26344428042546075</c:v>
                  </c:pt>
                  <c:pt idx="2">
                    <c:v>7.1299057185600687E-2</c:v>
                  </c:pt>
                  <c:pt idx="3">
                    <c:v>9.0959087262106761E-2</c:v>
                  </c:pt>
                  <c:pt idx="4">
                    <c:v>4.1096093353126452E-2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KRasWT!$AL$6:$AL$10</c:f>
              <c:numCache>
                <c:formatCode>0.00</c:formatCode>
                <c:ptCount val="5"/>
                <c:pt idx="0">
                  <c:v>1</c:v>
                </c:pt>
                <c:pt idx="1">
                  <c:v>1.1316666666666666</c:v>
                </c:pt>
                <c:pt idx="2">
                  <c:v>0.9946666666666667</c:v>
                </c:pt>
                <c:pt idx="3">
                  <c:v>0.93233333333333335</c:v>
                </c:pt>
                <c:pt idx="4">
                  <c:v>1.0766666666666669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8-45E7-8B24-F2BAC819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pErk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pErk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KRasWT!$AO$6:$AO$10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5.4804703772172246E-2</c:v>
                  </c:pt>
                  <c:pt idx="2">
                    <c:v>0.17461067804945171</c:v>
                  </c:pt>
                  <c:pt idx="3">
                    <c:v>0.34215006454283625</c:v>
                  </c:pt>
                  <c:pt idx="4">
                    <c:v>0.26836956277160445</c:v>
                  </c:pt>
                </c:numCache>
              </c:numRef>
            </c:plus>
            <c:minus>
              <c:numRef>
                <c:f>KRasWT!$AO$6:$AO$10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5.4804703772172246E-2</c:v>
                  </c:pt>
                  <c:pt idx="2">
                    <c:v>0.17461067804945171</c:v>
                  </c:pt>
                  <c:pt idx="3">
                    <c:v>0.34215006454283625</c:v>
                  </c:pt>
                  <c:pt idx="4">
                    <c:v>0.26836956277160445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KRasWT!$AN$6:$AN$10</c:f>
              <c:numCache>
                <c:formatCode>0.00</c:formatCode>
                <c:ptCount val="5"/>
                <c:pt idx="0">
                  <c:v>1</c:v>
                </c:pt>
                <c:pt idx="1">
                  <c:v>1.0653333333333332</c:v>
                </c:pt>
                <c:pt idx="2">
                  <c:v>1.2566666666666666</c:v>
                </c:pt>
                <c:pt idx="3">
                  <c:v>1.5</c:v>
                </c:pt>
                <c:pt idx="4">
                  <c:v>1.4233333333333331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F-46B7-8F9C-6A12BF2F3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1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pS6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pS6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KRasWT!$AQ$6:$AQ$10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2.7157974069424929E-2</c:v>
                  </c:pt>
                  <c:pt idx="2">
                    <c:v>0.33864665295194557</c:v>
                  </c:pt>
                  <c:pt idx="3">
                    <c:v>0.35020406749335281</c:v>
                  </c:pt>
                  <c:pt idx="4">
                    <c:v>5.0006666222281469E-2</c:v>
                  </c:pt>
                </c:numCache>
              </c:numRef>
            </c:plus>
            <c:minus>
              <c:numRef>
                <c:f>KRasWT!$AQ$6:$AQ$10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2.7157974069424929E-2</c:v>
                  </c:pt>
                  <c:pt idx="2">
                    <c:v>0.33864665295194557</c:v>
                  </c:pt>
                  <c:pt idx="3">
                    <c:v>0.35020406749335281</c:v>
                  </c:pt>
                  <c:pt idx="4">
                    <c:v>5.0006666222281469E-2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KRasWT!$AP$6:$AP$10</c:f>
              <c:numCache>
                <c:formatCode>0.00</c:formatCode>
                <c:ptCount val="5"/>
                <c:pt idx="0">
                  <c:v>1</c:v>
                </c:pt>
                <c:pt idx="1">
                  <c:v>0.9923333333333334</c:v>
                </c:pt>
                <c:pt idx="2">
                  <c:v>1.0116666666666667</c:v>
                </c:pt>
                <c:pt idx="3">
                  <c:v>0.9916666666666667</c:v>
                </c:pt>
                <c:pt idx="4">
                  <c:v>0.86599999999999999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7-4DB0-AEA3-6A7B3B854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3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pAkt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KRasWT!$AK$6:$AK$10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0.68741838465053862</c:v>
                  </c:pt>
                  <c:pt idx="2">
                    <c:v>0.58194329620676954</c:v>
                  </c:pt>
                  <c:pt idx="3">
                    <c:v>0.97013950886801137</c:v>
                  </c:pt>
                  <c:pt idx="4">
                    <c:v>0.52234747906818568</c:v>
                  </c:pt>
                </c:numCache>
              </c:numRef>
            </c:plus>
            <c:minus>
              <c:numRef>
                <c:f>KRasWT!$AK$6:$AK$10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0.68741838465053862</c:v>
                  </c:pt>
                  <c:pt idx="2">
                    <c:v>0.58194329620676954</c:v>
                  </c:pt>
                  <c:pt idx="3">
                    <c:v>0.97013950886801137</c:v>
                  </c:pt>
                  <c:pt idx="4">
                    <c:v>0.52234747906818568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KRasWT!$AJ$6:$AJ$10</c:f>
              <c:numCache>
                <c:formatCode>0.00</c:formatCode>
                <c:ptCount val="5"/>
                <c:pt idx="0">
                  <c:v>1</c:v>
                </c:pt>
                <c:pt idx="1">
                  <c:v>0.89613333333333323</c:v>
                </c:pt>
                <c:pt idx="2">
                  <c:v>0.82799999999999996</c:v>
                </c:pt>
                <c:pt idx="3">
                  <c:v>1.2459999999999998</c:v>
                </c:pt>
                <c:pt idx="4">
                  <c:v>0.85033333333333339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F-4996-9883-A835B9D4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6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KRas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KRas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KRasG13C!$AE$6:$AE$10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4.0331156966075552</c:v>
                  </c:pt>
                  <c:pt idx="2">
                    <c:v>6.1418419242294267</c:v>
                  </c:pt>
                  <c:pt idx="3">
                    <c:v>10.182665008074581</c:v>
                  </c:pt>
                  <c:pt idx="4">
                    <c:v>13.757987578938371</c:v>
                  </c:pt>
                </c:numCache>
              </c:numRef>
            </c:plus>
            <c:minus>
              <c:numRef>
                <c:f>KRasG13C!$AE$6:$AE$10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4.0331156966075552</c:v>
                  </c:pt>
                  <c:pt idx="2">
                    <c:v>6.1418419242294267</c:v>
                  </c:pt>
                  <c:pt idx="3">
                    <c:v>10.182665008074581</c:v>
                  </c:pt>
                  <c:pt idx="4">
                    <c:v>13.757987578938371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KRasG13C!$AD$6:$AD$10</c:f>
              <c:numCache>
                <c:formatCode>0.00</c:formatCode>
                <c:ptCount val="5"/>
                <c:pt idx="0">
                  <c:v>1</c:v>
                </c:pt>
                <c:pt idx="1">
                  <c:v>8.3633333333333315</c:v>
                </c:pt>
                <c:pt idx="2">
                  <c:v>12.766666666666667</c:v>
                </c:pt>
                <c:pt idx="3">
                  <c:v>24.3</c:v>
                </c:pt>
                <c:pt idx="4">
                  <c:v>34.966666666666661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2-43B5-AF59-639E05EFE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400" b="1"/>
              <a:t>pcRaf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pcRaf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KRasG13C!$AG$6:$AG$10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0.47590848793532609</c:v>
                  </c:pt>
                  <c:pt idx="2">
                    <c:v>1.2633641157199653</c:v>
                  </c:pt>
                  <c:pt idx="3">
                    <c:v>2.1432270580184034</c:v>
                  </c:pt>
                  <c:pt idx="4">
                    <c:v>2.3091171954282057</c:v>
                  </c:pt>
                </c:numCache>
              </c:numRef>
            </c:plus>
            <c:minus>
              <c:numRef>
                <c:f>KRasG13C!$AG$6:$AG$10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0.47590848793532609</c:v>
                  </c:pt>
                  <c:pt idx="2">
                    <c:v>1.2633641157199653</c:v>
                  </c:pt>
                  <c:pt idx="3">
                    <c:v>2.1432270580184034</c:v>
                  </c:pt>
                  <c:pt idx="4">
                    <c:v>2.3091171954282057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KRasG13C!$AF$6:$AF$10</c:f>
              <c:numCache>
                <c:formatCode>0.00</c:formatCode>
                <c:ptCount val="5"/>
                <c:pt idx="0">
                  <c:v>1</c:v>
                </c:pt>
                <c:pt idx="1">
                  <c:v>1.9766666666666666</c:v>
                </c:pt>
                <c:pt idx="2">
                  <c:v>2.4433333333333334</c:v>
                </c:pt>
                <c:pt idx="3">
                  <c:v>3.1133333333333333</c:v>
                </c:pt>
                <c:pt idx="4">
                  <c:v>3.0266666666666668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35-4C22-AA3A-FCD0DC99A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324800"/>
        <c:axId val="249996032"/>
      </c:barChart>
      <c:catAx>
        <c:axId val="245324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e-DE" b="1"/>
                  <a:t>lane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9996032"/>
        <c:crosses val="autoZero"/>
        <c:auto val="1"/>
        <c:lblAlgn val="ctr"/>
        <c:lblOffset val="100"/>
        <c:noMultiLvlLbl val="0"/>
      </c:catAx>
      <c:valAx>
        <c:axId val="249996032"/>
        <c:scaling>
          <c:orientation val="minMax"/>
          <c:max val="7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Fold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5324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image" Target="../media/image6.png"/><Relationship Id="rId18" Type="http://schemas.openxmlformats.org/officeDocument/2006/relationships/image" Target="../media/image11.png"/><Relationship Id="rId3" Type="http://schemas.openxmlformats.org/officeDocument/2006/relationships/chart" Target="../charts/chart3.xml"/><Relationship Id="rId21" Type="http://schemas.openxmlformats.org/officeDocument/2006/relationships/image" Target="../media/image14.tiff"/><Relationship Id="rId7" Type="http://schemas.openxmlformats.org/officeDocument/2006/relationships/chart" Target="../charts/chart7.xml"/><Relationship Id="rId12" Type="http://schemas.openxmlformats.org/officeDocument/2006/relationships/image" Target="../media/image5.png"/><Relationship Id="rId17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20" Type="http://schemas.openxmlformats.org/officeDocument/2006/relationships/image" Target="../media/image13.tiff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4.png"/><Relationship Id="rId5" Type="http://schemas.openxmlformats.org/officeDocument/2006/relationships/chart" Target="../charts/chart5.xml"/><Relationship Id="rId15" Type="http://schemas.openxmlformats.org/officeDocument/2006/relationships/image" Target="../media/image8.png"/><Relationship Id="rId10" Type="http://schemas.openxmlformats.org/officeDocument/2006/relationships/image" Target="../media/image3.png"/><Relationship Id="rId19" Type="http://schemas.openxmlformats.org/officeDocument/2006/relationships/image" Target="../media/image12.png"/><Relationship Id="rId4" Type="http://schemas.openxmlformats.org/officeDocument/2006/relationships/chart" Target="../charts/chart4.xml"/><Relationship Id="rId9" Type="http://schemas.openxmlformats.org/officeDocument/2006/relationships/image" Target="../media/image2.png"/><Relationship Id="rId14" Type="http://schemas.openxmlformats.org/officeDocument/2006/relationships/image" Target="../media/image7.png"/><Relationship Id="rId22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18" Type="http://schemas.openxmlformats.org/officeDocument/2006/relationships/image" Target="../media/image26.png"/><Relationship Id="rId3" Type="http://schemas.openxmlformats.org/officeDocument/2006/relationships/chart" Target="../charts/chart10.xml"/><Relationship Id="rId21" Type="http://schemas.openxmlformats.org/officeDocument/2006/relationships/image" Target="../media/image29.png"/><Relationship Id="rId7" Type="http://schemas.openxmlformats.org/officeDocument/2006/relationships/chart" Target="../charts/chart14.xml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" Type="http://schemas.openxmlformats.org/officeDocument/2006/relationships/chart" Target="../charts/chart9.xml"/><Relationship Id="rId16" Type="http://schemas.openxmlformats.org/officeDocument/2006/relationships/image" Target="../media/image24.png"/><Relationship Id="rId20" Type="http://schemas.openxmlformats.org/officeDocument/2006/relationships/image" Target="../media/image28.png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image" Target="../media/image19.png"/><Relationship Id="rId5" Type="http://schemas.openxmlformats.org/officeDocument/2006/relationships/chart" Target="../charts/chart12.xml"/><Relationship Id="rId15" Type="http://schemas.openxmlformats.org/officeDocument/2006/relationships/image" Target="../media/image23.png"/><Relationship Id="rId10" Type="http://schemas.openxmlformats.org/officeDocument/2006/relationships/image" Target="../media/image18.png"/><Relationship Id="rId19" Type="http://schemas.openxmlformats.org/officeDocument/2006/relationships/image" Target="../media/image27.png"/><Relationship Id="rId4" Type="http://schemas.openxmlformats.org/officeDocument/2006/relationships/chart" Target="../charts/chart11.xml"/><Relationship Id="rId9" Type="http://schemas.openxmlformats.org/officeDocument/2006/relationships/image" Target="../media/image17.png"/><Relationship Id="rId14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13" Type="http://schemas.openxmlformats.org/officeDocument/2006/relationships/image" Target="../media/image35.png"/><Relationship Id="rId18" Type="http://schemas.openxmlformats.org/officeDocument/2006/relationships/image" Target="../media/image40.png"/><Relationship Id="rId3" Type="http://schemas.openxmlformats.org/officeDocument/2006/relationships/chart" Target="../charts/chart17.xml"/><Relationship Id="rId21" Type="http://schemas.openxmlformats.org/officeDocument/2006/relationships/image" Target="../media/image43.png"/><Relationship Id="rId7" Type="http://schemas.openxmlformats.org/officeDocument/2006/relationships/chart" Target="../charts/chart21.xml"/><Relationship Id="rId12" Type="http://schemas.openxmlformats.org/officeDocument/2006/relationships/image" Target="../media/image34.png"/><Relationship Id="rId17" Type="http://schemas.openxmlformats.org/officeDocument/2006/relationships/image" Target="../media/image39.png"/><Relationship Id="rId2" Type="http://schemas.openxmlformats.org/officeDocument/2006/relationships/chart" Target="../charts/chart16.xml"/><Relationship Id="rId16" Type="http://schemas.openxmlformats.org/officeDocument/2006/relationships/image" Target="../media/image38.png"/><Relationship Id="rId20" Type="http://schemas.openxmlformats.org/officeDocument/2006/relationships/image" Target="../media/image42.png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image" Target="../media/image33.png"/><Relationship Id="rId5" Type="http://schemas.openxmlformats.org/officeDocument/2006/relationships/chart" Target="../charts/chart19.xml"/><Relationship Id="rId15" Type="http://schemas.openxmlformats.org/officeDocument/2006/relationships/image" Target="../media/image37.png"/><Relationship Id="rId10" Type="http://schemas.openxmlformats.org/officeDocument/2006/relationships/image" Target="../media/image32.png"/><Relationship Id="rId19" Type="http://schemas.openxmlformats.org/officeDocument/2006/relationships/image" Target="../media/image41.png"/><Relationship Id="rId4" Type="http://schemas.openxmlformats.org/officeDocument/2006/relationships/chart" Target="../charts/chart18.xml"/><Relationship Id="rId9" Type="http://schemas.openxmlformats.org/officeDocument/2006/relationships/image" Target="../media/image31.png"/><Relationship Id="rId14" Type="http://schemas.openxmlformats.org/officeDocument/2006/relationships/image" Target="../media/image36.png"/><Relationship Id="rId22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26" Type="http://schemas.openxmlformats.org/officeDocument/2006/relationships/image" Target="../media/image63.png"/><Relationship Id="rId3" Type="http://schemas.openxmlformats.org/officeDocument/2006/relationships/chart" Target="../charts/chart24.xml"/><Relationship Id="rId21" Type="http://schemas.openxmlformats.org/officeDocument/2006/relationships/image" Target="../media/image58.png"/><Relationship Id="rId7" Type="http://schemas.openxmlformats.org/officeDocument/2006/relationships/chart" Target="../charts/chart28.xml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25" Type="http://schemas.openxmlformats.org/officeDocument/2006/relationships/image" Target="../media/image62.png"/><Relationship Id="rId2" Type="http://schemas.openxmlformats.org/officeDocument/2006/relationships/chart" Target="../charts/chart23.xml"/><Relationship Id="rId16" Type="http://schemas.openxmlformats.org/officeDocument/2006/relationships/image" Target="../media/image53.png"/><Relationship Id="rId20" Type="http://schemas.openxmlformats.org/officeDocument/2006/relationships/image" Target="../media/image57.png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image" Target="../media/image48.png"/><Relationship Id="rId24" Type="http://schemas.openxmlformats.org/officeDocument/2006/relationships/image" Target="../media/image61.png"/><Relationship Id="rId5" Type="http://schemas.openxmlformats.org/officeDocument/2006/relationships/chart" Target="../charts/chart26.xml"/><Relationship Id="rId15" Type="http://schemas.openxmlformats.org/officeDocument/2006/relationships/image" Target="../media/image52.png"/><Relationship Id="rId23" Type="http://schemas.openxmlformats.org/officeDocument/2006/relationships/image" Target="../media/image60.png"/><Relationship Id="rId10" Type="http://schemas.openxmlformats.org/officeDocument/2006/relationships/image" Target="../media/image47.png"/><Relationship Id="rId19" Type="http://schemas.openxmlformats.org/officeDocument/2006/relationships/image" Target="../media/image56.png"/><Relationship Id="rId4" Type="http://schemas.openxmlformats.org/officeDocument/2006/relationships/chart" Target="../charts/chart25.xml"/><Relationship Id="rId9" Type="http://schemas.openxmlformats.org/officeDocument/2006/relationships/image" Target="../media/image46.png"/><Relationship Id="rId14" Type="http://schemas.openxmlformats.org/officeDocument/2006/relationships/image" Target="../media/image51.png"/><Relationship Id="rId22" Type="http://schemas.openxmlformats.org/officeDocument/2006/relationships/image" Target="../media/image59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png"/><Relationship Id="rId13" Type="http://schemas.openxmlformats.org/officeDocument/2006/relationships/image" Target="../media/image69.png"/><Relationship Id="rId18" Type="http://schemas.openxmlformats.org/officeDocument/2006/relationships/image" Target="../media/image74.png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image" Target="../media/image68.png"/><Relationship Id="rId17" Type="http://schemas.openxmlformats.org/officeDocument/2006/relationships/image" Target="../media/image73.png"/><Relationship Id="rId2" Type="http://schemas.openxmlformats.org/officeDocument/2006/relationships/chart" Target="../charts/chart30.xml"/><Relationship Id="rId16" Type="http://schemas.openxmlformats.org/officeDocument/2006/relationships/image" Target="../media/image72.png"/><Relationship Id="rId20" Type="http://schemas.openxmlformats.org/officeDocument/2006/relationships/image" Target="../media/image76.png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image" Target="../media/image67.png"/><Relationship Id="rId5" Type="http://schemas.openxmlformats.org/officeDocument/2006/relationships/chart" Target="../charts/chart33.xml"/><Relationship Id="rId15" Type="http://schemas.openxmlformats.org/officeDocument/2006/relationships/image" Target="../media/image71.png"/><Relationship Id="rId10" Type="http://schemas.openxmlformats.org/officeDocument/2006/relationships/image" Target="../media/image66.png"/><Relationship Id="rId19" Type="http://schemas.openxmlformats.org/officeDocument/2006/relationships/image" Target="../media/image75.png"/><Relationship Id="rId4" Type="http://schemas.openxmlformats.org/officeDocument/2006/relationships/chart" Target="../charts/chart32.xml"/><Relationship Id="rId9" Type="http://schemas.openxmlformats.org/officeDocument/2006/relationships/image" Target="../media/image65.png"/><Relationship Id="rId14" Type="http://schemas.openxmlformats.org/officeDocument/2006/relationships/image" Target="../media/image7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746124</xdr:colOff>
      <xdr:row>12</xdr:row>
      <xdr:rowOff>79375</xdr:rowOff>
    </xdr:from>
    <xdr:to>
      <xdr:col>36</xdr:col>
      <xdr:colOff>578124</xdr:colOff>
      <xdr:row>24</xdr:row>
      <xdr:rowOff>169375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5310C77D-C845-4151-8684-5FD364ADD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746125</xdr:colOff>
      <xdr:row>25</xdr:row>
      <xdr:rowOff>53975</xdr:rowOff>
    </xdr:from>
    <xdr:to>
      <xdr:col>30</xdr:col>
      <xdr:colOff>578125</xdr:colOff>
      <xdr:row>37</xdr:row>
      <xdr:rowOff>143975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CA8D7C5B-FAA3-41B6-B62C-4FC5FDFB2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70908</xdr:colOff>
      <xdr:row>38</xdr:row>
      <xdr:rowOff>120649</xdr:rowOff>
    </xdr:from>
    <xdr:to>
      <xdr:col>34</xdr:col>
      <xdr:colOff>664908</xdr:colOff>
      <xdr:row>51</xdr:row>
      <xdr:rowOff>20149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4252261F-7464-4D21-9AFD-FD70CE7CA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157691</xdr:colOff>
      <xdr:row>38</xdr:row>
      <xdr:rowOff>120649</xdr:rowOff>
    </xdr:from>
    <xdr:to>
      <xdr:col>38</xdr:col>
      <xdr:colOff>751691</xdr:colOff>
      <xdr:row>51</xdr:row>
      <xdr:rowOff>20149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796DCD43-4215-4BD1-8973-15651ABFD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157691</xdr:colOff>
      <xdr:row>25</xdr:row>
      <xdr:rowOff>53975</xdr:rowOff>
    </xdr:from>
    <xdr:to>
      <xdr:col>38</xdr:col>
      <xdr:colOff>751691</xdr:colOff>
      <xdr:row>37</xdr:row>
      <xdr:rowOff>143975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7BCA2E24-8FA0-41DA-91E6-8010765A1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244475</xdr:colOff>
      <xdr:row>25</xdr:row>
      <xdr:rowOff>53975</xdr:rowOff>
    </xdr:from>
    <xdr:to>
      <xdr:col>43</xdr:col>
      <xdr:colOff>76475</xdr:colOff>
      <xdr:row>37</xdr:row>
      <xdr:rowOff>143975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81BFDA11-2DE8-4827-8648-937808503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70908</xdr:colOff>
      <xdr:row>25</xdr:row>
      <xdr:rowOff>53975</xdr:rowOff>
    </xdr:from>
    <xdr:to>
      <xdr:col>34</xdr:col>
      <xdr:colOff>664908</xdr:colOff>
      <xdr:row>37</xdr:row>
      <xdr:rowOff>143975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968CC3A8-2366-4425-A6D6-57AE8197C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571500</xdr:colOff>
      <xdr:row>17</xdr:row>
      <xdr:rowOff>15875</xdr:rowOff>
    </xdr:from>
    <xdr:to>
      <xdr:col>5</xdr:col>
      <xdr:colOff>267004</xdr:colOff>
      <xdr:row>31</xdr:row>
      <xdr:rowOff>98409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97965C16-D6FB-44F8-8824-909F5F003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500" y="3397250"/>
          <a:ext cx="3505504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555625</xdr:colOff>
      <xdr:row>34</xdr:row>
      <xdr:rowOff>15875</xdr:rowOff>
    </xdr:from>
    <xdr:to>
      <xdr:col>5</xdr:col>
      <xdr:colOff>238936</xdr:colOff>
      <xdr:row>49</xdr:row>
      <xdr:rowOff>133481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AE0C0FC4-4D3C-4DB2-96F8-17F4409CE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5625" y="6635750"/>
          <a:ext cx="3493311" cy="2975106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52</xdr:row>
      <xdr:rowOff>63500</xdr:rowOff>
    </xdr:from>
    <xdr:to>
      <xdr:col>5</xdr:col>
      <xdr:colOff>271833</xdr:colOff>
      <xdr:row>69</xdr:row>
      <xdr:rowOff>135415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E56402CB-AFE0-402B-B2B9-6F86CE4F3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9750" y="10112375"/>
          <a:ext cx="3542083" cy="3310415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69</xdr:row>
      <xdr:rowOff>79375</xdr:rowOff>
    </xdr:from>
    <xdr:to>
      <xdr:col>5</xdr:col>
      <xdr:colOff>329116</xdr:colOff>
      <xdr:row>85</xdr:row>
      <xdr:rowOff>67446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3D4E32A7-380F-4C1D-933D-64056AACB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23875" y="13366750"/>
          <a:ext cx="3615241" cy="3036071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87</xdr:row>
      <xdr:rowOff>47625</xdr:rowOff>
    </xdr:from>
    <xdr:to>
      <xdr:col>5</xdr:col>
      <xdr:colOff>229157</xdr:colOff>
      <xdr:row>104</xdr:row>
      <xdr:rowOff>34189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ECF7A145-60E4-4FC0-8A04-88344A83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9750" y="16764000"/>
          <a:ext cx="3499407" cy="3225064"/>
        </a:xfrm>
        <a:prstGeom prst="rect">
          <a:avLst/>
        </a:prstGeom>
      </xdr:spPr>
    </xdr:pic>
    <xdr:clientData/>
  </xdr:twoCellAnchor>
  <xdr:twoCellAnchor editAs="oneCell">
    <xdr:from>
      <xdr:col>9</xdr:col>
      <xdr:colOff>460375</xdr:colOff>
      <xdr:row>16</xdr:row>
      <xdr:rowOff>174625</xdr:rowOff>
    </xdr:from>
    <xdr:to>
      <xdr:col>14</xdr:col>
      <xdr:colOff>204651</xdr:colOff>
      <xdr:row>33</xdr:row>
      <xdr:rowOff>112416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C58F23F-5094-41AF-BA16-6B2F0A27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18375" y="3365500"/>
          <a:ext cx="3554276" cy="3176291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34</xdr:row>
      <xdr:rowOff>31750</xdr:rowOff>
    </xdr:from>
    <xdr:to>
      <xdr:col>14</xdr:col>
      <xdr:colOff>220526</xdr:colOff>
      <xdr:row>51</xdr:row>
      <xdr:rowOff>4510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683C9ECB-FD65-4463-8ADA-BDB7E0407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34250" y="6651625"/>
          <a:ext cx="3554276" cy="3200677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52</xdr:row>
      <xdr:rowOff>0</xdr:rowOff>
    </xdr:from>
    <xdr:to>
      <xdr:col>14</xdr:col>
      <xdr:colOff>257105</xdr:colOff>
      <xdr:row>69</xdr:row>
      <xdr:rowOff>71915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323DEBEB-A82D-47BD-96D1-F52D16A7C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34250" y="10048875"/>
          <a:ext cx="3590855" cy="3310415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69</xdr:row>
      <xdr:rowOff>95250</xdr:rowOff>
    </xdr:from>
    <xdr:to>
      <xdr:col>14</xdr:col>
      <xdr:colOff>288855</xdr:colOff>
      <xdr:row>86</xdr:row>
      <xdr:rowOff>2559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29DFD084-8006-4A97-A603-2429C26DF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6000" y="13382625"/>
          <a:ext cx="3590855" cy="3145809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381000</xdr:colOff>
      <xdr:row>16</xdr:row>
      <xdr:rowOff>158750</xdr:rowOff>
    </xdr:from>
    <xdr:to>
      <xdr:col>23</xdr:col>
      <xdr:colOff>125276</xdr:colOff>
      <xdr:row>33</xdr:row>
      <xdr:rowOff>72155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C1D2B84C-7FC3-4FEA-BCF1-0E020C495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097000" y="3349625"/>
          <a:ext cx="3554276" cy="3151905"/>
        </a:xfrm>
        <a:prstGeom prst="rect">
          <a:avLst/>
        </a:prstGeom>
      </xdr:spPr>
    </xdr:pic>
    <xdr:clientData/>
  </xdr:twoCellAnchor>
  <xdr:twoCellAnchor editAs="oneCell">
    <xdr:from>
      <xdr:col>18</xdr:col>
      <xdr:colOff>396875</xdr:colOff>
      <xdr:row>34</xdr:row>
      <xdr:rowOff>15875</xdr:rowOff>
    </xdr:from>
    <xdr:to>
      <xdr:col>23</xdr:col>
      <xdr:colOff>122861</xdr:colOff>
      <xdr:row>49</xdr:row>
      <xdr:rowOff>90805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112298EB-A746-43EB-89EE-6FA336D61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112875" y="6635750"/>
          <a:ext cx="3535986" cy="2932430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381000</xdr:colOff>
      <xdr:row>52</xdr:row>
      <xdr:rowOff>15875</xdr:rowOff>
    </xdr:from>
    <xdr:to>
      <xdr:col>23</xdr:col>
      <xdr:colOff>88697</xdr:colOff>
      <xdr:row>68</xdr:row>
      <xdr:rowOff>125877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6BAC90BD-DE25-4557-AB29-52693403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097000" y="10064750"/>
          <a:ext cx="3517697" cy="3158002"/>
        </a:xfrm>
        <a:prstGeom prst="rect">
          <a:avLst/>
        </a:prstGeom>
      </xdr:spPr>
    </xdr:pic>
    <xdr:clientData/>
  </xdr:twoCellAnchor>
  <xdr:twoCellAnchor>
    <xdr:from>
      <xdr:col>16</xdr:col>
      <xdr:colOff>492125</xdr:colOff>
      <xdr:row>69</xdr:row>
      <xdr:rowOff>95250</xdr:rowOff>
    </xdr:from>
    <xdr:to>
      <xdr:col>25</xdr:col>
      <xdr:colOff>180468</xdr:colOff>
      <xdr:row>83</xdr:row>
      <xdr:rowOff>140915</xdr:rowOff>
    </xdr:to>
    <xdr:grpSp>
      <xdr:nvGrpSpPr>
        <xdr:cNvPr id="97" name="Gruppieren 96">
          <a:extLst>
            <a:ext uri="{FF2B5EF4-FFF2-40B4-BE49-F238E27FC236}">
              <a16:creationId xmlns:a16="http://schemas.microsoft.com/office/drawing/2014/main" id="{307E9687-CE84-4722-8F48-3B0E1EEC436D}"/>
            </a:ext>
          </a:extLst>
        </xdr:cNvPr>
        <xdr:cNvGrpSpPr/>
      </xdr:nvGrpSpPr>
      <xdr:grpSpPr>
        <a:xfrm>
          <a:off x="12684125" y="12657667"/>
          <a:ext cx="6546343" cy="2564498"/>
          <a:chOff x="117461" y="4684383"/>
          <a:chExt cx="6546343" cy="2712665"/>
        </a:xfrm>
      </xdr:grpSpPr>
      <xdr:grpSp>
        <xdr:nvGrpSpPr>
          <xdr:cNvPr id="98" name="Gruppieren 97">
            <a:extLst>
              <a:ext uri="{FF2B5EF4-FFF2-40B4-BE49-F238E27FC236}">
                <a16:creationId xmlns:a16="http://schemas.microsoft.com/office/drawing/2014/main" id="{5250434F-9BF8-40BC-9333-B9920B103DFD}"/>
              </a:ext>
            </a:extLst>
          </xdr:cNvPr>
          <xdr:cNvGrpSpPr/>
        </xdr:nvGrpSpPr>
        <xdr:grpSpPr>
          <a:xfrm>
            <a:off x="117461" y="4684383"/>
            <a:ext cx="6546343" cy="2712665"/>
            <a:chOff x="117461" y="4684383"/>
            <a:chExt cx="6546343" cy="2712665"/>
          </a:xfrm>
        </xdr:grpSpPr>
        <xdr:pic>
          <xdr:nvPicPr>
            <xdr:cNvPr id="100" name="Grafik 99">
              <a:extLst>
                <a:ext uri="{FF2B5EF4-FFF2-40B4-BE49-F238E27FC236}">
                  <a16:creationId xmlns:a16="http://schemas.microsoft.com/office/drawing/2014/main" id="{BA8C876C-9566-4090-8F5B-6FD4BB6066F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58660" y="4990825"/>
              <a:ext cx="3052572" cy="2403348"/>
            </a:xfrm>
            <a:prstGeom prst="rect">
              <a:avLst/>
            </a:prstGeom>
          </xdr:spPr>
        </xdr:pic>
        <xdr:sp macro="" textlink="">
          <xdr:nvSpPr>
            <xdr:cNvPr id="101" name="Textfeld 26">
              <a:extLst>
                <a:ext uri="{FF2B5EF4-FFF2-40B4-BE49-F238E27FC236}">
                  <a16:creationId xmlns:a16="http://schemas.microsoft.com/office/drawing/2014/main" id="{D338B4DB-11A1-4213-9D52-8C4D6400712A}"/>
                </a:ext>
              </a:extLst>
            </xdr:cNvPr>
            <xdr:cNvSpPr txBox="1"/>
          </xdr:nvSpPr>
          <xdr:spPr>
            <a:xfrm>
              <a:off x="228069" y="6635033"/>
              <a:ext cx="35458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>
                  <a:latin typeface="Arial" panose="020B0604020202020204" pitchFamily="34" charset="0"/>
                  <a:cs typeface="Arial" panose="020B0604020202020204" pitchFamily="34" charset="0"/>
                </a:rPr>
                <a:t>25</a:t>
              </a:r>
            </a:p>
          </xdr:txBody>
        </xdr:sp>
        <xdr:sp macro="" textlink="">
          <xdr:nvSpPr>
            <xdr:cNvPr id="102" name="Textfeld 27">
              <a:extLst>
                <a:ext uri="{FF2B5EF4-FFF2-40B4-BE49-F238E27FC236}">
                  <a16:creationId xmlns:a16="http://schemas.microsoft.com/office/drawing/2014/main" id="{5E715D74-8995-4B6E-B1DE-34E1FCB4733F}"/>
                </a:ext>
              </a:extLst>
            </xdr:cNvPr>
            <xdr:cNvSpPr txBox="1"/>
          </xdr:nvSpPr>
          <xdr:spPr>
            <a:xfrm>
              <a:off x="228069" y="6369424"/>
              <a:ext cx="35458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>
                  <a:latin typeface="Arial" panose="020B0604020202020204" pitchFamily="34" charset="0"/>
                  <a:cs typeface="Arial" panose="020B0604020202020204" pitchFamily="34" charset="0"/>
                </a:rPr>
                <a:t>35</a:t>
              </a:r>
            </a:p>
          </xdr:txBody>
        </xdr:sp>
        <xdr:sp macro="" textlink="">
          <xdr:nvSpPr>
            <xdr:cNvPr id="103" name="Textfeld 28">
              <a:extLst>
                <a:ext uri="{FF2B5EF4-FFF2-40B4-BE49-F238E27FC236}">
                  <a16:creationId xmlns:a16="http://schemas.microsoft.com/office/drawing/2014/main" id="{DE971B0C-A367-4FFB-85FB-061BF5E856C8}"/>
                </a:ext>
              </a:extLst>
            </xdr:cNvPr>
            <xdr:cNvSpPr txBox="1"/>
          </xdr:nvSpPr>
          <xdr:spPr>
            <a:xfrm>
              <a:off x="228069" y="6131614"/>
              <a:ext cx="35458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>
                  <a:latin typeface="Arial" panose="020B0604020202020204" pitchFamily="34" charset="0"/>
                  <a:cs typeface="Arial" panose="020B0604020202020204" pitchFamily="34" charset="0"/>
                </a:rPr>
                <a:t>40</a:t>
              </a:r>
            </a:p>
          </xdr:txBody>
        </xdr:sp>
        <xdr:sp macro="" textlink="">
          <xdr:nvSpPr>
            <xdr:cNvPr id="104" name="Textfeld 29">
              <a:extLst>
                <a:ext uri="{FF2B5EF4-FFF2-40B4-BE49-F238E27FC236}">
                  <a16:creationId xmlns:a16="http://schemas.microsoft.com/office/drawing/2014/main" id="{8306C8FC-068A-45A2-8A9E-7D0FC127EBAC}"/>
                </a:ext>
              </a:extLst>
            </xdr:cNvPr>
            <xdr:cNvSpPr txBox="1"/>
          </xdr:nvSpPr>
          <xdr:spPr>
            <a:xfrm>
              <a:off x="228069" y="5874710"/>
              <a:ext cx="35458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>
                  <a:latin typeface="Arial" panose="020B0604020202020204" pitchFamily="34" charset="0"/>
                  <a:cs typeface="Arial" panose="020B0604020202020204" pitchFamily="34" charset="0"/>
                </a:rPr>
                <a:t>55</a:t>
              </a:r>
            </a:p>
          </xdr:txBody>
        </xdr:sp>
        <xdr:sp macro="" textlink="">
          <xdr:nvSpPr>
            <xdr:cNvPr id="105" name="Textfeld 30">
              <a:extLst>
                <a:ext uri="{FF2B5EF4-FFF2-40B4-BE49-F238E27FC236}">
                  <a16:creationId xmlns:a16="http://schemas.microsoft.com/office/drawing/2014/main" id="{0EFAF8F5-5989-4715-BE82-FC0F0E6374E2}"/>
                </a:ext>
              </a:extLst>
            </xdr:cNvPr>
            <xdr:cNvSpPr txBox="1"/>
          </xdr:nvSpPr>
          <xdr:spPr>
            <a:xfrm>
              <a:off x="228069" y="5591682"/>
              <a:ext cx="35458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>
                  <a:latin typeface="Arial" panose="020B0604020202020204" pitchFamily="34" charset="0"/>
                  <a:cs typeface="Arial" panose="020B0604020202020204" pitchFamily="34" charset="0"/>
                </a:rPr>
                <a:t>70</a:t>
              </a:r>
            </a:p>
          </xdr:txBody>
        </xdr:sp>
        <xdr:sp macro="" textlink="">
          <xdr:nvSpPr>
            <xdr:cNvPr id="106" name="Textfeld 35">
              <a:extLst>
                <a:ext uri="{FF2B5EF4-FFF2-40B4-BE49-F238E27FC236}">
                  <a16:creationId xmlns:a16="http://schemas.microsoft.com/office/drawing/2014/main" id="{3152AA4B-CAA7-4681-9219-B1942197F337}"/>
                </a:ext>
              </a:extLst>
            </xdr:cNvPr>
            <xdr:cNvSpPr txBox="1"/>
          </xdr:nvSpPr>
          <xdr:spPr>
            <a:xfrm>
              <a:off x="117461" y="4684383"/>
              <a:ext cx="46519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 b="1">
                  <a:latin typeface="Arial" panose="020B0604020202020204" pitchFamily="34" charset="0"/>
                  <a:cs typeface="Arial" panose="020B0604020202020204" pitchFamily="34" charset="0"/>
                </a:rPr>
                <a:t>kDa</a:t>
              </a:r>
            </a:p>
          </xdr:txBody>
        </xdr:sp>
        <xdr:grpSp>
          <xdr:nvGrpSpPr>
            <xdr:cNvPr id="107" name="Gruppieren 106">
              <a:extLst>
                <a:ext uri="{FF2B5EF4-FFF2-40B4-BE49-F238E27FC236}">
                  <a16:creationId xmlns:a16="http://schemas.microsoft.com/office/drawing/2014/main" id="{37B24289-C258-4004-84F4-218D837A66DC}"/>
                </a:ext>
              </a:extLst>
            </xdr:cNvPr>
            <xdr:cNvGrpSpPr/>
          </xdr:nvGrpSpPr>
          <xdr:grpSpPr>
            <a:xfrm>
              <a:off x="787774" y="4684383"/>
              <a:ext cx="2172370" cy="276999"/>
              <a:chOff x="787774" y="4684383"/>
              <a:chExt cx="2172370" cy="276999"/>
            </a:xfrm>
          </xdr:grpSpPr>
          <xdr:sp macro="" textlink="">
            <xdr:nvSpPr>
              <xdr:cNvPr id="124" name="Textfeld 36">
                <a:extLst>
                  <a:ext uri="{FF2B5EF4-FFF2-40B4-BE49-F238E27FC236}">
                    <a16:creationId xmlns:a16="http://schemas.microsoft.com/office/drawing/2014/main" id="{D6A04554-831C-466E-8D7B-A1C9B7325677}"/>
                  </a:ext>
                </a:extLst>
              </xdr:cNvPr>
              <xdr:cNvSpPr txBox="1"/>
            </xdr:nvSpPr>
            <xdr:spPr>
              <a:xfrm>
                <a:off x="787774" y="4684383"/>
                <a:ext cx="31290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M</a:t>
                </a:r>
              </a:p>
            </xdr:txBody>
          </xdr:sp>
          <xdr:sp macro="" textlink="">
            <xdr:nvSpPr>
              <xdr:cNvPr id="125" name="Textfeld 37">
                <a:extLst>
                  <a:ext uri="{FF2B5EF4-FFF2-40B4-BE49-F238E27FC236}">
                    <a16:creationId xmlns:a16="http://schemas.microsoft.com/office/drawing/2014/main" id="{8701A81E-B948-4A31-9F34-7115A90295AD}"/>
                  </a:ext>
                </a:extLst>
              </xdr:cNvPr>
              <xdr:cNvSpPr txBox="1"/>
            </xdr:nvSpPr>
            <xdr:spPr>
              <a:xfrm>
                <a:off x="1197722" y="4684383"/>
                <a:ext cx="26962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</a:p>
            </xdr:txBody>
          </xdr:sp>
          <xdr:sp macro="" textlink="">
            <xdr:nvSpPr>
              <xdr:cNvPr id="126" name="Textfeld 38">
                <a:extLst>
                  <a:ext uri="{FF2B5EF4-FFF2-40B4-BE49-F238E27FC236}">
                    <a16:creationId xmlns:a16="http://schemas.microsoft.com/office/drawing/2014/main" id="{443FB72A-8B87-4AC3-B61F-F3B8B5C73174}"/>
                  </a:ext>
                </a:extLst>
              </xdr:cNvPr>
              <xdr:cNvSpPr txBox="1"/>
            </xdr:nvSpPr>
            <xdr:spPr>
              <a:xfrm>
                <a:off x="1577453" y="4684383"/>
                <a:ext cx="26962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</a:p>
            </xdr:txBody>
          </xdr:sp>
          <xdr:sp macro="" textlink="">
            <xdr:nvSpPr>
              <xdr:cNvPr id="127" name="Textfeld 39">
                <a:extLst>
                  <a:ext uri="{FF2B5EF4-FFF2-40B4-BE49-F238E27FC236}">
                    <a16:creationId xmlns:a16="http://schemas.microsoft.com/office/drawing/2014/main" id="{4297011A-F8B4-4779-A837-9B8DE629AF64}"/>
                  </a:ext>
                </a:extLst>
              </xdr:cNvPr>
              <xdr:cNvSpPr txBox="1"/>
            </xdr:nvSpPr>
            <xdr:spPr>
              <a:xfrm>
                <a:off x="1917995" y="4684383"/>
                <a:ext cx="26962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</a:p>
            </xdr:txBody>
          </xdr:sp>
          <xdr:sp macro="" textlink="">
            <xdr:nvSpPr>
              <xdr:cNvPr id="128" name="Textfeld 40">
                <a:extLst>
                  <a:ext uri="{FF2B5EF4-FFF2-40B4-BE49-F238E27FC236}">
                    <a16:creationId xmlns:a16="http://schemas.microsoft.com/office/drawing/2014/main" id="{94141467-12B8-4468-9F3B-CB91D698F52F}"/>
                  </a:ext>
                </a:extLst>
              </xdr:cNvPr>
              <xdr:cNvSpPr txBox="1"/>
            </xdr:nvSpPr>
            <xdr:spPr>
              <a:xfrm>
                <a:off x="2310789" y="4684383"/>
                <a:ext cx="26962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4</a:t>
                </a:r>
              </a:p>
            </xdr:txBody>
          </xdr:sp>
          <xdr:sp macro="" textlink="">
            <xdr:nvSpPr>
              <xdr:cNvPr id="129" name="Textfeld 41">
                <a:extLst>
                  <a:ext uri="{FF2B5EF4-FFF2-40B4-BE49-F238E27FC236}">
                    <a16:creationId xmlns:a16="http://schemas.microsoft.com/office/drawing/2014/main" id="{3203B34A-7770-46E6-A5BE-D86B6C113F0B}"/>
                  </a:ext>
                </a:extLst>
              </xdr:cNvPr>
              <xdr:cNvSpPr txBox="1"/>
            </xdr:nvSpPr>
            <xdr:spPr>
              <a:xfrm>
                <a:off x="2690518" y="4684383"/>
                <a:ext cx="26962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5</a:t>
                </a:r>
              </a:p>
            </xdr:txBody>
          </xdr:sp>
        </xdr:grpSp>
        <xdr:sp macro="" textlink="">
          <xdr:nvSpPr>
            <xdr:cNvPr id="108" name="Textfeld 47">
              <a:extLst>
                <a:ext uri="{FF2B5EF4-FFF2-40B4-BE49-F238E27FC236}">
                  <a16:creationId xmlns:a16="http://schemas.microsoft.com/office/drawing/2014/main" id="{7293D749-EBB2-4343-A885-7ED21D268DE7}"/>
                </a:ext>
              </a:extLst>
            </xdr:cNvPr>
            <xdr:cNvSpPr txBox="1"/>
          </xdr:nvSpPr>
          <xdr:spPr>
            <a:xfrm>
              <a:off x="143109" y="5468906"/>
              <a:ext cx="43954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>
                  <a:latin typeface="Arial" panose="020B0604020202020204" pitchFamily="34" charset="0"/>
                  <a:cs typeface="Arial" panose="020B0604020202020204" pitchFamily="34" charset="0"/>
                </a:rPr>
                <a:t>100</a:t>
              </a:r>
            </a:p>
          </xdr:txBody>
        </xdr:sp>
        <xdr:sp macro="" textlink="">
          <xdr:nvSpPr>
            <xdr:cNvPr id="109" name="Textfeld 48">
              <a:extLst>
                <a:ext uri="{FF2B5EF4-FFF2-40B4-BE49-F238E27FC236}">
                  <a16:creationId xmlns:a16="http://schemas.microsoft.com/office/drawing/2014/main" id="{3321D798-67D1-4CF1-8971-CB693B73594D}"/>
                </a:ext>
              </a:extLst>
            </xdr:cNvPr>
            <xdr:cNvSpPr txBox="1"/>
          </xdr:nvSpPr>
          <xdr:spPr>
            <a:xfrm>
              <a:off x="143109" y="5317343"/>
              <a:ext cx="43954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>
                  <a:latin typeface="Arial" panose="020B0604020202020204" pitchFamily="34" charset="0"/>
                  <a:cs typeface="Arial" panose="020B0604020202020204" pitchFamily="34" charset="0"/>
                </a:rPr>
                <a:t>130</a:t>
              </a:r>
            </a:p>
          </xdr:txBody>
        </xdr:sp>
        <xdr:sp macro="" textlink="">
          <xdr:nvSpPr>
            <xdr:cNvPr id="110" name="Rechteck 109">
              <a:extLst>
                <a:ext uri="{FF2B5EF4-FFF2-40B4-BE49-F238E27FC236}">
                  <a16:creationId xmlns:a16="http://schemas.microsoft.com/office/drawing/2014/main" id="{73DC185C-2454-451C-A6CA-03E16681C1E3}"/>
                </a:ext>
              </a:extLst>
            </xdr:cNvPr>
            <xdr:cNvSpPr/>
          </xdr:nvSpPr>
          <xdr:spPr>
            <a:xfrm>
              <a:off x="1080773" y="5795164"/>
              <a:ext cx="1978353" cy="276999"/>
            </a:xfrm>
            <a:prstGeom prst="rect">
              <a:avLst/>
            </a:prstGeom>
            <a:noFill/>
            <a:ln w="28575"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  <xdr:sp macro="" textlink="">
          <xdr:nvSpPr>
            <xdr:cNvPr id="111" name="Textfeld 51">
              <a:extLst>
                <a:ext uri="{FF2B5EF4-FFF2-40B4-BE49-F238E27FC236}">
                  <a16:creationId xmlns:a16="http://schemas.microsoft.com/office/drawing/2014/main" id="{1164B827-A042-4764-A8C5-047A1C56B333}"/>
                </a:ext>
              </a:extLst>
            </xdr:cNvPr>
            <xdr:cNvSpPr txBox="1"/>
          </xdr:nvSpPr>
          <xdr:spPr>
            <a:xfrm>
              <a:off x="3037485" y="5804201"/>
              <a:ext cx="526106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pAkt</a:t>
              </a:r>
            </a:p>
          </xdr:txBody>
        </xdr:sp>
        <xdr:sp macro="" textlink="">
          <xdr:nvSpPr>
            <xdr:cNvPr id="112" name="Textfeld 45">
              <a:extLst>
                <a:ext uri="{FF2B5EF4-FFF2-40B4-BE49-F238E27FC236}">
                  <a16:creationId xmlns:a16="http://schemas.microsoft.com/office/drawing/2014/main" id="{940BF634-7FD5-441A-B952-866F91D7BD98}"/>
                </a:ext>
              </a:extLst>
            </xdr:cNvPr>
            <xdr:cNvSpPr txBox="1"/>
          </xdr:nvSpPr>
          <xdr:spPr>
            <a:xfrm>
              <a:off x="225029" y="7120049"/>
              <a:ext cx="35458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>
                  <a:latin typeface="Arial" panose="020B0604020202020204" pitchFamily="34" charset="0"/>
                  <a:cs typeface="Arial" panose="020B0604020202020204" pitchFamily="34" charset="0"/>
                </a:rPr>
                <a:t>15</a:t>
              </a:r>
            </a:p>
          </xdr:txBody>
        </xdr:sp>
        <xdr:pic>
          <xdr:nvPicPr>
            <xdr:cNvPr id="113" name="Grafik 112">
              <a:extLst>
                <a:ext uri="{FF2B5EF4-FFF2-40B4-BE49-F238E27FC236}">
                  <a16:creationId xmlns:a16="http://schemas.microsoft.com/office/drawing/2014/main" id="{A788CEB2-9984-4ABA-BDB6-EB0E9697F7F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611232" y="4990825"/>
              <a:ext cx="3052572" cy="2403348"/>
            </a:xfrm>
            <a:prstGeom prst="rect">
              <a:avLst/>
            </a:prstGeom>
          </xdr:spPr>
        </xdr:pic>
        <xdr:sp macro="" textlink="">
          <xdr:nvSpPr>
            <xdr:cNvPr id="114" name="Textfeld 49">
              <a:extLst>
                <a:ext uri="{FF2B5EF4-FFF2-40B4-BE49-F238E27FC236}">
                  <a16:creationId xmlns:a16="http://schemas.microsoft.com/office/drawing/2014/main" id="{ABD7FE0D-594E-4495-B1B6-C1437D220414}"/>
                </a:ext>
              </a:extLst>
            </xdr:cNvPr>
            <xdr:cNvSpPr txBox="1"/>
          </xdr:nvSpPr>
          <xdr:spPr>
            <a:xfrm>
              <a:off x="143109" y="5183144"/>
              <a:ext cx="439544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>
                  <a:latin typeface="Arial" panose="020B0604020202020204" pitchFamily="34" charset="0"/>
                  <a:cs typeface="Arial" panose="020B0604020202020204" pitchFamily="34" charset="0"/>
                </a:rPr>
                <a:t>180</a:t>
              </a:r>
            </a:p>
          </xdr:txBody>
        </xdr:sp>
        <xdr:sp macro="" textlink="">
          <xdr:nvSpPr>
            <xdr:cNvPr id="115" name="Rechteck 114">
              <a:extLst>
                <a:ext uri="{FF2B5EF4-FFF2-40B4-BE49-F238E27FC236}">
                  <a16:creationId xmlns:a16="http://schemas.microsoft.com/office/drawing/2014/main" id="{24ADAD87-3FC9-4708-A665-CD5BCCE6EE9D}"/>
                </a:ext>
              </a:extLst>
            </xdr:cNvPr>
            <xdr:cNvSpPr/>
          </xdr:nvSpPr>
          <xdr:spPr>
            <a:xfrm>
              <a:off x="4109152" y="6118551"/>
              <a:ext cx="1978353" cy="276999"/>
            </a:xfrm>
            <a:prstGeom prst="rect">
              <a:avLst/>
            </a:prstGeom>
            <a:noFill/>
            <a:ln w="28575"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de-DE"/>
            </a:p>
          </xdr:txBody>
        </xdr:sp>
        <xdr:sp macro="" textlink="">
          <xdr:nvSpPr>
            <xdr:cNvPr id="116" name="Textfeld 53">
              <a:extLst>
                <a:ext uri="{FF2B5EF4-FFF2-40B4-BE49-F238E27FC236}">
                  <a16:creationId xmlns:a16="http://schemas.microsoft.com/office/drawing/2014/main" id="{D5518497-CB7B-4F96-8953-992693BCB99F}"/>
                </a:ext>
              </a:extLst>
            </xdr:cNvPr>
            <xdr:cNvSpPr txBox="1"/>
          </xdr:nvSpPr>
          <xdr:spPr>
            <a:xfrm>
              <a:off x="6130786" y="6127361"/>
              <a:ext cx="482825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de-D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de-DE" sz="12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tErk</a:t>
              </a:r>
            </a:p>
          </xdr:txBody>
        </xdr:sp>
        <xdr:grpSp>
          <xdr:nvGrpSpPr>
            <xdr:cNvPr id="117" name="Gruppieren 116">
              <a:extLst>
                <a:ext uri="{FF2B5EF4-FFF2-40B4-BE49-F238E27FC236}">
                  <a16:creationId xmlns:a16="http://schemas.microsoft.com/office/drawing/2014/main" id="{81F12302-BEF9-4B4E-BB87-47FB0C7E3065}"/>
                </a:ext>
              </a:extLst>
            </xdr:cNvPr>
            <xdr:cNvGrpSpPr/>
          </xdr:nvGrpSpPr>
          <xdr:grpSpPr>
            <a:xfrm>
              <a:off x="3796239" y="4684383"/>
              <a:ext cx="2172370" cy="276999"/>
              <a:chOff x="787774" y="4684383"/>
              <a:chExt cx="2172370" cy="276999"/>
            </a:xfrm>
          </xdr:grpSpPr>
          <xdr:sp macro="" textlink="">
            <xdr:nvSpPr>
              <xdr:cNvPr id="118" name="Textfeld 55">
                <a:extLst>
                  <a:ext uri="{FF2B5EF4-FFF2-40B4-BE49-F238E27FC236}">
                    <a16:creationId xmlns:a16="http://schemas.microsoft.com/office/drawing/2014/main" id="{ACAD3564-6979-4CE5-A70F-87C204993E72}"/>
                  </a:ext>
                </a:extLst>
              </xdr:cNvPr>
              <xdr:cNvSpPr txBox="1"/>
            </xdr:nvSpPr>
            <xdr:spPr>
              <a:xfrm>
                <a:off x="787774" y="4684383"/>
                <a:ext cx="31290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M</a:t>
                </a:r>
              </a:p>
            </xdr:txBody>
          </xdr:sp>
          <xdr:sp macro="" textlink="">
            <xdr:nvSpPr>
              <xdr:cNvPr id="119" name="Textfeld 56">
                <a:extLst>
                  <a:ext uri="{FF2B5EF4-FFF2-40B4-BE49-F238E27FC236}">
                    <a16:creationId xmlns:a16="http://schemas.microsoft.com/office/drawing/2014/main" id="{396CE2C4-24F2-4F00-B452-CFBF4B13679E}"/>
                  </a:ext>
                </a:extLst>
              </xdr:cNvPr>
              <xdr:cNvSpPr txBox="1"/>
            </xdr:nvSpPr>
            <xdr:spPr>
              <a:xfrm>
                <a:off x="1197722" y="4684383"/>
                <a:ext cx="26962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</a:p>
            </xdr:txBody>
          </xdr:sp>
          <xdr:sp macro="" textlink="">
            <xdr:nvSpPr>
              <xdr:cNvPr id="120" name="Textfeld 57">
                <a:extLst>
                  <a:ext uri="{FF2B5EF4-FFF2-40B4-BE49-F238E27FC236}">
                    <a16:creationId xmlns:a16="http://schemas.microsoft.com/office/drawing/2014/main" id="{C71D55F8-0AF8-45B4-B800-B0813FF51D58}"/>
                  </a:ext>
                </a:extLst>
              </xdr:cNvPr>
              <xdr:cNvSpPr txBox="1"/>
            </xdr:nvSpPr>
            <xdr:spPr>
              <a:xfrm>
                <a:off x="1577453" y="4684383"/>
                <a:ext cx="26962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</a:p>
            </xdr:txBody>
          </xdr:sp>
          <xdr:sp macro="" textlink="">
            <xdr:nvSpPr>
              <xdr:cNvPr id="121" name="Textfeld 58">
                <a:extLst>
                  <a:ext uri="{FF2B5EF4-FFF2-40B4-BE49-F238E27FC236}">
                    <a16:creationId xmlns:a16="http://schemas.microsoft.com/office/drawing/2014/main" id="{900A0459-BFC0-45A7-9ED3-45A43BF2892D}"/>
                  </a:ext>
                </a:extLst>
              </xdr:cNvPr>
              <xdr:cNvSpPr txBox="1"/>
            </xdr:nvSpPr>
            <xdr:spPr>
              <a:xfrm>
                <a:off x="1917995" y="4684383"/>
                <a:ext cx="26962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3</a:t>
                </a:r>
              </a:p>
            </xdr:txBody>
          </xdr:sp>
          <xdr:sp macro="" textlink="">
            <xdr:nvSpPr>
              <xdr:cNvPr id="122" name="Textfeld 59">
                <a:extLst>
                  <a:ext uri="{FF2B5EF4-FFF2-40B4-BE49-F238E27FC236}">
                    <a16:creationId xmlns:a16="http://schemas.microsoft.com/office/drawing/2014/main" id="{64AE289B-68D3-4F8B-AC23-58B50BA686F2}"/>
                  </a:ext>
                </a:extLst>
              </xdr:cNvPr>
              <xdr:cNvSpPr txBox="1"/>
            </xdr:nvSpPr>
            <xdr:spPr>
              <a:xfrm>
                <a:off x="2310789" y="4684383"/>
                <a:ext cx="26962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4</a:t>
                </a:r>
              </a:p>
            </xdr:txBody>
          </xdr:sp>
          <xdr:sp macro="" textlink="">
            <xdr:nvSpPr>
              <xdr:cNvPr id="123" name="Textfeld 60">
                <a:extLst>
                  <a:ext uri="{FF2B5EF4-FFF2-40B4-BE49-F238E27FC236}">
                    <a16:creationId xmlns:a16="http://schemas.microsoft.com/office/drawing/2014/main" id="{63C501DC-0173-4411-BEA8-CE2846145A97}"/>
                  </a:ext>
                </a:extLst>
              </xdr:cNvPr>
              <xdr:cNvSpPr txBox="1"/>
            </xdr:nvSpPr>
            <xdr:spPr>
              <a:xfrm>
                <a:off x="2690518" y="4684383"/>
                <a:ext cx="26962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de-DE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r"/>
                <a:r>
                  <a:rPr lang="de-DE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5</a:t>
                </a:r>
              </a:p>
            </xdr:txBody>
          </xdr:sp>
        </xdr:grpSp>
      </xdr:grpSp>
      <xdr:sp macro="" textlink="">
        <xdr:nvSpPr>
          <xdr:cNvPr id="99" name="Textfeld 64">
            <a:extLst>
              <a:ext uri="{FF2B5EF4-FFF2-40B4-BE49-F238E27FC236}">
                <a16:creationId xmlns:a16="http://schemas.microsoft.com/office/drawing/2014/main" id="{E8452CDD-00CF-4B1E-9BBB-6B890020383D}"/>
              </a:ext>
            </a:extLst>
          </xdr:cNvPr>
          <xdr:cNvSpPr txBox="1"/>
        </xdr:nvSpPr>
        <xdr:spPr>
          <a:xfrm>
            <a:off x="2975580" y="6127361"/>
            <a:ext cx="68961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de-D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l-GR" sz="1200" b="1">
                <a:solidFill>
                  <a:srgbClr val="4AFC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β</a:t>
            </a:r>
            <a:r>
              <a:rPr lang="de-DE" sz="1200" b="1">
                <a:solidFill>
                  <a:srgbClr val="4AFC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-actin</a:t>
            </a:r>
          </a:p>
        </xdr:txBody>
      </xdr:sp>
    </xdr:grpSp>
    <xdr:clientData/>
  </xdr:twoCellAnchor>
  <xdr:twoCellAnchor editAs="oneCell">
    <xdr:from>
      <xdr:col>18</xdr:col>
      <xdr:colOff>444500</xdr:colOff>
      <xdr:row>87</xdr:row>
      <xdr:rowOff>47625</xdr:rowOff>
    </xdr:from>
    <xdr:to>
      <xdr:col>23</xdr:col>
      <xdr:colOff>213162</xdr:colOff>
      <xdr:row>104</xdr:row>
      <xdr:rowOff>40285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56DD1417-3B4A-436D-B86E-EB4E6FCA3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160500" y="16764000"/>
          <a:ext cx="3578662" cy="3231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746124</xdr:colOff>
      <xdr:row>12</xdr:row>
      <xdr:rowOff>79375</xdr:rowOff>
    </xdr:from>
    <xdr:to>
      <xdr:col>36</xdr:col>
      <xdr:colOff>578124</xdr:colOff>
      <xdr:row>24</xdr:row>
      <xdr:rowOff>169375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9AADDF5-CFDA-4370-80AA-10F93ACD5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746125</xdr:colOff>
      <xdr:row>25</xdr:row>
      <xdr:rowOff>53975</xdr:rowOff>
    </xdr:from>
    <xdr:to>
      <xdr:col>30</xdr:col>
      <xdr:colOff>578125</xdr:colOff>
      <xdr:row>37</xdr:row>
      <xdr:rowOff>143975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06C13DB-E917-4B21-8CD2-AA9B9D345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70908</xdr:colOff>
      <xdr:row>38</xdr:row>
      <xdr:rowOff>120649</xdr:rowOff>
    </xdr:from>
    <xdr:to>
      <xdr:col>34</xdr:col>
      <xdr:colOff>664908</xdr:colOff>
      <xdr:row>51</xdr:row>
      <xdr:rowOff>20149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907556E9-DD1B-4515-8448-B864D4DC7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157691</xdr:colOff>
      <xdr:row>38</xdr:row>
      <xdr:rowOff>120649</xdr:rowOff>
    </xdr:from>
    <xdr:to>
      <xdr:col>38</xdr:col>
      <xdr:colOff>751691</xdr:colOff>
      <xdr:row>51</xdr:row>
      <xdr:rowOff>20149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4040496-262E-409C-8941-ACA269224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157691</xdr:colOff>
      <xdr:row>25</xdr:row>
      <xdr:rowOff>53975</xdr:rowOff>
    </xdr:from>
    <xdr:to>
      <xdr:col>38</xdr:col>
      <xdr:colOff>751691</xdr:colOff>
      <xdr:row>37</xdr:row>
      <xdr:rowOff>143975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183B443B-D8F4-44A4-BE50-EC7E1E233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244475</xdr:colOff>
      <xdr:row>25</xdr:row>
      <xdr:rowOff>53975</xdr:rowOff>
    </xdr:from>
    <xdr:to>
      <xdr:col>43</xdr:col>
      <xdr:colOff>76475</xdr:colOff>
      <xdr:row>37</xdr:row>
      <xdr:rowOff>143975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8A5E57F4-DD02-4ABA-99D9-B1392F8EB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70908</xdr:colOff>
      <xdr:row>25</xdr:row>
      <xdr:rowOff>53975</xdr:rowOff>
    </xdr:from>
    <xdr:to>
      <xdr:col>34</xdr:col>
      <xdr:colOff>664908</xdr:colOff>
      <xdr:row>37</xdr:row>
      <xdr:rowOff>143975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DDE24F4E-B7B5-4B89-AE81-C74931A2E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619125</xdr:colOff>
      <xdr:row>17</xdr:row>
      <xdr:rowOff>15875</xdr:rowOff>
    </xdr:from>
    <xdr:to>
      <xdr:col>5</xdr:col>
      <xdr:colOff>332918</xdr:colOff>
      <xdr:row>31</xdr:row>
      <xdr:rowOff>122795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9BD0FFDD-79FE-481E-B3CD-BD3AAFF05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9125" y="3397250"/>
          <a:ext cx="3523793" cy="277392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34</xdr:row>
      <xdr:rowOff>31750</xdr:rowOff>
    </xdr:from>
    <xdr:to>
      <xdr:col>5</xdr:col>
      <xdr:colOff>336600</xdr:colOff>
      <xdr:row>50</xdr:row>
      <xdr:rowOff>99076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8373DABD-B4F1-422C-A35C-43DF9EDAB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5000" y="6651625"/>
          <a:ext cx="3511600" cy="3115326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51</xdr:row>
      <xdr:rowOff>111125</xdr:rowOff>
    </xdr:from>
    <xdr:to>
      <xdr:col>5</xdr:col>
      <xdr:colOff>332918</xdr:colOff>
      <xdr:row>70</xdr:row>
      <xdr:rowOff>161735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E22ED86-BE96-4B42-9E54-FE64B248E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9125" y="9969500"/>
          <a:ext cx="3523793" cy="3670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1</xdr:rowOff>
    </xdr:from>
    <xdr:to>
      <xdr:col>8</xdr:col>
      <xdr:colOff>81118</xdr:colOff>
      <xdr:row>84</xdr:row>
      <xdr:rowOff>142875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216AE1C7-CD4F-42FF-8043-2083D9D8A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3668376"/>
          <a:ext cx="6177118" cy="2619374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87</xdr:row>
      <xdr:rowOff>79375</xdr:rowOff>
    </xdr:from>
    <xdr:to>
      <xdr:col>5</xdr:col>
      <xdr:colOff>317043</xdr:colOff>
      <xdr:row>103</xdr:row>
      <xdr:rowOff>104025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B395255A-0F13-490E-B594-469E1C15D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3250" y="16795750"/>
          <a:ext cx="3523793" cy="307265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16</xdr:row>
      <xdr:rowOff>142875</xdr:rowOff>
    </xdr:from>
    <xdr:to>
      <xdr:col>14</xdr:col>
      <xdr:colOff>190043</xdr:colOff>
      <xdr:row>31</xdr:row>
      <xdr:rowOff>175129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7960EC7A-B9B6-4386-9B07-669D1B6C0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34250" y="3333750"/>
          <a:ext cx="3523793" cy="2889754"/>
        </a:xfrm>
        <a:prstGeom prst="rect">
          <a:avLst/>
        </a:prstGeom>
      </xdr:spPr>
    </xdr:pic>
    <xdr:clientData/>
  </xdr:twoCellAnchor>
  <xdr:twoCellAnchor editAs="oneCell">
    <xdr:from>
      <xdr:col>9</xdr:col>
      <xdr:colOff>460375</xdr:colOff>
      <xdr:row>34</xdr:row>
      <xdr:rowOff>79375</xdr:rowOff>
    </xdr:from>
    <xdr:to>
      <xdr:col>14</xdr:col>
      <xdr:colOff>241230</xdr:colOff>
      <xdr:row>49</xdr:row>
      <xdr:rowOff>75050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A64E1C3D-CCBE-41CF-8859-F3EA81AD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18375" y="6699250"/>
          <a:ext cx="3590855" cy="2853175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444500</xdr:colOff>
      <xdr:row>51</xdr:row>
      <xdr:rowOff>47625</xdr:rowOff>
    </xdr:from>
    <xdr:to>
      <xdr:col>14</xdr:col>
      <xdr:colOff>225355</xdr:colOff>
      <xdr:row>67</xdr:row>
      <xdr:rowOff>157627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E27D1808-AAE7-4424-99EB-9C71A0239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02500" y="9906000"/>
          <a:ext cx="3590855" cy="3158002"/>
        </a:xfrm>
        <a:prstGeom prst="rect">
          <a:avLst/>
        </a:prstGeom>
      </xdr:spPr>
    </xdr:pic>
    <xdr:clientData/>
  </xdr:twoCellAnchor>
  <xdr:twoCellAnchor editAs="oneCell">
    <xdr:from>
      <xdr:col>8</xdr:col>
      <xdr:colOff>222251</xdr:colOff>
      <xdr:row>70</xdr:row>
      <xdr:rowOff>158751</xdr:rowOff>
    </xdr:from>
    <xdr:to>
      <xdr:col>15</xdr:col>
      <xdr:colOff>587375</xdr:colOff>
      <xdr:row>84</xdr:row>
      <xdr:rowOff>161895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B62EDE51-515F-4EDD-A257-1F13DEB48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18251" y="13636626"/>
          <a:ext cx="5699124" cy="2670144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476250</xdr:colOff>
      <xdr:row>16</xdr:row>
      <xdr:rowOff>174625</xdr:rowOff>
    </xdr:from>
    <xdr:to>
      <xdr:col>23</xdr:col>
      <xdr:colOff>183947</xdr:colOff>
      <xdr:row>31</xdr:row>
      <xdr:rowOff>97142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70D574ED-F172-4A0E-A202-01F41525F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192250" y="3365500"/>
          <a:ext cx="3517697" cy="2780017"/>
        </a:xfrm>
        <a:prstGeom prst="rect">
          <a:avLst/>
        </a:prstGeom>
      </xdr:spPr>
    </xdr:pic>
    <xdr:clientData/>
  </xdr:twoCellAnchor>
  <xdr:twoCellAnchor editAs="oneCell">
    <xdr:from>
      <xdr:col>18</xdr:col>
      <xdr:colOff>444500</xdr:colOff>
      <xdr:row>34</xdr:row>
      <xdr:rowOff>47625</xdr:rowOff>
    </xdr:from>
    <xdr:to>
      <xdr:col>23</xdr:col>
      <xdr:colOff>249741</xdr:colOff>
      <xdr:row>49</xdr:row>
      <xdr:rowOff>12818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EC299394-588F-487A-8EE8-7A9D1A4CF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160500" y="6667500"/>
          <a:ext cx="3615241" cy="2822693"/>
        </a:xfrm>
        <a:prstGeom prst="rect">
          <a:avLst/>
        </a:prstGeom>
      </xdr:spPr>
    </xdr:pic>
    <xdr:clientData/>
  </xdr:twoCellAnchor>
  <xdr:twoCellAnchor editAs="oneCell">
    <xdr:from>
      <xdr:col>16</xdr:col>
      <xdr:colOff>714375</xdr:colOff>
      <xdr:row>70</xdr:row>
      <xdr:rowOff>142876</xdr:rowOff>
    </xdr:from>
    <xdr:to>
      <xdr:col>24</xdr:col>
      <xdr:colOff>650875</xdr:colOff>
      <xdr:row>84</xdr:row>
      <xdr:rowOff>150770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B7423F6F-E3F7-4293-9DA3-9F86AF91B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906375" y="13620751"/>
          <a:ext cx="6032500" cy="2674894"/>
        </a:xfrm>
        <a:prstGeom prst="rect">
          <a:avLst/>
        </a:prstGeom>
      </xdr:spPr>
    </xdr:pic>
    <xdr:clientData/>
  </xdr:twoCellAnchor>
  <xdr:twoCellAnchor editAs="oneCell">
    <xdr:from>
      <xdr:col>18</xdr:col>
      <xdr:colOff>444500</xdr:colOff>
      <xdr:row>87</xdr:row>
      <xdr:rowOff>31750</xdr:rowOff>
    </xdr:from>
    <xdr:to>
      <xdr:col>23</xdr:col>
      <xdr:colOff>182680</xdr:colOff>
      <xdr:row>101</xdr:row>
      <xdr:rowOff>120381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592EB995-A477-4F2B-94B5-2CD85851E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160500" y="16748125"/>
          <a:ext cx="3548180" cy="2755631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51</xdr:row>
      <xdr:rowOff>31750</xdr:rowOff>
    </xdr:from>
    <xdr:to>
      <xdr:col>23</xdr:col>
      <xdr:colOff>203384</xdr:colOff>
      <xdr:row>65</xdr:row>
      <xdr:rowOff>120381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931F243D-6E78-4D5E-B301-4A4B01134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144625" y="9890125"/>
          <a:ext cx="3584759" cy="2755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746124</xdr:colOff>
      <xdr:row>12</xdr:row>
      <xdr:rowOff>79375</xdr:rowOff>
    </xdr:from>
    <xdr:to>
      <xdr:col>36</xdr:col>
      <xdr:colOff>578124</xdr:colOff>
      <xdr:row>24</xdr:row>
      <xdr:rowOff>169375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E29E135-5DB1-443D-B826-F49299817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746125</xdr:colOff>
      <xdr:row>25</xdr:row>
      <xdr:rowOff>53975</xdr:rowOff>
    </xdr:from>
    <xdr:to>
      <xdr:col>30</xdr:col>
      <xdr:colOff>578125</xdr:colOff>
      <xdr:row>37</xdr:row>
      <xdr:rowOff>143975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0332514-68EC-48F4-9084-B42A6CFA6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70908</xdr:colOff>
      <xdr:row>38</xdr:row>
      <xdr:rowOff>120649</xdr:rowOff>
    </xdr:from>
    <xdr:to>
      <xdr:col>34</xdr:col>
      <xdr:colOff>664908</xdr:colOff>
      <xdr:row>51</xdr:row>
      <xdr:rowOff>20149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4D6CE07-5C3B-4E90-A5DF-A1042A25E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157691</xdr:colOff>
      <xdr:row>38</xdr:row>
      <xdr:rowOff>120649</xdr:rowOff>
    </xdr:from>
    <xdr:to>
      <xdr:col>38</xdr:col>
      <xdr:colOff>751691</xdr:colOff>
      <xdr:row>51</xdr:row>
      <xdr:rowOff>20149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7824864-2C57-41D5-8463-FBEEC66D8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157691</xdr:colOff>
      <xdr:row>25</xdr:row>
      <xdr:rowOff>53975</xdr:rowOff>
    </xdr:from>
    <xdr:to>
      <xdr:col>38</xdr:col>
      <xdr:colOff>751691</xdr:colOff>
      <xdr:row>37</xdr:row>
      <xdr:rowOff>143975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E02D20F-4F52-4392-82BD-48FED410A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244475</xdr:colOff>
      <xdr:row>25</xdr:row>
      <xdr:rowOff>53975</xdr:rowOff>
    </xdr:from>
    <xdr:to>
      <xdr:col>43</xdr:col>
      <xdr:colOff>76475</xdr:colOff>
      <xdr:row>37</xdr:row>
      <xdr:rowOff>143975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FB71E909-2374-4A8A-8324-D56EC2831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70908</xdr:colOff>
      <xdr:row>25</xdr:row>
      <xdr:rowOff>53975</xdr:rowOff>
    </xdr:from>
    <xdr:to>
      <xdr:col>34</xdr:col>
      <xdr:colOff>664908</xdr:colOff>
      <xdr:row>37</xdr:row>
      <xdr:rowOff>143975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58B32AC8-1C35-4F69-9E54-8D643552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587375</xdr:colOff>
      <xdr:row>16</xdr:row>
      <xdr:rowOff>174625</xdr:rowOff>
    </xdr:from>
    <xdr:to>
      <xdr:col>5</xdr:col>
      <xdr:colOff>368230</xdr:colOff>
      <xdr:row>33</xdr:row>
      <xdr:rowOff>39258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C56CDF01-0B6F-481E-8989-FDF16F4C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7375" y="3365500"/>
          <a:ext cx="3590855" cy="3103133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34</xdr:row>
      <xdr:rowOff>31750</xdr:rowOff>
    </xdr:from>
    <xdr:to>
      <xdr:col>5</xdr:col>
      <xdr:colOff>339015</xdr:colOff>
      <xdr:row>50</xdr:row>
      <xdr:rowOff>6018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86B01786-07CA-4179-905F-EA000DB5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9125" y="6651625"/>
          <a:ext cx="3529890" cy="3011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158751</xdr:rowOff>
    </xdr:from>
    <xdr:to>
      <xdr:col>7</xdr:col>
      <xdr:colOff>365125</xdr:colOff>
      <xdr:row>83</xdr:row>
      <xdr:rowOff>99645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8920051-2B7C-4870-B1D3-86F212F60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3446126"/>
          <a:ext cx="5699125" cy="2607894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87</xdr:row>
      <xdr:rowOff>79375</xdr:rowOff>
    </xdr:from>
    <xdr:to>
      <xdr:col>5</xdr:col>
      <xdr:colOff>428048</xdr:colOff>
      <xdr:row>103</xdr:row>
      <xdr:rowOff>128411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B91D130A-C324-442D-8F16-519A6A74B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5000" y="16795750"/>
          <a:ext cx="3603048" cy="3097036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16</xdr:row>
      <xdr:rowOff>158750</xdr:rowOff>
    </xdr:from>
    <xdr:to>
      <xdr:col>14</xdr:col>
      <xdr:colOff>275395</xdr:colOff>
      <xdr:row>32</xdr:row>
      <xdr:rowOff>30987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E4DB1448-43A5-4F23-B9CE-6E40B566D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34250" y="3349625"/>
          <a:ext cx="3609145" cy="2920237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34</xdr:row>
      <xdr:rowOff>79375</xdr:rowOff>
    </xdr:from>
    <xdr:to>
      <xdr:col>14</xdr:col>
      <xdr:colOff>202236</xdr:colOff>
      <xdr:row>49</xdr:row>
      <xdr:rowOff>99436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A49D895C-7F89-4E7B-BBDC-1F7E1E7E7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34250" y="6699250"/>
          <a:ext cx="3535986" cy="2877561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444500</xdr:colOff>
      <xdr:row>52</xdr:row>
      <xdr:rowOff>15875</xdr:rowOff>
    </xdr:from>
    <xdr:to>
      <xdr:col>14</xdr:col>
      <xdr:colOff>255838</xdr:colOff>
      <xdr:row>68</xdr:row>
      <xdr:rowOff>119780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84EBB225-0363-49C0-AD73-18AFE75C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02500" y="10064750"/>
          <a:ext cx="3621338" cy="315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587375</xdr:colOff>
      <xdr:row>52</xdr:row>
      <xdr:rowOff>63500</xdr:rowOff>
    </xdr:from>
    <xdr:to>
      <xdr:col>5</xdr:col>
      <xdr:colOff>356037</xdr:colOff>
      <xdr:row>68</xdr:row>
      <xdr:rowOff>69861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4196138-9776-4D03-AD15-3CE4FDB3B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87375" y="10112375"/>
          <a:ext cx="3578662" cy="305436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70</xdr:row>
      <xdr:rowOff>1</xdr:rowOff>
    </xdr:from>
    <xdr:to>
      <xdr:col>15</xdr:col>
      <xdr:colOff>587375</xdr:colOff>
      <xdr:row>83</xdr:row>
      <xdr:rowOff>130013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1500C4AD-E573-463F-B21C-EDA8D640E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96000" y="13477876"/>
          <a:ext cx="5921375" cy="2606512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87</xdr:row>
      <xdr:rowOff>158750</xdr:rowOff>
    </xdr:from>
    <xdr:to>
      <xdr:col>14</xdr:col>
      <xdr:colOff>257105</xdr:colOff>
      <xdr:row>103</xdr:row>
      <xdr:rowOff>504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154802D9-1F4E-44BA-B153-9F65DD67B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34250" y="16875125"/>
          <a:ext cx="3590855" cy="2889754"/>
        </a:xfrm>
        <a:prstGeom prst="rect">
          <a:avLst/>
        </a:prstGeom>
      </xdr:spPr>
    </xdr:pic>
    <xdr:clientData/>
  </xdr:twoCellAnchor>
  <xdr:twoCellAnchor editAs="oneCell">
    <xdr:from>
      <xdr:col>18</xdr:col>
      <xdr:colOff>349250</xdr:colOff>
      <xdr:row>16</xdr:row>
      <xdr:rowOff>142875</xdr:rowOff>
    </xdr:from>
    <xdr:to>
      <xdr:col>23</xdr:col>
      <xdr:colOff>81333</xdr:colOff>
      <xdr:row>33</xdr:row>
      <xdr:rowOff>105052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135FFBE-E110-4562-92C6-68549D58D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065250" y="3333750"/>
          <a:ext cx="3542083" cy="3200677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34</xdr:row>
      <xdr:rowOff>47625</xdr:rowOff>
    </xdr:from>
    <xdr:to>
      <xdr:col>23</xdr:col>
      <xdr:colOff>111936</xdr:colOff>
      <xdr:row>49</xdr:row>
      <xdr:rowOff>55493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1947A7CE-13D5-43F4-A374-1AD4AE68D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144625" y="6667500"/>
          <a:ext cx="3493311" cy="2865368"/>
        </a:xfrm>
        <a:prstGeom prst="rect">
          <a:avLst/>
        </a:prstGeom>
      </xdr:spPr>
    </xdr:pic>
    <xdr:clientData/>
  </xdr:twoCellAnchor>
  <xdr:twoCellAnchor editAs="oneCell">
    <xdr:from>
      <xdr:col>18</xdr:col>
      <xdr:colOff>396875</xdr:colOff>
      <xdr:row>51</xdr:row>
      <xdr:rowOff>158750</xdr:rowOff>
    </xdr:from>
    <xdr:to>
      <xdr:col>23</xdr:col>
      <xdr:colOff>104572</xdr:colOff>
      <xdr:row>66</xdr:row>
      <xdr:rowOff>75170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3A30F68-8BAD-4123-B3CD-FFC9EB4A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112875" y="10017125"/>
          <a:ext cx="3517697" cy="2773920"/>
        </a:xfrm>
        <a:prstGeom prst="rect">
          <a:avLst/>
        </a:prstGeom>
      </xdr:spPr>
    </xdr:pic>
    <xdr:clientData/>
  </xdr:twoCellAnchor>
  <xdr:twoCellAnchor editAs="oneCell">
    <xdr:from>
      <xdr:col>16</xdr:col>
      <xdr:colOff>603250</xdr:colOff>
      <xdr:row>69</xdr:row>
      <xdr:rowOff>127000</xdr:rowOff>
    </xdr:from>
    <xdr:to>
      <xdr:col>24</xdr:col>
      <xdr:colOff>650875</xdr:colOff>
      <xdr:row>83</xdr:row>
      <xdr:rowOff>119950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F34CE59A-8B0F-4124-9BBD-F41EF941D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795250" y="13414375"/>
          <a:ext cx="6143625" cy="2659950"/>
        </a:xfrm>
        <a:prstGeom prst="rect">
          <a:avLst/>
        </a:prstGeom>
      </xdr:spPr>
    </xdr:pic>
    <xdr:clientData/>
  </xdr:twoCellAnchor>
  <xdr:twoCellAnchor editAs="oneCell">
    <xdr:from>
      <xdr:col>18</xdr:col>
      <xdr:colOff>396875</xdr:colOff>
      <xdr:row>87</xdr:row>
      <xdr:rowOff>111125</xdr:rowOff>
    </xdr:from>
    <xdr:to>
      <xdr:col>23</xdr:col>
      <xdr:colOff>202116</xdr:colOff>
      <xdr:row>102</xdr:row>
      <xdr:rowOff>27545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F2925E3A-54BA-4CA0-AC3B-DE82DF2F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112875" y="16827500"/>
          <a:ext cx="3615241" cy="2773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746124</xdr:colOff>
      <xdr:row>12</xdr:row>
      <xdr:rowOff>79375</xdr:rowOff>
    </xdr:from>
    <xdr:to>
      <xdr:col>36</xdr:col>
      <xdr:colOff>578124</xdr:colOff>
      <xdr:row>24</xdr:row>
      <xdr:rowOff>169375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C1DEA5D-9067-4889-B23A-AB4BDE42E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746125</xdr:colOff>
      <xdr:row>25</xdr:row>
      <xdr:rowOff>53975</xdr:rowOff>
    </xdr:from>
    <xdr:to>
      <xdr:col>30</xdr:col>
      <xdr:colOff>578125</xdr:colOff>
      <xdr:row>37</xdr:row>
      <xdr:rowOff>143975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E97C9FB-005F-4B87-91E4-41D93018B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70908</xdr:colOff>
      <xdr:row>38</xdr:row>
      <xdr:rowOff>120649</xdr:rowOff>
    </xdr:from>
    <xdr:to>
      <xdr:col>34</xdr:col>
      <xdr:colOff>664908</xdr:colOff>
      <xdr:row>51</xdr:row>
      <xdr:rowOff>20149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E6463DE-6050-47E5-B1CC-8DB0F54B5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157691</xdr:colOff>
      <xdr:row>38</xdr:row>
      <xdr:rowOff>120649</xdr:rowOff>
    </xdr:from>
    <xdr:to>
      <xdr:col>38</xdr:col>
      <xdr:colOff>751691</xdr:colOff>
      <xdr:row>51</xdr:row>
      <xdr:rowOff>20149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E264B8E9-4A37-4587-AB0A-119627012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157691</xdr:colOff>
      <xdr:row>25</xdr:row>
      <xdr:rowOff>53975</xdr:rowOff>
    </xdr:from>
    <xdr:to>
      <xdr:col>38</xdr:col>
      <xdr:colOff>751691</xdr:colOff>
      <xdr:row>37</xdr:row>
      <xdr:rowOff>143975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555FDB53-6CA4-4FE2-9C1E-186CA8852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244475</xdr:colOff>
      <xdr:row>25</xdr:row>
      <xdr:rowOff>53975</xdr:rowOff>
    </xdr:from>
    <xdr:to>
      <xdr:col>43</xdr:col>
      <xdr:colOff>76475</xdr:colOff>
      <xdr:row>37</xdr:row>
      <xdr:rowOff>143975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1DCF87B8-AB6D-445E-A260-81919AB95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70908</xdr:colOff>
      <xdr:row>25</xdr:row>
      <xdr:rowOff>53975</xdr:rowOff>
    </xdr:from>
    <xdr:to>
      <xdr:col>34</xdr:col>
      <xdr:colOff>664908</xdr:colOff>
      <xdr:row>37</xdr:row>
      <xdr:rowOff>143975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46000683-3878-4610-89E2-428C1D754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619125</xdr:colOff>
      <xdr:row>17</xdr:row>
      <xdr:rowOff>15875</xdr:rowOff>
    </xdr:from>
    <xdr:to>
      <xdr:col>5</xdr:col>
      <xdr:colOff>339015</xdr:colOff>
      <xdr:row>33</xdr:row>
      <xdr:rowOff>119780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3EC06080-9215-47DA-BD86-9141D75A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9125" y="3397250"/>
          <a:ext cx="3529890" cy="315190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34</xdr:row>
      <xdr:rowOff>79375</xdr:rowOff>
    </xdr:from>
    <xdr:to>
      <xdr:col>5</xdr:col>
      <xdr:colOff>318311</xdr:colOff>
      <xdr:row>48</xdr:row>
      <xdr:rowOff>143620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67C59A27-FB76-4927-8600-07A74A9C4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5000" y="6699250"/>
          <a:ext cx="3493311" cy="2731245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555625</xdr:colOff>
      <xdr:row>52</xdr:row>
      <xdr:rowOff>0</xdr:rowOff>
    </xdr:from>
    <xdr:to>
      <xdr:col>5</xdr:col>
      <xdr:colOff>275515</xdr:colOff>
      <xdr:row>67</xdr:row>
      <xdr:rowOff>20061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C764010-E6D8-414E-987C-5F84BBE2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5625" y="10048875"/>
          <a:ext cx="3529890" cy="2877561"/>
        </a:xfrm>
        <a:prstGeom prst="rect">
          <a:avLst/>
        </a:prstGeom>
      </xdr:spPr>
    </xdr:pic>
    <xdr:clientData/>
  </xdr:twoCellAnchor>
  <xdr:twoCellAnchor editAs="oneCell">
    <xdr:from>
      <xdr:col>0</xdr:col>
      <xdr:colOff>492125</xdr:colOff>
      <xdr:row>70</xdr:row>
      <xdr:rowOff>0</xdr:rowOff>
    </xdr:from>
    <xdr:to>
      <xdr:col>5</xdr:col>
      <xdr:colOff>175436</xdr:colOff>
      <xdr:row>84</xdr:row>
      <xdr:rowOff>100824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B0CB5668-5C9B-46A2-A508-2D02DA2DB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92125" y="13477875"/>
          <a:ext cx="3493311" cy="2767824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87</xdr:row>
      <xdr:rowOff>63500</xdr:rowOff>
    </xdr:from>
    <xdr:to>
      <xdr:col>5</xdr:col>
      <xdr:colOff>164390</xdr:colOff>
      <xdr:row>103</xdr:row>
      <xdr:rowOff>1190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673B12A9-D213-44D7-936C-56BA1F41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4500" y="16779875"/>
          <a:ext cx="3529890" cy="2975106"/>
        </a:xfrm>
        <a:prstGeom prst="rect">
          <a:avLst/>
        </a:prstGeom>
      </xdr:spPr>
    </xdr:pic>
    <xdr:clientData/>
  </xdr:twoCellAnchor>
  <xdr:twoCellAnchor editAs="oneCell">
    <xdr:from>
      <xdr:col>0</xdr:col>
      <xdr:colOff>460375</xdr:colOff>
      <xdr:row>105</xdr:row>
      <xdr:rowOff>111125</xdr:rowOff>
    </xdr:from>
    <xdr:to>
      <xdr:col>5</xdr:col>
      <xdr:colOff>143686</xdr:colOff>
      <xdr:row>122</xdr:row>
      <xdr:rowOff>67206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AB78BAB0-D86F-4041-8573-E145F57C0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0375" y="20256500"/>
          <a:ext cx="3493311" cy="3194581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508000</xdr:colOff>
      <xdr:row>17</xdr:row>
      <xdr:rowOff>0</xdr:rowOff>
    </xdr:from>
    <xdr:to>
      <xdr:col>14</xdr:col>
      <xdr:colOff>258373</xdr:colOff>
      <xdr:row>32</xdr:row>
      <xdr:rowOff>81027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CA8D162B-96FA-4229-9724-F39E316CF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66000" y="3381375"/>
          <a:ext cx="3560373" cy="2938527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34</xdr:row>
      <xdr:rowOff>111125</xdr:rowOff>
    </xdr:from>
    <xdr:to>
      <xdr:col>14</xdr:col>
      <xdr:colOff>254811</xdr:colOff>
      <xdr:row>50</xdr:row>
      <xdr:rowOff>105293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FBF69D9-069A-49CE-8A6C-737B73B09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29500" y="6731000"/>
          <a:ext cx="3493311" cy="3042168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523875</xdr:colOff>
      <xdr:row>52</xdr:row>
      <xdr:rowOff>47625</xdr:rowOff>
    </xdr:from>
    <xdr:to>
      <xdr:col>14</xdr:col>
      <xdr:colOff>207186</xdr:colOff>
      <xdr:row>67</xdr:row>
      <xdr:rowOff>55493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5C6CB54-81A2-4518-A8EE-CD046E2E8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81875" y="10096500"/>
          <a:ext cx="3493311" cy="2865368"/>
        </a:xfrm>
        <a:prstGeom prst="rect">
          <a:avLst/>
        </a:prstGeom>
      </xdr:spPr>
    </xdr:pic>
    <xdr:clientData/>
  </xdr:twoCellAnchor>
  <xdr:twoCellAnchor editAs="oneCell">
    <xdr:from>
      <xdr:col>9</xdr:col>
      <xdr:colOff>460375</xdr:colOff>
      <xdr:row>69</xdr:row>
      <xdr:rowOff>127000</xdr:rowOff>
    </xdr:from>
    <xdr:to>
      <xdr:col>14</xdr:col>
      <xdr:colOff>271713</xdr:colOff>
      <xdr:row>84</xdr:row>
      <xdr:rowOff>171448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9FFCBF1D-3BF3-42BB-A555-BBA66F126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18375" y="13414375"/>
          <a:ext cx="3621338" cy="2901948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87</xdr:row>
      <xdr:rowOff>127000</xdr:rowOff>
    </xdr:from>
    <xdr:to>
      <xdr:col>14</xdr:col>
      <xdr:colOff>113083</xdr:colOff>
      <xdr:row>102</xdr:row>
      <xdr:rowOff>177544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E8358A09-EBDD-41F5-861F-B64BE86A0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239000" y="16843375"/>
          <a:ext cx="3542083" cy="2908044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105</xdr:row>
      <xdr:rowOff>0</xdr:rowOff>
    </xdr:from>
    <xdr:to>
      <xdr:col>14</xdr:col>
      <xdr:colOff>106986</xdr:colOff>
      <xdr:row>122</xdr:row>
      <xdr:rowOff>96301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A2B11929-F35E-49F9-8272-D6B64B407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239000" y="20145375"/>
          <a:ext cx="3535986" cy="3334801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444500</xdr:colOff>
      <xdr:row>124</xdr:row>
      <xdr:rowOff>111125</xdr:rowOff>
    </xdr:from>
    <xdr:to>
      <xdr:col>14</xdr:col>
      <xdr:colOff>188776</xdr:colOff>
      <xdr:row>139</xdr:row>
      <xdr:rowOff>100704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5C6BDD77-ED3A-4821-836F-73D7EDD9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302500" y="23876000"/>
          <a:ext cx="3554276" cy="2847079"/>
        </a:xfrm>
        <a:prstGeom prst="rect">
          <a:avLst/>
        </a:prstGeom>
      </xdr:spPr>
    </xdr:pic>
    <xdr:clientData/>
  </xdr:twoCellAnchor>
  <xdr:twoCellAnchor editAs="oneCell">
    <xdr:from>
      <xdr:col>18</xdr:col>
      <xdr:colOff>381000</xdr:colOff>
      <xdr:row>17</xdr:row>
      <xdr:rowOff>0</xdr:rowOff>
    </xdr:from>
    <xdr:to>
      <xdr:col>23</xdr:col>
      <xdr:colOff>94793</xdr:colOff>
      <xdr:row>32</xdr:row>
      <xdr:rowOff>7868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53F062AE-41A4-495D-8833-4EEA4A5A3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097000" y="3381375"/>
          <a:ext cx="3523793" cy="2865368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34</xdr:row>
      <xdr:rowOff>127000</xdr:rowOff>
    </xdr:from>
    <xdr:to>
      <xdr:col>23</xdr:col>
      <xdr:colOff>118032</xdr:colOff>
      <xdr:row>49</xdr:row>
      <xdr:rowOff>67807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E6C44C25-5F39-4EE6-9D46-E96C361E6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144625" y="6746875"/>
          <a:ext cx="3499407" cy="2798307"/>
        </a:xfrm>
        <a:prstGeom prst="rect">
          <a:avLst/>
        </a:prstGeom>
      </xdr:spPr>
    </xdr:pic>
    <xdr:clientData/>
  </xdr:twoCellAnchor>
  <xdr:twoCellAnchor editAs="oneCell">
    <xdr:from>
      <xdr:col>18</xdr:col>
      <xdr:colOff>412750</xdr:colOff>
      <xdr:row>51</xdr:row>
      <xdr:rowOff>158750</xdr:rowOff>
    </xdr:from>
    <xdr:to>
      <xdr:col>23</xdr:col>
      <xdr:colOff>126543</xdr:colOff>
      <xdr:row>67</xdr:row>
      <xdr:rowOff>24891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2AFB4E0D-9456-4B70-87C8-AEAF1C0C6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128750" y="10017125"/>
          <a:ext cx="3523793" cy="2914141"/>
        </a:xfrm>
        <a:prstGeom prst="rect">
          <a:avLst/>
        </a:prstGeom>
      </xdr:spPr>
    </xdr:pic>
    <xdr:clientData/>
  </xdr:twoCellAnchor>
  <xdr:twoCellAnchor editAs="oneCell">
    <xdr:from>
      <xdr:col>18</xdr:col>
      <xdr:colOff>444500</xdr:colOff>
      <xdr:row>70</xdr:row>
      <xdr:rowOff>31750</xdr:rowOff>
    </xdr:from>
    <xdr:to>
      <xdr:col>23</xdr:col>
      <xdr:colOff>188776</xdr:colOff>
      <xdr:row>84</xdr:row>
      <xdr:rowOff>163057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83FAE295-5239-4B24-BA09-9D554C1AC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4160500" y="13509625"/>
          <a:ext cx="3554276" cy="2798307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87</xdr:row>
      <xdr:rowOff>31750</xdr:rowOff>
    </xdr:from>
    <xdr:to>
      <xdr:col>23</xdr:col>
      <xdr:colOff>191191</xdr:colOff>
      <xdr:row>102</xdr:row>
      <xdr:rowOff>15232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4F4978CF-E021-4EA0-86BA-A5A92DB86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144625" y="16748125"/>
          <a:ext cx="3572566" cy="2840982"/>
        </a:xfrm>
        <a:prstGeom prst="rect">
          <a:avLst/>
        </a:prstGeom>
      </xdr:spPr>
    </xdr:pic>
    <xdr:clientData/>
  </xdr:twoCellAnchor>
  <xdr:twoCellAnchor editAs="oneCell">
    <xdr:from>
      <xdr:col>18</xdr:col>
      <xdr:colOff>333375</xdr:colOff>
      <xdr:row>105</xdr:row>
      <xdr:rowOff>47625</xdr:rowOff>
    </xdr:from>
    <xdr:to>
      <xdr:col>23</xdr:col>
      <xdr:colOff>41072</xdr:colOff>
      <xdr:row>120</xdr:row>
      <xdr:rowOff>55493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315E8D9A-0564-40DE-BEEC-9BF11F1CB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049375" y="20193000"/>
          <a:ext cx="3517697" cy="28653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746124</xdr:colOff>
      <xdr:row>12</xdr:row>
      <xdr:rowOff>79375</xdr:rowOff>
    </xdr:from>
    <xdr:to>
      <xdr:col>36</xdr:col>
      <xdr:colOff>578124</xdr:colOff>
      <xdr:row>24</xdr:row>
      <xdr:rowOff>169375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3A18E96-F6E9-4368-A92A-207F1F032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746125</xdr:colOff>
      <xdr:row>25</xdr:row>
      <xdr:rowOff>53975</xdr:rowOff>
    </xdr:from>
    <xdr:to>
      <xdr:col>30</xdr:col>
      <xdr:colOff>578125</xdr:colOff>
      <xdr:row>37</xdr:row>
      <xdr:rowOff>143975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8143B3E-3810-4B1E-B72F-708FC281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70908</xdr:colOff>
      <xdr:row>38</xdr:row>
      <xdr:rowOff>120649</xdr:rowOff>
    </xdr:from>
    <xdr:to>
      <xdr:col>34</xdr:col>
      <xdr:colOff>664908</xdr:colOff>
      <xdr:row>51</xdr:row>
      <xdr:rowOff>20149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6783EEF-24A1-47A3-8FAE-F3E3A2C4B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157691</xdr:colOff>
      <xdr:row>38</xdr:row>
      <xdr:rowOff>120649</xdr:rowOff>
    </xdr:from>
    <xdr:to>
      <xdr:col>38</xdr:col>
      <xdr:colOff>751691</xdr:colOff>
      <xdr:row>51</xdr:row>
      <xdr:rowOff>20149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EF01321-B4DA-431C-8AD5-BF397F1D7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157691</xdr:colOff>
      <xdr:row>25</xdr:row>
      <xdr:rowOff>53975</xdr:rowOff>
    </xdr:from>
    <xdr:to>
      <xdr:col>38</xdr:col>
      <xdr:colOff>751691</xdr:colOff>
      <xdr:row>37</xdr:row>
      <xdr:rowOff>143975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BFB05EE9-A7E8-42DC-ABF3-273E0C353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244475</xdr:colOff>
      <xdr:row>25</xdr:row>
      <xdr:rowOff>53975</xdr:rowOff>
    </xdr:from>
    <xdr:to>
      <xdr:col>43</xdr:col>
      <xdr:colOff>76475</xdr:colOff>
      <xdr:row>37</xdr:row>
      <xdr:rowOff>143975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5293C3BA-8F12-4BEE-8AD1-418BCA353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70908</xdr:colOff>
      <xdr:row>25</xdr:row>
      <xdr:rowOff>53975</xdr:rowOff>
    </xdr:from>
    <xdr:to>
      <xdr:col>34</xdr:col>
      <xdr:colOff>664908</xdr:colOff>
      <xdr:row>37</xdr:row>
      <xdr:rowOff>143975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A677FDB6-4C70-443E-810F-04D634212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682625</xdr:colOff>
      <xdr:row>16</xdr:row>
      <xdr:rowOff>158750</xdr:rowOff>
    </xdr:from>
    <xdr:to>
      <xdr:col>5</xdr:col>
      <xdr:colOff>390322</xdr:colOff>
      <xdr:row>34</xdr:row>
      <xdr:rowOff>137709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CFA67D87-D39F-4323-87C5-78B8AD52F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2625" y="3349625"/>
          <a:ext cx="3517697" cy="3407959"/>
        </a:xfrm>
        <a:prstGeom prst="rect">
          <a:avLst/>
        </a:prstGeom>
      </xdr:spPr>
    </xdr:pic>
    <xdr:clientData/>
  </xdr:twoCellAnchor>
  <xdr:twoCellAnchor editAs="oneCell">
    <xdr:from>
      <xdr:col>0</xdr:col>
      <xdr:colOff>650875</xdr:colOff>
      <xdr:row>35</xdr:row>
      <xdr:rowOff>111125</xdr:rowOff>
    </xdr:from>
    <xdr:to>
      <xdr:col>5</xdr:col>
      <xdr:colOff>370765</xdr:colOff>
      <xdr:row>54</xdr:row>
      <xdr:rowOff>45901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1E85455-B01B-45AC-B0C5-E14B2C83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0875" y="6921500"/>
          <a:ext cx="3529890" cy="3554276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555625</xdr:colOff>
      <xdr:row>54</xdr:row>
      <xdr:rowOff>47625</xdr:rowOff>
    </xdr:from>
    <xdr:to>
      <xdr:col>5</xdr:col>
      <xdr:colOff>263322</xdr:colOff>
      <xdr:row>72</xdr:row>
      <xdr:rowOff>26584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B6C8D536-5AD0-444A-9A88-B4E5011E1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5625" y="10477500"/>
          <a:ext cx="3517697" cy="3407959"/>
        </a:xfrm>
        <a:prstGeom prst="rect">
          <a:avLst/>
        </a:prstGeom>
      </xdr:spPr>
    </xdr:pic>
    <xdr:clientData/>
  </xdr:twoCellAnchor>
  <xdr:twoCellAnchor editAs="oneCell">
    <xdr:from>
      <xdr:col>0</xdr:col>
      <xdr:colOff>555625</xdr:colOff>
      <xdr:row>73</xdr:row>
      <xdr:rowOff>111125</xdr:rowOff>
    </xdr:from>
    <xdr:to>
      <xdr:col>5</xdr:col>
      <xdr:colOff>232839</xdr:colOff>
      <xdr:row>89</xdr:row>
      <xdr:rowOff>178451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86C92066-AFB7-49D4-B21B-1670437B5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5625" y="14160500"/>
          <a:ext cx="3487214" cy="311532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90</xdr:row>
      <xdr:rowOff>127000</xdr:rowOff>
    </xdr:from>
    <xdr:to>
      <xdr:col>5</xdr:col>
      <xdr:colOff>279197</xdr:colOff>
      <xdr:row>107</xdr:row>
      <xdr:rowOff>95274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2222028E-99DC-44B1-AD5F-ABA08F18B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1500" y="17414875"/>
          <a:ext cx="3517697" cy="32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108</xdr:row>
      <xdr:rowOff>111125</xdr:rowOff>
    </xdr:from>
    <xdr:to>
      <xdr:col>5</xdr:col>
      <xdr:colOff>280464</xdr:colOff>
      <xdr:row>125</xdr:row>
      <xdr:rowOff>158654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908C3B8-BD22-4197-AD5A-BCF16891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3250" y="20828000"/>
          <a:ext cx="3487214" cy="3286029"/>
        </a:xfrm>
        <a:prstGeom prst="rect">
          <a:avLst/>
        </a:prstGeom>
      </xdr:spPr>
    </xdr:pic>
    <xdr:clientData/>
  </xdr:twoCellAnchor>
  <xdr:twoCellAnchor editAs="oneCell">
    <xdr:from>
      <xdr:col>0</xdr:col>
      <xdr:colOff>587375</xdr:colOff>
      <xdr:row>127</xdr:row>
      <xdr:rowOff>15875</xdr:rowOff>
    </xdr:from>
    <xdr:to>
      <xdr:col>5</xdr:col>
      <xdr:colOff>319458</xdr:colOff>
      <xdr:row>145</xdr:row>
      <xdr:rowOff>128958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8D174BDA-B795-439E-A371-CCEC6CEBA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7375" y="24352250"/>
          <a:ext cx="3542083" cy="3542083"/>
        </a:xfrm>
        <a:prstGeom prst="rect">
          <a:avLst/>
        </a:prstGeom>
      </xdr:spPr>
    </xdr:pic>
    <xdr:clientData/>
  </xdr:twoCellAnchor>
  <xdr:twoCellAnchor editAs="oneCell">
    <xdr:from>
      <xdr:col>9</xdr:col>
      <xdr:colOff>412750</xdr:colOff>
      <xdr:row>16</xdr:row>
      <xdr:rowOff>174625</xdr:rowOff>
    </xdr:from>
    <xdr:to>
      <xdr:col>14</xdr:col>
      <xdr:colOff>157026</xdr:colOff>
      <xdr:row>33</xdr:row>
      <xdr:rowOff>148995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18E3E414-B4CE-484C-92D4-6740D7736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70750" y="3365500"/>
          <a:ext cx="3554276" cy="3212870"/>
        </a:xfrm>
        <a:prstGeom prst="rect">
          <a:avLst/>
        </a:prstGeom>
      </xdr:spPr>
    </xdr:pic>
    <xdr:clientData/>
  </xdr:twoCellAnchor>
  <xdr:twoCellAnchor editAs="oneCell">
    <xdr:from>
      <xdr:col>9</xdr:col>
      <xdr:colOff>412750</xdr:colOff>
      <xdr:row>35</xdr:row>
      <xdr:rowOff>79375</xdr:rowOff>
    </xdr:from>
    <xdr:to>
      <xdr:col>14</xdr:col>
      <xdr:colOff>169219</xdr:colOff>
      <xdr:row>52</xdr:row>
      <xdr:rowOff>53745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B171C564-91F3-4256-B410-DA2923F3B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270750" y="6889750"/>
          <a:ext cx="3566469" cy="3212870"/>
        </a:xfrm>
        <a:prstGeom prst="rect">
          <a:avLst/>
        </a:prstGeom>
      </xdr:spPr>
    </xdr:pic>
    <xdr:clientData/>
  </xdr:twoCellAnchor>
  <xdr:twoCellAnchor editAs="oneCell">
    <xdr:from>
      <xdr:col>9</xdr:col>
      <xdr:colOff>412750</xdr:colOff>
      <xdr:row>54</xdr:row>
      <xdr:rowOff>111125</xdr:rowOff>
    </xdr:from>
    <xdr:to>
      <xdr:col>14</xdr:col>
      <xdr:colOff>150930</xdr:colOff>
      <xdr:row>71</xdr:row>
      <xdr:rowOff>97689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8061C34-CA94-42B1-9DF8-9F1BE2D34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270750" y="10541000"/>
          <a:ext cx="3548180" cy="3225064"/>
        </a:xfrm>
        <a:prstGeom prst="rect">
          <a:avLst/>
        </a:prstGeom>
      </xdr:spPr>
    </xdr:pic>
    <xdr:clientData/>
  </xdr:twoCellAnchor>
  <xdr:twoCellAnchor editAs="oneCell">
    <xdr:from>
      <xdr:col>9</xdr:col>
      <xdr:colOff>412750</xdr:colOff>
      <xdr:row>73</xdr:row>
      <xdr:rowOff>142875</xdr:rowOff>
    </xdr:from>
    <xdr:to>
      <xdr:col>14</xdr:col>
      <xdr:colOff>211895</xdr:colOff>
      <xdr:row>90</xdr:row>
      <xdr:rowOff>62377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7828AA12-925B-4956-890F-447770DC2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270750" y="14192250"/>
          <a:ext cx="3609145" cy="3158002"/>
        </a:xfrm>
        <a:prstGeom prst="rect">
          <a:avLst/>
        </a:prstGeom>
      </xdr:spPr>
    </xdr:pic>
    <xdr:clientData/>
  </xdr:twoCellAnchor>
  <xdr:twoCellAnchor editAs="oneCell">
    <xdr:from>
      <xdr:col>9</xdr:col>
      <xdr:colOff>412750</xdr:colOff>
      <xdr:row>90</xdr:row>
      <xdr:rowOff>142875</xdr:rowOff>
    </xdr:from>
    <xdr:to>
      <xdr:col>14</xdr:col>
      <xdr:colOff>150930</xdr:colOff>
      <xdr:row>108</xdr:row>
      <xdr:rowOff>134027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DE9AB774-618F-4191-86D2-74297888F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270750" y="17430750"/>
          <a:ext cx="3548180" cy="3420152"/>
        </a:xfrm>
        <a:prstGeom prst="rect">
          <a:avLst/>
        </a:prstGeom>
      </xdr:spPr>
    </xdr:pic>
    <xdr:clientData/>
  </xdr:twoCellAnchor>
  <xdr:twoCellAnchor editAs="oneCell">
    <xdr:from>
      <xdr:col>9</xdr:col>
      <xdr:colOff>365125</xdr:colOff>
      <xdr:row>109</xdr:row>
      <xdr:rowOff>0</xdr:rowOff>
    </xdr:from>
    <xdr:to>
      <xdr:col>14</xdr:col>
      <xdr:colOff>194752</xdr:colOff>
      <xdr:row>125</xdr:row>
      <xdr:rowOff>110002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1A307994-6B91-4775-9B08-1E4CD6C0C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223125" y="20907375"/>
          <a:ext cx="3639627" cy="3158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74EA-9B49-4F9E-A881-3D3AAFD7C1C8}">
  <dimension ref="A1:AQ12"/>
  <sheetViews>
    <sheetView tabSelected="1" zoomScale="60" zoomScaleNormal="60" workbookViewId="0">
      <selection activeCell="I24" sqref="I24"/>
    </sheetView>
  </sheetViews>
  <sheetFormatPr defaultColWidth="10.90625" defaultRowHeight="14.5" x14ac:dyDescent="0.35"/>
  <sheetData>
    <row r="1" spans="1:43" ht="26" x14ac:dyDescent="0.6">
      <c r="A1" s="1" t="s">
        <v>0</v>
      </c>
      <c r="F1" s="28" t="s">
        <v>27</v>
      </c>
    </row>
    <row r="4" spans="1:43" x14ac:dyDescent="0.35">
      <c r="A4" s="5"/>
      <c r="B4" s="20" t="s">
        <v>17</v>
      </c>
      <c r="C4" s="20"/>
      <c r="D4" s="20"/>
      <c r="E4" s="20"/>
      <c r="F4" s="20"/>
      <c r="J4" s="4"/>
      <c r="K4" s="20" t="s">
        <v>18</v>
      </c>
      <c r="L4" s="20"/>
      <c r="M4" s="20"/>
      <c r="N4" s="20"/>
      <c r="O4" s="20"/>
      <c r="S4" s="4"/>
      <c r="T4" s="20" t="s">
        <v>19</v>
      </c>
      <c r="U4" s="20"/>
      <c r="V4" s="20"/>
      <c r="W4" s="20"/>
      <c r="X4" s="20"/>
      <c r="AB4" s="4"/>
      <c r="AC4" s="4"/>
      <c r="AD4" s="21" t="s">
        <v>12</v>
      </c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x14ac:dyDescent="0.35">
      <c r="A5" s="3"/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J5" s="3"/>
      <c r="K5" s="2" t="s">
        <v>7</v>
      </c>
      <c r="L5" s="2" t="s">
        <v>8</v>
      </c>
      <c r="M5" s="2" t="s">
        <v>9</v>
      </c>
      <c r="N5" s="2" t="s">
        <v>10</v>
      </c>
      <c r="O5" s="2" t="s">
        <v>11</v>
      </c>
      <c r="S5" s="3"/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AB5" s="12" t="s">
        <v>21</v>
      </c>
      <c r="AC5" s="3" t="s">
        <v>20</v>
      </c>
      <c r="AD5" s="25" t="s">
        <v>1</v>
      </c>
      <c r="AE5" s="26"/>
      <c r="AF5" s="23" t="s">
        <v>3</v>
      </c>
      <c r="AG5" s="24"/>
      <c r="AH5" s="23" t="s">
        <v>22</v>
      </c>
      <c r="AI5" s="24"/>
      <c r="AJ5" s="25" t="s">
        <v>4</v>
      </c>
      <c r="AK5" s="26"/>
      <c r="AL5" s="25" t="s">
        <v>5</v>
      </c>
      <c r="AM5" s="26"/>
      <c r="AN5" s="23" t="s">
        <v>2</v>
      </c>
      <c r="AO5" s="24"/>
      <c r="AP5" s="23" t="s">
        <v>6</v>
      </c>
      <c r="AQ5" s="24"/>
    </row>
    <row r="6" spans="1:43" x14ac:dyDescent="0.35">
      <c r="A6" s="10" t="s">
        <v>1</v>
      </c>
      <c r="B6" s="11">
        <v>1</v>
      </c>
      <c r="C6" s="11">
        <v>3.29</v>
      </c>
      <c r="D6" s="11">
        <v>5.43</v>
      </c>
      <c r="E6" s="11">
        <v>12.5</v>
      </c>
      <c r="F6" s="11">
        <v>19.5</v>
      </c>
      <c r="J6" s="10" t="s">
        <v>1</v>
      </c>
      <c r="K6" s="11">
        <v>1</v>
      </c>
      <c r="L6" s="11">
        <v>1.91</v>
      </c>
      <c r="M6" s="11">
        <v>4.2699999999999996</v>
      </c>
      <c r="N6" s="11">
        <v>6.46</v>
      </c>
      <c r="O6" s="11">
        <v>14.2</v>
      </c>
      <c r="S6" s="10" t="s">
        <v>1</v>
      </c>
      <c r="T6" s="11">
        <v>1</v>
      </c>
      <c r="U6" s="11">
        <v>6.15</v>
      </c>
      <c r="V6" s="11">
        <v>24.7</v>
      </c>
      <c r="W6" s="11">
        <v>45.1</v>
      </c>
      <c r="X6" s="11">
        <v>48.8</v>
      </c>
      <c r="AB6" s="14">
        <v>1</v>
      </c>
      <c r="AC6" s="4" t="s">
        <v>7</v>
      </c>
      <c r="AD6" s="7">
        <f>AVERAGE(B6,K6,T6)</f>
        <v>1</v>
      </c>
      <c r="AE6" s="8">
        <f>_xlfn.STDEV.P(B6,K6,T6)</f>
        <v>0</v>
      </c>
      <c r="AF6" s="6">
        <f>AVERAGE(B7,K7,T7)</f>
        <v>1</v>
      </c>
      <c r="AG6" s="8">
        <f>_xlfn.STDEV.P(B7,K7,T7)</f>
        <v>0</v>
      </c>
      <c r="AH6" s="9">
        <f>AVERAGE(B8,K8,T8)</f>
        <v>1</v>
      </c>
      <c r="AI6" s="8">
        <f>_xlfn.STDEV.P(B8,K8,T8)</f>
        <v>0</v>
      </c>
      <c r="AJ6" s="6">
        <f>AVERAGE(B9,K9,T9)</f>
        <v>1</v>
      </c>
      <c r="AK6" s="8">
        <f>_xlfn.STDEV.P(B9,K9,T9)</f>
        <v>0</v>
      </c>
      <c r="AL6" s="6">
        <f>AVERAGE(B10,K10,T10)</f>
        <v>1</v>
      </c>
      <c r="AM6" s="8">
        <f>_xlfn.STDEV.P(B10,K10,T10)</f>
        <v>0</v>
      </c>
      <c r="AN6" s="9">
        <f>AVERAGE(B11,K11,T11)</f>
        <v>1</v>
      </c>
      <c r="AO6" s="8">
        <f>_xlfn.STDEV.P(B11,K11,T11)</f>
        <v>0</v>
      </c>
      <c r="AP6" s="6">
        <f>AVERAGE(B12,K12,T12)</f>
        <v>1</v>
      </c>
      <c r="AQ6" s="8">
        <f>_xlfn.STDEV.P(B12,K12,T12)</f>
        <v>0</v>
      </c>
    </row>
    <row r="7" spans="1:43" x14ac:dyDescent="0.35">
      <c r="A7" s="10" t="s">
        <v>3</v>
      </c>
      <c r="B7" s="6">
        <v>1</v>
      </c>
      <c r="C7" s="6">
        <v>0.80400000000000005</v>
      </c>
      <c r="D7" s="6">
        <v>0.72499999999999998</v>
      </c>
      <c r="E7" s="6">
        <v>0.68200000000000005</v>
      </c>
      <c r="F7" s="6">
        <v>0.73699999999999999</v>
      </c>
      <c r="J7" s="10" t="s">
        <v>3</v>
      </c>
      <c r="K7" s="6">
        <v>1</v>
      </c>
      <c r="L7" s="6">
        <v>1.26</v>
      </c>
      <c r="M7" s="6">
        <v>1.1299999999999999</v>
      </c>
      <c r="N7" s="6">
        <v>1.17</v>
      </c>
      <c r="O7" s="6">
        <v>1.28</v>
      </c>
      <c r="S7" s="10" t="s">
        <v>3</v>
      </c>
      <c r="T7" s="6">
        <v>1</v>
      </c>
      <c r="U7" s="6">
        <v>0.90100000000000002</v>
      </c>
      <c r="V7" s="6">
        <v>0.94399999999999995</v>
      </c>
      <c r="W7" s="6">
        <v>0.80700000000000005</v>
      </c>
      <c r="X7" s="6">
        <v>0.94499999999999995</v>
      </c>
      <c r="AB7" s="15">
        <v>2</v>
      </c>
      <c r="AC7" s="4" t="s">
        <v>8</v>
      </c>
      <c r="AD7" s="7">
        <f>AVERAGE(C6,L6,U6)</f>
        <v>3.7833333333333337</v>
      </c>
      <c r="AE7" s="8">
        <f>_xlfn.STDEV.P(C6,L6,U6)</f>
        <v>1.7657733590570324</v>
      </c>
      <c r="AF7" s="6">
        <f>AVERAGE(C7,L7,U7)</f>
        <v>0.98833333333333329</v>
      </c>
      <c r="AG7" s="8">
        <f>_xlfn.STDEV.P(C7,L7,U7)</f>
        <v>0.19613657373258031</v>
      </c>
      <c r="AH7" s="9">
        <f>AVERAGE(C8,L8,U8)</f>
        <v>1.29</v>
      </c>
      <c r="AI7" s="8">
        <f>_xlfn.STDEV.P(C8,L8,U8)</f>
        <v>0.1675310916417212</v>
      </c>
      <c r="AJ7" s="6">
        <f>AVERAGE(C9,L9,U9)</f>
        <v>0.89613333333333323</v>
      </c>
      <c r="AK7" s="8">
        <f>_xlfn.STDEV.P(C9,L9,U9)</f>
        <v>0.68741838465053862</v>
      </c>
      <c r="AL7" s="6">
        <f>AVERAGE(C10,L10,U10)</f>
        <v>1.1316666666666666</v>
      </c>
      <c r="AM7" s="8">
        <f>_xlfn.STDEV.P(C10,L10,U10)</f>
        <v>0.26344428042546075</v>
      </c>
      <c r="AN7" s="9">
        <f>AVERAGE(C11,L11,U11)</f>
        <v>1.0653333333333332</v>
      </c>
      <c r="AO7" s="8">
        <f>_xlfn.STDEV.P(C11,L11,U11)</f>
        <v>5.4804703772172246E-2</v>
      </c>
      <c r="AP7" s="6">
        <f>AVERAGE(C12,L12,U12)</f>
        <v>0.9923333333333334</v>
      </c>
      <c r="AQ7" s="8">
        <f>_xlfn.STDEV.P(C12,L12,U12)</f>
        <v>2.7157974069424929E-2</v>
      </c>
    </row>
    <row r="8" spans="1:43" x14ac:dyDescent="0.35">
      <c r="A8" s="10" t="s">
        <v>22</v>
      </c>
      <c r="B8" s="6">
        <v>1</v>
      </c>
      <c r="C8" s="6">
        <v>1.49</v>
      </c>
      <c r="D8" s="6">
        <v>2.02</v>
      </c>
      <c r="E8" s="6">
        <v>2.21</v>
      </c>
      <c r="F8" s="6">
        <v>3.26</v>
      </c>
      <c r="J8" s="10" t="s">
        <v>22</v>
      </c>
      <c r="K8" s="6">
        <v>1</v>
      </c>
      <c r="L8" s="6">
        <v>1.08</v>
      </c>
      <c r="M8" s="6">
        <v>0.88400000000000001</v>
      </c>
      <c r="N8" s="6">
        <v>0.51700000000000002</v>
      </c>
      <c r="O8" s="6">
        <v>0.76400000000000001</v>
      </c>
      <c r="S8" s="10" t="s">
        <v>22</v>
      </c>
      <c r="T8" s="6">
        <v>1</v>
      </c>
      <c r="U8" s="6">
        <v>1.3</v>
      </c>
      <c r="V8" s="6">
        <v>1.26</v>
      </c>
      <c r="W8" s="6">
        <v>1.56</v>
      </c>
      <c r="X8" s="6">
        <v>1.99</v>
      </c>
      <c r="AB8" s="14">
        <v>3</v>
      </c>
      <c r="AC8" s="4" t="s">
        <v>9</v>
      </c>
      <c r="AD8" s="7">
        <f>AVERAGE(D6,M6,V6)</f>
        <v>11.466666666666667</v>
      </c>
      <c r="AE8" s="8">
        <f>_xlfn.STDEV.P(D6,M6,V6)</f>
        <v>9.369355485956449</v>
      </c>
      <c r="AF8" s="6">
        <f>AVERAGE(D7,M7,V7)</f>
        <v>0.93299999999999994</v>
      </c>
      <c r="AG8" s="8">
        <f>_xlfn.STDEV.P(D7,M7,V7)</f>
        <v>0.16552341224128994</v>
      </c>
      <c r="AH8" s="9">
        <f>AVERAGE(D8,M8,V8)</f>
        <v>1.3879999999999999</v>
      </c>
      <c r="AI8" s="8">
        <f>_xlfn.STDEV.P(D8,M8,V8)</f>
        <v>0.47251948813426409</v>
      </c>
      <c r="AJ8" s="6">
        <f>AVERAGE(D9,M9,V9)</f>
        <v>0.82799999999999996</v>
      </c>
      <c r="AK8" s="8">
        <f>_xlfn.STDEV.P(D9,M9,V9)</f>
        <v>0.58194329620676954</v>
      </c>
      <c r="AL8" s="6">
        <f>AVERAGE(D10,M10,V10)</f>
        <v>0.9946666666666667</v>
      </c>
      <c r="AM8" s="8">
        <f>_xlfn.STDEV.P(D10,M10,V10)</f>
        <v>7.1299057185600687E-2</v>
      </c>
      <c r="AN8" s="9">
        <f>AVERAGE(D11,M11,V11)</f>
        <v>1.2566666666666666</v>
      </c>
      <c r="AO8" s="8">
        <f>_xlfn.STDEV.P(D11,M11,V11)</f>
        <v>0.17461067804945171</v>
      </c>
      <c r="AP8" s="6">
        <f>AVERAGE(D12,M12,V12)</f>
        <v>1.0116666666666667</v>
      </c>
      <c r="AQ8" s="8">
        <f>_xlfn.STDEV.P(D12,M12,V12)</f>
        <v>0.33864665295194557</v>
      </c>
    </row>
    <row r="9" spans="1:43" x14ac:dyDescent="0.35">
      <c r="A9" s="10" t="s">
        <v>4</v>
      </c>
      <c r="B9" s="11">
        <v>1</v>
      </c>
      <c r="C9" s="11">
        <v>1.73</v>
      </c>
      <c r="D9" s="11">
        <v>1.53</v>
      </c>
      <c r="E9" s="11">
        <v>2.61</v>
      </c>
      <c r="F9" s="11">
        <v>1.5</v>
      </c>
      <c r="J9" s="10" t="s">
        <v>4</v>
      </c>
      <c r="K9" s="11">
        <v>1</v>
      </c>
      <c r="L9" s="11">
        <v>0.91200000000000003</v>
      </c>
      <c r="M9" s="11">
        <v>0.84899999999999998</v>
      </c>
      <c r="N9" s="11">
        <v>0.69199999999999995</v>
      </c>
      <c r="O9" s="11">
        <v>0.83</v>
      </c>
      <c r="S9" s="10" t="s">
        <v>4</v>
      </c>
      <c r="T9" s="6">
        <v>1</v>
      </c>
      <c r="U9" s="6">
        <v>4.6399999999999997E-2</v>
      </c>
      <c r="V9" s="6">
        <v>0.105</v>
      </c>
      <c r="W9" s="6">
        <v>0.436</v>
      </c>
      <c r="X9" s="6">
        <v>0.221</v>
      </c>
      <c r="AB9" s="14">
        <v>4</v>
      </c>
      <c r="AC9" s="4" t="s">
        <v>10</v>
      </c>
      <c r="AD9" s="7">
        <f>AVERAGE(E6,N6,W6)</f>
        <v>21.353333333333335</v>
      </c>
      <c r="AE9" s="8">
        <f>_xlfn.STDEV.P(E6,N6,W6)</f>
        <v>16.971516006401892</v>
      </c>
      <c r="AF9" s="6">
        <f>AVERAGE(E7,N7,W7)</f>
        <v>0.88633333333333331</v>
      </c>
      <c r="AG9" s="8">
        <f>_xlfn.STDEV.P(E7,N7,W7)</f>
        <v>0.20697235456832319</v>
      </c>
      <c r="AH9" s="9">
        <f>AVERAGE(E8,N8,W8)</f>
        <v>1.429</v>
      </c>
      <c r="AI9" s="8">
        <f>_xlfn.STDEV.P(E8,N8,W8)</f>
        <v>0.69734400884116499</v>
      </c>
      <c r="AJ9" s="6">
        <f>AVERAGE(E9,N9,W9)</f>
        <v>1.2459999999999998</v>
      </c>
      <c r="AK9" s="8">
        <f>_xlfn.STDEV.P(E9,N9,W9)</f>
        <v>0.97013950886801137</v>
      </c>
      <c r="AL9" s="6">
        <f>AVERAGE(E10,N10,W10)</f>
        <v>0.93233333333333335</v>
      </c>
      <c r="AM9" s="8">
        <f>_xlfn.STDEV.P(E10,N10,W10)</f>
        <v>9.0959087262106761E-2</v>
      </c>
      <c r="AN9" s="9">
        <f>AVERAGE(E11,N11,W11)</f>
        <v>1.5</v>
      </c>
      <c r="AO9" s="8">
        <f>_xlfn.STDEV.P(E11,N11,W11)</f>
        <v>0.34215006454283625</v>
      </c>
      <c r="AP9" s="6">
        <f>AVERAGE(E12,N12,W12)</f>
        <v>0.9916666666666667</v>
      </c>
      <c r="AQ9" s="8">
        <f>_xlfn.STDEV.P(E12,N12,W12)</f>
        <v>0.35020406749335281</v>
      </c>
    </row>
    <row r="10" spans="1:43" x14ac:dyDescent="0.35">
      <c r="A10" s="10" t="s">
        <v>5</v>
      </c>
      <c r="B10" s="11">
        <v>1</v>
      </c>
      <c r="C10" s="11">
        <v>0.89900000000000002</v>
      </c>
      <c r="D10" s="11">
        <v>0.89400000000000002</v>
      </c>
      <c r="E10" s="11">
        <v>0.95599999999999996</v>
      </c>
      <c r="F10" s="11">
        <v>1.03</v>
      </c>
      <c r="J10" s="10" t="s">
        <v>5</v>
      </c>
      <c r="K10" s="11">
        <v>1</v>
      </c>
      <c r="L10" s="11">
        <v>0.996</v>
      </c>
      <c r="M10" s="11">
        <v>1.05</v>
      </c>
      <c r="N10" s="11">
        <v>1.03</v>
      </c>
      <c r="O10" s="11">
        <v>1.1299999999999999</v>
      </c>
      <c r="S10" s="10" t="s">
        <v>5</v>
      </c>
      <c r="T10" s="6">
        <v>1</v>
      </c>
      <c r="U10" s="6">
        <v>1.5</v>
      </c>
      <c r="V10" s="6">
        <v>1.04</v>
      </c>
      <c r="W10" s="6">
        <v>0.81100000000000005</v>
      </c>
      <c r="X10" s="6">
        <v>1.07</v>
      </c>
      <c r="AB10" s="14">
        <v>5</v>
      </c>
      <c r="AC10" s="4" t="s">
        <v>11</v>
      </c>
      <c r="AD10" s="7">
        <f>AVERAGE(F6,O6,X6)</f>
        <v>27.5</v>
      </c>
      <c r="AE10" s="8">
        <f>_xlfn.STDEV.P(F6,O6,X6)</f>
        <v>15.216000350508226</v>
      </c>
      <c r="AF10" s="6">
        <f>AVERAGE(F7,O7,X7)</f>
        <v>0.98733333333333329</v>
      </c>
      <c r="AG10" s="8">
        <f>_xlfn.STDEV.P(F7,O7,X7)</f>
        <v>0.22369075876208161</v>
      </c>
      <c r="AH10" s="9">
        <f>AVERAGE(F8,O8,X8)</f>
        <v>2.0046666666666666</v>
      </c>
      <c r="AI10" s="8">
        <f>_xlfn.STDEV.P(F8,O8,X8)</f>
        <v>1.0190405073183082</v>
      </c>
      <c r="AJ10" s="6">
        <f>AVERAGE(F9,O9,X9)</f>
        <v>0.85033333333333339</v>
      </c>
      <c r="AK10" s="8">
        <f>_xlfn.STDEV.P(F9,O9,X9)</f>
        <v>0.52234747906818568</v>
      </c>
      <c r="AL10" s="6">
        <f>AVERAGE(F10,O10,X10)</f>
        <v>1.0766666666666669</v>
      </c>
      <c r="AM10" s="8">
        <f>_xlfn.STDEV.P(F10,O10,X10)</f>
        <v>4.1096093353126452E-2</v>
      </c>
      <c r="AN10" s="9">
        <f>AVERAGE(F11,O11,X11)</f>
        <v>1.4233333333333331</v>
      </c>
      <c r="AO10" s="8">
        <f>_xlfn.STDEV.P(F11,O11,X11)</f>
        <v>0.26836956277160445</v>
      </c>
      <c r="AP10" s="6">
        <f>AVERAGE(F12,O12,X12)</f>
        <v>0.86599999999999999</v>
      </c>
      <c r="AQ10" s="8">
        <f>_xlfn.STDEV.P(F12,O12,X12)</f>
        <v>5.0006666222281469E-2</v>
      </c>
    </row>
    <row r="11" spans="1:43" x14ac:dyDescent="0.35">
      <c r="A11" s="10" t="s">
        <v>2</v>
      </c>
      <c r="B11" s="6">
        <v>1</v>
      </c>
      <c r="C11" s="6">
        <v>0.996</v>
      </c>
      <c r="D11" s="6">
        <v>1.37</v>
      </c>
      <c r="E11" s="6">
        <v>1.6</v>
      </c>
      <c r="F11" s="6">
        <v>1.72</v>
      </c>
      <c r="J11" s="10" t="s">
        <v>2</v>
      </c>
      <c r="K11" s="6">
        <v>1</v>
      </c>
      <c r="L11" s="6">
        <v>1.1299999999999999</v>
      </c>
      <c r="M11" s="6">
        <v>1.01</v>
      </c>
      <c r="N11" s="6">
        <v>1.04</v>
      </c>
      <c r="O11" s="6">
        <v>1.07</v>
      </c>
      <c r="S11" s="10" t="s">
        <v>2</v>
      </c>
      <c r="T11" s="6">
        <v>1</v>
      </c>
      <c r="U11" s="6">
        <v>1.07</v>
      </c>
      <c r="V11" s="6">
        <v>1.39</v>
      </c>
      <c r="W11" s="6">
        <v>1.86</v>
      </c>
      <c r="X11" s="6">
        <v>1.48</v>
      </c>
    </row>
    <row r="12" spans="1:43" x14ac:dyDescent="0.35">
      <c r="A12" s="10" t="s">
        <v>6</v>
      </c>
      <c r="B12" s="6">
        <v>1</v>
      </c>
      <c r="C12" s="6">
        <v>0.96699999999999997</v>
      </c>
      <c r="D12" s="6">
        <v>0.752</v>
      </c>
      <c r="E12" s="6">
        <v>0.81899999999999995</v>
      </c>
      <c r="F12" s="6">
        <v>0.81100000000000005</v>
      </c>
      <c r="J12" s="10" t="s">
        <v>6</v>
      </c>
      <c r="K12" s="6">
        <v>1</v>
      </c>
      <c r="L12" s="6">
        <v>0.98</v>
      </c>
      <c r="M12" s="6">
        <v>0.79300000000000004</v>
      </c>
      <c r="N12" s="6">
        <v>0.67600000000000005</v>
      </c>
      <c r="O12" s="6">
        <v>0.85499999999999998</v>
      </c>
      <c r="S12" s="10" t="s">
        <v>6</v>
      </c>
      <c r="T12" s="6">
        <v>1</v>
      </c>
      <c r="U12" s="6">
        <v>1.03</v>
      </c>
      <c r="V12" s="6">
        <v>1.49</v>
      </c>
      <c r="W12" s="6">
        <v>1.48</v>
      </c>
      <c r="X12" s="6">
        <v>0.93200000000000005</v>
      </c>
    </row>
  </sheetData>
  <mergeCells count="11">
    <mergeCell ref="B4:F4"/>
    <mergeCell ref="K4:O4"/>
    <mergeCell ref="T4:X4"/>
    <mergeCell ref="AD4:AQ4"/>
    <mergeCell ref="AP5:AQ5"/>
    <mergeCell ref="AN5:AO5"/>
    <mergeCell ref="AL5:AM5"/>
    <mergeCell ref="AJ5:AK5"/>
    <mergeCell ref="AH5:AI5"/>
    <mergeCell ref="AF5:AG5"/>
    <mergeCell ref="AD5:AE5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B0EC1-857B-4B8C-991F-AEEC4BEBB5BA}">
  <dimension ref="A1:AQ12"/>
  <sheetViews>
    <sheetView zoomScale="60" zoomScaleNormal="60" workbookViewId="0">
      <selection activeCell="F1" sqref="F1"/>
    </sheetView>
  </sheetViews>
  <sheetFormatPr defaultColWidth="10.90625" defaultRowHeight="14.5" x14ac:dyDescent="0.35"/>
  <sheetData>
    <row r="1" spans="1:43" ht="26" x14ac:dyDescent="0.6">
      <c r="A1" s="1" t="s">
        <v>13</v>
      </c>
      <c r="F1" s="28" t="s">
        <v>27</v>
      </c>
    </row>
    <row r="4" spans="1:43" x14ac:dyDescent="0.35">
      <c r="A4" s="5"/>
      <c r="B4" s="20" t="s">
        <v>17</v>
      </c>
      <c r="C4" s="20"/>
      <c r="D4" s="20"/>
      <c r="E4" s="20"/>
      <c r="F4" s="20"/>
      <c r="J4" s="4"/>
      <c r="K4" s="20" t="s">
        <v>18</v>
      </c>
      <c r="L4" s="20"/>
      <c r="M4" s="20"/>
      <c r="N4" s="20"/>
      <c r="O4" s="20"/>
      <c r="S4" s="4"/>
      <c r="T4" s="20" t="s">
        <v>19</v>
      </c>
      <c r="U4" s="20"/>
      <c r="V4" s="20"/>
      <c r="W4" s="20"/>
      <c r="X4" s="20"/>
      <c r="AB4" s="4"/>
      <c r="AC4" s="4"/>
      <c r="AD4" s="21" t="s">
        <v>15</v>
      </c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x14ac:dyDescent="0.35">
      <c r="A5" s="3"/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J5" s="3"/>
      <c r="K5" s="2" t="s">
        <v>7</v>
      </c>
      <c r="L5" s="2" t="s">
        <v>8</v>
      </c>
      <c r="M5" s="2" t="s">
        <v>9</v>
      </c>
      <c r="N5" s="2" t="s">
        <v>10</v>
      </c>
      <c r="O5" s="2" t="s">
        <v>11</v>
      </c>
      <c r="S5" s="3"/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AB5" s="12" t="s">
        <v>21</v>
      </c>
      <c r="AC5" s="3" t="s">
        <v>20</v>
      </c>
      <c r="AD5" s="25" t="s">
        <v>1</v>
      </c>
      <c r="AE5" s="26"/>
      <c r="AF5" s="23" t="s">
        <v>3</v>
      </c>
      <c r="AG5" s="24"/>
      <c r="AH5" s="23" t="s">
        <v>22</v>
      </c>
      <c r="AI5" s="24"/>
      <c r="AJ5" s="25" t="s">
        <v>4</v>
      </c>
      <c r="AK5" s="26"/>
      <c r="AL5" s="25" t="s">
        <v>5</v>
      </c>
      <c r="AM5" s="26"/>
      <c r="AN5" s="23" t="s">
        <v>2</v>
      </c>
      <c r="AO5" s="24"/>
      <c r="AP5" s="23" t="s">
        <v>6</v>
      </c>
      <c r="AQ5" s="24"/>
    </row>
    <row r="6" spans="1:43" x14ac:dyDescent="0.35">
      <c r="A6" s="10" t="s">
        <v>1</v>
      </c>
      <c r="B6" s="11">
        <v>1</v>
      </c>
      <c r="C6" s="11">
        <v>10.1</v>
      </c>
      <c r="D6" s="11">
        <v>16.600000000000001</v>
      </c>
      <c r="E6" s="11">
        <v>37.9</v>
      </c>
      <c r="F6" s="11">
        <v>53.6</v>
      </c>
      <c r="J6" s="10" t="s">
        <v>1</v>
      </c>
      <c r="K6" s="11">
        <v>1</v>
      </c>
      <c r="L6" s="11">
        <v>12.2</v>
      </c>
      <c r="M6" s="11">
        <v>17.600000000000001</v>
      </c>
      <c r="N6" s="11">
        <v>21.6</v>
      </c>
      <c r="O6" s="11">
        <v>30.5</v>
      </c>
      <c r="S6" s="10" t="s">
        <v>1</v>
      </c>
      <c r="T6" s="11">
        <v>1</v>
      </c>
      <c r="U6" s="11">
        <v>2.79</v>
      </c>
      <c r="V6" s="11">
        <v>4.0999999999999996</v>
      </c>
      <c r="W6" s="11">
        <v>13.4</v>
      </c>
      <c r="X6" s="11">
        <v>20.8</v>
      </c>
      <c r="AB6" s="14">
        <v>1</v>
      </c>
      <c r="AC6" s="4" t="s">
        <v>7</v>
      </c>
      <c r="AD6" s="7">
        <f>AVERAGE(B6,K6,T6)</f>
        <v>1</v>
      </c>
      <c r="AE6" s="8">
        <f>_xlfn.STDEV.P(B6,K6,T6)</f>
        <v>0</v>
      </c>
      <c r="AF6" s="6">
        <f>AVERAGE(B7,K7,T7)</f>
        <v>1</v>
      </c>
      <c r="AG6" s="8">
        <f>_xlfn.STDEV.P(B7,K7,T7)</f>
        <v>0</v>
      </c>
      <c r="AH6" s="9">
        <f>AVERAGE(B8,K8,T8)</f>
        <v>1</v>
      </c>
      <c r="AI6" s="8">
        <f>_xlfn.STDEV.P(B8,K8,T8)</f>
        <v>0</v>
      </c>
      <c r="AJ6" s="6">
        <f>AVERAGE(B9,K9,T9)</f>
        <v>1</v>
      </c>
      <c r="AK6" s="8">
        <f>_xlfn.STDEV.P(B9,K9,T9)</f>
        <v>0</v>
      </c>
      <c r="AL6" s="6">
        <f>AVERAGE(B10,K10,T10)</f>
        <v>1</v>
      </c>
      <c r="AM6" s="8">
        <f>_xlfn.STDEV.P(B10,K10,T10)</f>
        <v>0</v>
      </c>
      <c r="AN6" s="9">
        <f>AVERAGE(B11,K11,T11)</f>
        <v>1</v>
      </c>
      <c r="AO6" s="8">
        <f>_xlfn.STDEV.P(B11,K11,T11)</f>
        <v>0</v>
      </c>
      <c r="AP6" s="6">
        <f>AVERAGE(B12,K12,T12)</f>
        <v>1</v>
      </c>
      <c r="AQ6" s="8">
        <f>_xlfn.STDEV.P(B12,K12,T12)</f>
        <v>0</v>
      </c>
    </row>
    <row r="7" spans="1:43" x14ac:dyDescent="0.35">
      <c r="A7" s="10" t="s">
        <v>3</v>
      </c>
      <c r="B7" s="11">
        <v>1</v>
      </c>
      <c r="C7" s="11">
        <v>1.43</v>
      </c>
      <c r="D7" s="11">
        <v>1.55</v>
      </c>
      <c r="E7" s="11">
        <v>1.46</v>
      </c>
      <c r="F7" s="11">
        <v>1.29</v>
      </c>
      <c r="J7" s="10" t="s">
        <v>3</v>
      </c>
      <c r="K7" s="11">
        <v>1</v>
      </c>
      <c r="L7" s="11">
        <v>2.59</v>
      </c>
      <c r="M7" s="11">
        <v>4.2300000000000004</v>
      </c>
      <c r="N7" s="11">
        <v>6.14</v>
      </c>
      <c r="O7" s="11">
        <v>6.29</v>
      </c>
      <c r="S7" s="10" t="s">
        <v>3</v>
      </c>
      <c r="T7" s="11">
        <v>1</v>
      </c>
      <c r="U7" s="11">
        <v>1.91</v>
      </c>
      <c r="V7" s="11">
        <v>1.55</v>
      </c>
      <c r="W7" s="11">
        <v>1.74</v>
      </c>
      <c r="X7" s="11">
        <v>1.5</v>
      </c>
      <c r="AB7" s="15">
        <v>2</v>
      </c>
      <c r="AC7" s="4" t="s">
        <v>8</v>
      </c>
      <c r="AD7" s="7">
        <f>AVERAGE(C6,L6,U6)</f>
        <v>8.3633333333333315</v>
      </c>
      <c r="AE7" s="8">
        <f>_xlfn.STDEV.P(C6,L6,U6)</f>
        <v>4.0331156966075552</v>
      </c>
      <c r="AF7" s="6">
        <f>AVERAGE(C7,L7,U7)</f>
        <v>1.9766666666666666</v>
      </c>
      <c r="AG7" s="8">
        <f>_xlfn.STDEV.P(C7,L7,U7)</f>
        <v>0.47590848793532609</v>
      </c>
      <c r="AH7" s="9">
        <f>AVERAGE(C8,L8,U8)</f>
        <v>1.5210000000000001</v>
      </c>
      <c r="AI7" s="8">
        <f>_xlfn.STDEV.P(C8,L8,U8)</f>
        <v>0.42812225668220705</v>
      </c>
      <c r="AJ7" s="6">
        <f>AVERAGE(C9,L9,U9)</f>
        <v>1.7033333333333331</v>
      </c>
      <c r="AK7" s="8">
        <f>_xlfn.STDEV.P(C9,L9,U9)</f>
        <v>0.40450243784459816</v>
      </c>
      <c r="AL7" s="6">
        <f>AVERAGE(C10,L10,U10)</f>
        <v>0.97266666666666668</v>
      </c>
      <c r="AM7" s="8">
        <f>_xlfn.STDEV.P(C10,L10,U10)</f>
        <v>7.2338709477629548E-2</v>
      </c>
      <c r="AN7" s="9">
        <f>AVERAGE(C11,L11,U11)</f>
        <v>3.6233333333333331</v>
      </c>
      <c r="AO7" s="8">
        <f>_xlfn.STDEV.P(C11,L11,U11)</f>
        <v>1.5282742627624877</v>
      </c>
      <c r="AP7" s="6">
        <f>AVERAGE(C12,L12,U12)</f>
        <v>1.3699999999999999</v>
      </c>
      <c r="AQ7" s="8">
        <f>_xlfn.STDEV.P(C12,L12,U12)</f>
        <v>0.17682382946499947</v>
      </c>
    </row>
    <row r="8" spans="1:43" x14ac:dyDescent="0.35">
      <c r="A8" s="10" t="s">
        <v>22</v>
      </c>
      <c r="B8" s="11">
        <v>1</v>
      </c>
      <c r="C8" s="11">
        <v>1.94</v>
      </c>
      <c r="D8" s="11">
        <v>2.66</v>
      </c>
      <c r="E8" s="11">
        <v>2.0499999999999998</v>
      </c>
      <c r="F8" s="11">
        <v>1.78</v>
      </c>
      <c r="J8" s="10" t="s">
        <v>22</v>
      </c>
      <c r="K8" s="11">
        <v>1</v>
      </c>
      <c r="L8" s="11">
        <v>0.93300000000000005</v>
      </c>
      <c r="M8" s="11">
        <v>0.73799999999999999</v>
      </c>
      <c r="N8" s="11">
        <v>1.29</v>
      </c>
      <c r="O8" s="11">
        <v>1.44</v>
      </c>
      <c r="S8" s="10" t="s">
        <v>22</v>
      </c>
      <c r="T8" s="11">
        <v>1</v>
      </c>
      <c r="U8" s="11">
        <v>1.69</v>
      </c>
      <c r="V8" s="11">
        <v>1.08</v>
      </c>
      <c r="W8" s="11">
        <v>1.44</v>
      </c>
      <c r="X8" s="11">
        <v>1.65</v>
      </c>
      <c r="AB8" s="14">
        <v>3</v>
      </c>
      <c r="AC8" s="4" t="s">
        <v>9</v>
      </c>
      <c r="AD8" s="7">
        <f>AVERAGE(D6,M6,V6)</f>
        <v>12.766666666666667</v>
      </c>
      <c r="AE8" s="8">
        <f>_xlfn.STDEV.P(D6,M6,V6)</f>
        <v>6.1418419242294267</v>
      </c>
      <c r="AF8" s="6">
        <f>AVERAGE(D7,M7,V7)</f>
        <v>2.4433333333333334</v>
      </c>
      <c r="AG8" s="8">
        <f>_xlfn.STDEV.P(D7,M7,V7)</f>
        <v>1.2633641157199653</v>
      </c>
      <c r="AH8" s="9">
        <f>AVERAGE(D8,M8,V8)</f>
        <v>1.4926666666666666</v>
      </c>
      <c r="AI8" s="8">
        <f>_xlfn.STDEV.P(D8,M8,V8)</f>
        <v>0.8371544394886502</v>
      </c>
      <c r="AJ8" s="6">
        <f>AVERAGE(D9,M9,V9)</f>
        <v>2.6533333333333338</v>
      </c>
      <c r="AK8" s="8">
        <f>_xlfn.STDEV.P(D9,M9,V9)</f>
        <v>0.72154155959460908</v>
      </c>
      <c r="AL8" s="6">
        <f>AVERAGE(D10,M10,V10)</f>
        <v>0.82633333333333336</v>
      </c>
      <c r="AM8" s="8">
        <f>_xlfn.STDEV.P(D10,M10,V10)</f>
        <v>0.27165214685124223</v>
      </c>
      <c r="AN8" s="9">
        <f>AVERAGE(D11,M11,V11)</f>
        <v>4.2166666666666668</v>
      </c>
      <c r="AO8" s="8">
        <f>_xlfn.STDEV.P(D11,M11,V11)</f>
        <v>1.4165764677167578</v>
      </c>
      <c r="AP8" s="6">
        <f>AVERAGE(D12,M12,V12)</f>
        <v>1.3203333333333334</v>
      </c>
      <c r="AQ8" s="8">
        <f>_xlfn.STDEV.P(D12,M12,V12)</f>
        <v>0.35527485447498597</v>
      </c>
    </row>
    <row r="9" spans="1:43" x14ac:dyDescent="0.35">
      <c r="A9" s="10" t="s">
        <v>4</v>
      </c>
      <c r="B9" s="11">
        <v>1</v>
      </c>
      <c r="C9" s="11">
        <v>1.68</v>
      </c>
      <c r="D9" s="11">
        <v>3.58</v>
      </c>
      <c r="E9" s="11">
        <v>4.9800000000000004</v>
      </c>
      <c r="F9" s="11">
        <v>4.6399999999999997</v>
      </c>
      <c r="J9" s="10" t="s">
        <v>4</v>
      </c>
      <c r="K9" s="11">
        <v>1</v>
      </c>
      <c r="L9" s="11">
        <v>1.22</v>
      </c>
      <c r="M9" s="11">
        <v>2.56</v>
      </c>
      <c r="N9" s="11">
        <v>2.0099999999999998</v>
      </c>
      <c r="O9" s="11">
        <v>3.64</v>
      </c>
      <c r="S9" s="10" t="s">
        <v>4</v>
      </c>
      <c r="T9" s="11">
        <v>1</v>
      </c>
      <c r="U9" s="11">
        <v>2.21</v>
      </c>
      <c r="V9" s="11">
        <v>1.82</v>
      </c>
      <c r="W9" s="11">
        <v>1.89</v>
      </c>
      <c r="X9" s="11">
        <v>1.72</v>
      </c>
      <c r="AB9" s="14">
        <v>4</v>
      </c>
      <c r="AC9" s="4" t="s">
        <v>10</v>
      </c>
      <c r="AD9" s="7">
        <f>AVERAGE(E6,N6,W6)</f>
        <v>24.3</v>
      </c>
      <c r="AE9" s="8">
        <f>_xlfn.STDEV.P(E6,N6,W6)</f>
        <v>10.182665008074581</v>
      </c>
      <c r="AF9" s="6">
        <f>AVERAGE(E7,N7,W7)</f>
        <v>3.1133333333333333</v>
      </c>
      <c r="AG9" s="8">
        <f>_xlfn.STDEV.P(E7,N7,W7)</f>
        <v>2.1432270580184034</v>
      </c>
      <c r="AH9" s="9">
        <f>AVERAGE(E8,N8,W8)</f>
        <v>1.593333333333333</v>
      </c>
      <c r="AI9" s="8">
        <f>_xlfn.STDEV.P(E8,N8,W8)</f>
        <v>0.32866734279849391</v>
      </c>
      <c r="AJ9" s="6">
        <f>AVERAGE(E9,N9,W9)</f>
        <v>2.9600000000000004</v>
      </c>
      <c r="AK9" s="8">
        <f>_xlfn.STDEV.P(E9,N9,W9)</f>
        <v>1.4291955779388632</v>
      </c>
      <c r="AL9" s="6">
        <f>AVERAGE(E10,N10,W10)</f>
        <v>0.81400000000000006</v>
      </c>
      <c r="AM9" s="8">
        <f>_xlfn.STDEV.P(E10,N10,W10)</f>
        <v>0.23008404261631557</v>
      </c>
      <c r="AN9" s="9">
        <f>AVERAGE(E11,N11,W11)</f>
        <v>4.8833333333333329</v>
      </c>
      <c r="AO9" s="8">
        <f>_xlfn.STDEV.P(E11,N11,W11)</f>
        <v>1.4441221862740323</v>
      </c>
      <c r="AP9" s="6">
        <f>AVERAGE(E12,N12,W12)</f>
        <v>1.4833333333333334</v>
      </c>
      <c r="AQ9" s="8">
        <f>_xlfn.STDEV.P(E12,N12,W12)</f>
        <v>0.52283415683709455</v>
      </c>
    </row>
    <row r="10" spans="1:43" x14ac:dyDescent="0.35">
      <c r="A10" s="10" t="s">
        <v>5</v>
      </c>
      <c r="B10" s="11">
        <v>1</v>
      </c>
      <c r="C10" s="11">
        <v>0.876</v>
      </c>
      <c r="D10" s="11">
        <v>0.443</v>
      </c>
      <c r="E10" s="11">
        <v>0.502</v>
      </c>
      <c r="F10" s="11">
        <v>0.97</v>
      </c>
      <c r="J10" s="10" t="s">
        <v>5</v>
      </c>
      <c r="K10" s="11">
        <v>1</v>
      </c>
      <c r="L10" s="11">
        <v>1.05</v>
      </c>
      <c r="M10" s="11">
        <v>1.04</v>
      </c>
      <c r="N10" s="11">
        <v>1.05</v>
      </c>
      <c r="O10" s="11">
        <v>1.08</v>
      </c>
      <c r="S10" s="10" t="s">
        <v>5</v>
      </c>
      <c r="T10" s="11">
        <v>1</v>
      </c>
      <c r="U10" s="11">
        <v>0.99199999999999999</v>
      </c>
      <c r="V10" s="11">
        <v>0.996</v>
      </c>
      <c r="W10" s="11">
        <v>0.89</v>
      </c>
      <c r="X10" s="11">
        <v>0.88600000000000001</v>
      </c>
      <c r="AB10" s="14">
        <v>5</v>
      </c>
      <c r="AC10" s="4" t="s">
        <v>11</v>
      </c>
      <c r="AD10" s="7">
        <f>AVERAGE(F6,O6,X6)</f>
        <v>34.966666666666661</v>
      </c>
      <c r="AE10" s="8">
        <f>_xlfn.STDEV.P(F6,O6,X6)</f>
        <v>13.757987578938371</v>
      </c>
      <c r="AF10" s="6">
        <f>AVERAGE(F7,O7,X7)</f>
        <v>3.0266666666666668</v>
      </c>
      <c r="AG10" s="8">
        <f>_xlfn.STDEV.P(F7,O7,X7)</f>
        <v>2.3091171954282057</v>
      </c>
      <c r="AH10" s="9">
        <f>AVERAGE(F8,O8,X8)</f>
        <v>1.6233333333333331</v>
      </c>
      <c r="AI10" s="8">
        <f>_xlfn.STDEV.P(F8,O8,X8)</f>
        <v>0.140079342596338</v>
      </c>
      <c r="AJ10" s="6">
        <f>AVERAGE(F9,O9,X9)</f>
        <v>3.3333333333333335</v>
      </c>
      <c r="AK10" s="8">
        <f>_xlfn.STDEV.P(F9,O9,X9)</f>
        <v>1.2116471800358755</v>
      </c>
      <c r="AL10" s="6">
        <f>AVERAGE(F10,O10,X10)</f>
        <v>0.97866666666666668</v>
      </c>
      <c r="AM10" s="8">
        <f>_xlfn.STDEV.P(F10,O10,X10)</f>
        <v>7.943690717935982E-2</v>
      </c>
      <c r="AN10" s="9">
        <f>AVERAGE(F11,O11,X11)</f>
        <v>6.3033333333333337</v>
      </c>
      <c r="AO10" s="8">
        <f>_xlfn.STDEV.P(F11,O11,X11)</f>
        <v>2.0730707229185961</v>
      </c>
      <c r="AP10" s="6">
        <f>AVERAGE(F12,O12,X12)</f>
        <v>1.7</v>
      </c>
      <c r="AQ10" s="8">
        <f>_xlfn.STDEV.P(F12,O12,X12)</f>
        <v>0.5156226010045204</v>
      </c>
    </row>
    <row r="11" spans="1:43" x14ac:dyDescent="0.35">
      <c r="A11" s="10" t="s">
        <v>2</v>
      </c>
      <c r="B11" s="11">
        <v>1</v>
      </c>
      <c r="C11" s="11">
        <v>5.54</v>
      </c>
      <c r="D11" s="11">
        <v>6.18</v>
      </c>
      <c r="E11" s="11">
        <v>6.87</v>
      </c>
      <c r="F11" s="11">
        <v>9.07</v>
      </c>
      <c r="J11" s="10" t="s">
        <v>2</v>
      </c>
      <c r="K11" s="11">
        <v>1</v>
      </c>
      <c r="L11" s="11">
        <v>1.8</v>
      </c>
      <c r="M11" s="11">
        <v>2.89</v>
      </c>
      <c r="N11" s="11">
        <v>3.48</v>
      </c>
      <c r="O11" s="11">
        <v>4.08</v>
      </c>
      <c r="S11" s="10" t="s">
        <v>2</v>
      </c>
      <c r="T11" s="11">
        <v>1</v>
      </c>
      <c r="U11" s="11">
        <v>3.53</v>
      </c>
      <c r="V11" s="11">
        <v>3.58</v>
      </c>
      <c r="W11" s="11">
        <v>4.3</v>
      </c>
      <c r="X11" s="11">
        <v>5.76</v>
      </c>
    </row>
    <row r="12" spans="1:43" x14ac:dyDescent="0.35">
      <c r="A12" s="10" t="s">
        <v>6</v>
      </c>
      <c r="B12" s="11">
        <v>1</v>
      </c>
      <c r="C12" s="11">
        <v>1.1399999999999999</v>
      </c>
      <c r="D12" s="11">
        <v>0.95099999999999996</v>
      </c>
      <c r="E12" s="11">
        <v>1.17</v>
      </c>
      <c r="F12" s="11">
        <v>1.44</v>
      </c>
      <c r="J12" s="10" t="s">
        <v>6</v>
      </c>
      <c r="K12" s="11">
        <v>1</v>
      </c>
      <c r="L12" s="11">
        <v>1.57</v>
      </c>
      <c r="M12" s="11">
        <v>1.8</v>
      </c>
      <c r="N12" s="11">
        <v>2.2200000000000002</v>
      </c>
      <c r="O12" s="11">
        <v>2.42</v>
      </c>
      <c r="S12" s="10" t="s">
        <v>6</v>
      </c>
      <c r="T12" s="11">
        <v>1</v>
      </c>
      <c r="U12" s="11">
        <v>1.4</v>
      </c>
      <c r="V12" s="11">
        <v>1.21</v>
      </c>
      <c r="W12" s="11">
        <v>1.06</v>
      </c>
      <c r="X12" s="11">
        <v>1.24</v>
      </c>
    </row>
  </sheetData>
  <mergeCells count="11">
    <mergeCell ref="AP5:AQ5"/>
    <mergeCell ref="B4:F4"/>
    <mergeCell ref="K4:O4"/>
    <mergeCell ref="T4:X4"/>
    <mergeCell ref="AD4:AQ4"/>
    <mergeCell ref="AD5:AE5"/>
    <mergeCell ref="AF5:AG5"/>
    <mergeCell ref="AH5:AI5"/>
    <mergeCell ref="AJ5:AK5"/>
    <mergeCell ref="AL5:AM5"/>
    <mergeCell ref="AN5:AO5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D3C2-DB75-4398-A185-7178C50DBD91}">
  <dimension ref="A1:AQ12"/>
  <sheetViews>
    <sheetView zoomScale="60" zoomScaleNormal="60" workbookViewId="0">
      <selection activeCell="F1" sqref="F1"/>
    </sheetView>
  </sheetViews>
  <sheetFormatPr defaultColWidth="10.90625" defaultRowHeight="14.5" x14ac:dyDescent="0.35"/>
  <sheetData>
    <row r="1" spans="1:43" ht="26" x14ac:dyDescent="0.6">
      <c r="A1" s="1" t="s">
        <v>14</v>
      </c>
      <c r="F1" s="28" t="s">
        <v>27</v>
      </c>
    </row>
    <row r="4" spans="1:43" x14ac:dyDescent="0.35">
      <c r="A4" s="5"/>
      <c r="B4" s="20" t="s">
        <v>17</v>
      </c>
      <c r="C4" s="20"/>
      <c r="D4" s="20"/>
      <c r="E4" s="20"/>
      <c r="F4" s="20"/>
      <c r="J4" s="4"/>
      <c r="K4" s="20" t="s">
        <v>18</v>
      </c>
      <c r="L4" s="20"/>
      <c r="M4" s="20"/>
      <c r="N4" s="20"/>
      <c r="O4" s="20"/>
      <c r="S4" s="4"/>
      <c r="T4" s="20" t="s">
        <v>19</v>
      </c>
      <c r="U4" s="20"/>
      <c r="V4" s="20"/>
      <c r="W4" s="20"/>
      <c r="X4" s="20"/>
      <c r="AB4" s="4"/>
      <c r="AC4" s="4"/>
      <c r="AD4" s="21" t="s">
        <v>16</v>
      </c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x14ac:dyDescent="0.35">
      <c r="A5" s="3"/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J5" s="3"/>
      <c r="K5" s="2" t="s">
        <v>7</v>
      </c>
      <c r="L5" s="2" t="s">
        <v>8</v>
      </c>
      <c r="M5" s="2" t="s">
        <v>9</v>
      </c>
      <c r="N5" s="2" t="s">
        <v>10</v>
      </c>
      <c r="O5" s="2" t="s">
        <v>11</v>
      </c>
      <c r="S5" s="3"/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AB5" s="12" t="s">
        <v>21</v>
      </c>
      <c r="AC5" s="3" t="s">
        <v>20</v>
      </c>
      <c r="AD5" s="25" t="s">
        <v>1</v>
      </c>
      <c r="AE5" s="26"/>
      <c r="AF5" s="23" t="s">
        <v>3</v>
      </c>
      <c r="AG5" s="24"/>
      <c r="AH5" s="23" t="s">
        <v>22</v>
      </c>
      <c r="AI5" s="24"/>
      <c r="AJ5" s="25" t="s">
        <v>4</v>
      </c>
      <c r="AK5" s="26"/>
      <c r="AL5" s="25" t="s">
        <v>5</v>
      </c>
      <c r="AM5" s="26"/>
      <c r="AN5" s="23" t="s">
        <v>2</v>
      </c>
      <c r="AO5" s="24"/>
      <c r="AP5" s="23" t="s">
        <v>6</v>
      </c>
      <c r="AQ5" s="24"/>
    </row>
    <row r="6" spans="1:43" x14ac:dyDescent="0.35">
      <c r="A6" s="10" t="s">
        <v>1</v>
      </c>
      <c r="B6" s="11">
        <v>1</v>
      </c>
      <c r="C6" s="11">
        <v>3.66</v>
      </c>
      <c r="D6" s="11">
        <v>7.36</v>
      </c>
      <c r="E6" s="11">
        <v>15</v>
      </c>
      <c r="F6" s="11">
        <v>14</v>
      </c>
      <c r="J6" s="10" t="s">
        <v>1</v>
      </c>
      <c r="K6" s="11">
        <v>1</v>
      </c>
      <c r="L6" s="11">
        <v>7</v>
      </c>
      <c r="M6" s="11">
        <v>10.199999999999999</v>
      </c>
      <c r="N6" s="11">
        <v>18.100000000000001</v>
      </c>
      <c r="O6" s="11">
        <v>33.799999999999997</v>
      </c>
      <c r="S6" s="10" t="s">
        <v>1</v>
      </c>
      <c r="T6" s="11">
        <v>1</v>
      </c>
      <c r="U6" s="11">
        <v>3.42</v>
      </c>
      <c r="V6" s="11">
        <v>10</v>
      </c>
      <c r="W6" s="11">
        <v>17.600000000000001</v>
      </c>
      <c r="X6" s="11">
        <v>27.1</v>
      </c>
      <c r="AB6" s="14">
        <v>1</v>
      </c>
      <c r="AC6" s="4" t="s">
        <v>7</v>
      </c>
      <c r="AD6" s="7">
        <f>AVERAGE(B6,K6,T6)</f>
        <v>1</v>
      </c>
      <c r="AE6" s="8">
        <f>_xlfn.STDEV.P(B6,K6,T6)</f>
        <v>0</v>
      </c>
      <c r="AF6" s="6">
        <f>AVERAGE(B7,K7,T7)</f>
        <v>1</v>
      </c>
      <c r="AG6" s="8">
        <f>_xlfn.STDEV.P(B7,K7,T7)</f>
        <v>0</v>
      </c>
      <c r="AH6" s="9">
        <f>AVERAGE(B8,K8,T8)</f>
        <v>1</v>
      </c>
      <c r="AI6" s="8">
        <f>_xlfn.STDEV.P(B8,K8,T8)</f>
        <v>0</v>
      </c>
      <c r="AJ6" s="6">
        <f>AVERAGE(B9,K9,T9)</f>
        <v>1</v>
      </c>
      <c r="AK6" s="8">
        <f>_xlfn.STDEV.P(B9,K9,T9)</f>
        <v>0</v>
      </c>
      <c r="AL6" s="6">
        <f>AVERAGE(B10,K10,T10)</f>
        <v>1</v>
      </c>
      <c r="AM6" s="8">
        <f>_xlfn.STDEV.P(B10,K10,T10)</f>
        <v>0</v>
      </c>
      <c r="AN6" s="9">
        <f>AVERAGE(B11,K11,T11)</f>
        <v>1</v>
      </c>
      <c r="AO6" s="8">
        <f>_xlfn.STDEV.P(B11,K11,T11)</f>
        <v>0</v>
      </c>
      <c r="AP6" s="6">
        <f>AVERAGE(B12,K12,T12)</f>
        <v>1</v>
      </c>
      <c r="AQ6" s="8">
        <f>_xlfn.STDEV.P(B12,K12,T12)</f>
        <v>0</v>
      </c>
    </row>
    <row r="7" spans="1:43" x14ac:dyDescent="0.35">
      <c r="A7" s="10" t="s">
        <v>3</v>
      </c>
      <c r="B7" s="11">
        <v>1</v>
      </c>
      <c r="C7" s="11">
        <v>0.746</v>
      </c>
      <c r="D7" s="11">
        <v>0.89</v>
      </c>
      <c r="E7" s="11">
        <v>0.73699999999999999</v>
      </c>
      <c r="F7" s="11">
        <v>0.56499999999999995</v>
      </c>
      <c r="J7" s="10" t="s">
        <v>3</v>
      </c>
      <c r="K7" s="11">
        <v>1</v>
      </c>
      <c r="L7" s="11">
        <v>1.33</v>
      </c>
      <c r="M7" s="11">
        <v>0.77800000000000002</v>
      </c>
      <c r="N7" s="11">
        <v>0.88400000000000001</v>
      </c>
      <c r="O7" s="11">
        <v>0.97</v>
      </c>
      <c r="S7" s="10" t="s">
        <v>3</v>
      </c>
      <c r="T7" s="11">
        <v>1</v>
      </c>
      <c r="U7" s="11">
        <v>0.84099999999999997</v>
      </c>
      <c r="V7" s="11">
        <v>1.4</v>
      </c>
      <c r="W7" s="11">
        <v>1.21</v>
      </c>
      <c r="X7" s="11">
        <v>1.1299999999999999</v>
      </c>
      <c r="AB7" s="15">
        <v>2</v>
      </c>
      <c r="AC7" s="4" t="s">
        <v>8</v>
      </c>
      <c r="AD7" s="7">
        <f>AVERAGE(C6,L6,U6)</f>
        <v>4.6933333333333334</v>
      </c>
      <c r="AE7" s="8">
        <f>_xlfn.STDEV.P(C6,L6,U6)</f>
        <v>1.6339998640010829</v>
      </c>
      <c r="AF7" s="6">
        <f>AVERAGE(C7,L7,U7)</f>
        <v>0.97233333333333327</v>
      </c>
      <c r="AG7" s="8">
        <f>_xlfn.STDEV.P(C7,L7,U7)</f>
        <v>0.25586498175578681</v>
      </c>
      <c r="AH7" s="9">
        <f>AVERAGE(C8,L8,U8)</f>
        <v>0.98099999999999998</v>
      </c>
      <c r="AI7" s="8">
        <f>_xlfn.STDEV.P(C8,L8,U8)</f>
        <v>0.24209226891139399</v>
      </c>
      <c r="AJ7" s="6">
        <f>AVERAGE(C9,L9,U9)</f>
        <v>0.54133333333333333</v>
      </c>
      <c r="AK7" s="8">
        <f>_xlfn.STDEV.P(C9,L9,U9)</f>
        <v>0.74405077485045024</v>
      </c>
      <c r="AL7" s="6">
        <f>AVERAGE(C10,L10,U10)</f>
        <v>1.1863333333333332</v>
      </c>
      <c r="AM7" s="8">
        <f>_xlfn.STDEV.P(C10,L10,U10)</f>
        <v>0.63691251797680659</v>
      </c>
      <c r="AN7" s="9">
        <f>AVERAGE(C11,L11,U11)</f>
        <v>0.77333333333333332</v>
      </c>
      <c r="AO7" s="8">
        <f>_xlfn.STDEV.P(C11,L11,U11)</f>
        <v>5.2372596736164324E-2</v>
      </c>
      <c r="AP7" s="6">
        <f>AVERAGE(C12,L12,U12)</f>
        <v>0.95566666666666666</v>
      </c>
      <c r="AQ7" s="8">
        <f>_xlfn.STDEV.P(C12,L12,U12)</f>
        <v>0.25100641868729584</v>
      </c>
    </row>
    <row r="8" spans="1:43" x14ac:dyDescent="0.35">
      <c r="A8" s="10" t="s">
        <v>22</v>
      </c>
      <c r="B8" s="11">
        <v>1</v>
      </c>
      <c r="C8" s="11">
        <v>0.65300000000000002</v>
      </c>
      <c r="D8" s="11">
        <v>0.92400000000000004</v>
      </c>
      <c r="E8" s="11">
        <v>1.06</v>
      </c>
      <c r="F8" s="11">
        <v>0.91700000000000004</v>
      </c>
      <c r="J8" s="10" t="s">
        <v>22</v>
      </c>
      <c r="K8" s="11">
        <v>1</v>
      </c>
      <c r="L8" s="11">
        <v>1.23</v>
      </c>
      <c r="M8" s="11">
        <v>1.65</v>
      </c>
      <c r="N8" s="11">
        <v>1.22</v>
      </c>
      <c r="O8" s="11">
        <v>0.96499999999999997</v>
      </c>
      <c r="S8" s="10" t="s">
        <v>22</v>
      </c>
      <c r="T8" s="11">
        <v>1</v>
      </c>
      <c r="U8" s="11">
        <v>1.06</v>
      </c>
      <c r="V8" s="11">
        <v>0.97299999999999998</v>
      </c>
      <c r="W8" s="11">
        <v>0.77500000000000002</v>
      </c>
      <c r="X8" s="11">
        <v>0.68300000000000005</v>
      </c>
      <c r="AB8" s="14">
        <v>3</v>
      </c>
      <c r="AC8" s="4" t="s">
        <v>9</v>
      </c>
      <c r="AD8" s="7">
        <f>AVERAGE(D6,M6,V6)</f>
        <v>9.1866666666666656</v>
      </c>
      <c r="AE8" s="8">
        <f>_xlfn.STDEV.P(D6,M6,V6)</f>
        <v>1.2942264957194449</v>
      </c>
      <c r="AF8" s="6">
        <f>AVERAGE(D7,M7,V7)</f>
        <v>1.0226666666666666</v>
      </c>
      <c r="AG8" s="8">
        <f>_xlfn.STDEV.P(D7,M7,V7)</f>
        <v>0.27070443086305157</v>
      </c>
      <c r="AH8" s="9">
        <f>AVERAGE(D8,M8,V8)</f>
        <v>1.1823333333333332</v>
      </c>
      <c r="AI8" s="8">
        <f>_xlfn.STDEV.P(D8,M8,V8)</f>
        <v>0.33129476636708632</v>
      </c>
      <c r="AJ8" s="6">
        <f>AVERAGE(D9,M9,V9)</f>
        <v>0.65666666666666673</v>
      </c>
      <c r="AK8" s="8">
        <f>_xlfn.STDEV.P(D9,M9,V9)</f>
        <v>0.30073059187400414</v>
      </c>
      <c r="AL8" s="6">
        <f>AVERAGE(D10,M10,V10)</f>
        <v>1.1823333333333335</v>
      </c>
      <c r="AM8" s="8">
        <f>_xlfn.STDEV.P(D10,M10,V10)</f>
        <v>0.48224912879363757</v>
      </c>
      <c r="AN8" s="9">
        <f>AVERAGE(D11,M11,V11)</f>
        <v>0.90966666666666673</v>
      </c>
      <c r="AO8" s="8">
        <f>_xlfn.STDEV.P(D11,M11,V11)</f>
        <v>0.13983879607923158</v>
      </c>
      <c r="AP8" s="6">
        <f>AVERAGE(D12,M12,V12)</f>
        <v>0.93133333333333335</v>
      </c>
      <c r="AQ8" s="8">
        <f>_xlfn.STDEV.P(D12,M12,V12)</f>
        <v>0.15561776533830782</v>
      </c>
    </row>
    <row r="9" spans="1:43" x14ac:dyDescent="0.35">
      <c r="A9" s="10" t="s">
        <v>4</v>
      </c>
      <c r="B9" s="11">
        <v>1</v>
      </c>
      <c r="C9" s="11">
        <v>0.88600000000000001</v>
      </c>
      <c r="D9" s="11">
        <v>0.27500000000000002</v>
      </c>
      <c r="E9" s="11">
        <v>0.45300000000000001</v>
      </c>
      <c r="F9" s="11">
        <v>0.63200000000000001</v>
      </c>
      <c r="J9" s="10" t="s">
        <v>4</v>
      </c>
      <c r="K9" s="11">
        <v>1</v>
      </c>
      <c r="L9" s="11">
        <v>1.23</v>
      </c>
      <c r="M9" s="11">
        <v>0.68500000000000005</v>
      </c>
      <c r="N9" s="11">
        <v>0.94899999999999995</v>
      </c>
      <c r="O9" s="11">
        <v>0.96499999999999997</v>
      </c>
      <c r="S9" s="10" t="s">
        <v>4</v>
      </c>
      <c r="T9" s="11">
        <v>1</v>
      </c>
      <c r="U9" s="11">
        <v>-0.49199999999999999</v>
      </c>
      <c r="V9" s="11">
        <v>1.01</v>
      </c>
      <c r="W9" s="11">
        <v>0.56299999999999994</v>
      </c>
      <c r="X9" s="11">
        <v>1.17</v>
      </c>
      <c r="AB9" s="14">
        <v>4</v>
      </c>
      <c r="AC9" s="4" t="s">
        <v>10</v>
      </c>
      <c r="AD9" s="7">
        <f>AVERAGE(E6,N6,W6)</f>
        <v>16.900000000000002</v>
      </c>
      <c r="AE9" s="8">
        <f>_xlfn.STDEV.P(E6,N6,W6)</f>
        <v>1.3589211407093014</v>
      </c>
      <c r="AF9" s="6">
        <f>AVERAGE(E7,N7,W7)</f>
        <v>0.94366666666666665</v>
      </c>
      <c r="AG9" s="8">
        <f>_xlfn.STDEV.P(E7,N7,W7)</f>
        <v>0.19765682943481203</v>
      </c>
      <c r="AH9" s="9">
        <f>AVERAGE(E8,N8,W8)</f>
        <v>1.0183333333333333</v>
      </c>
      <c r="AI9" s="8">
        <f>_xlfn.STDEV.P(E8,N8,W8)</f>
        <v>0.18404407684634197</v>
      </c>
      <c r="AJ9" s="6">
        <f>AVERAGE(E9,N9,W9)</f>
        <v>0.65499999999999992</v>
      </c>
      <c r="AK9" s="8">
        <f>_xlfn.STDEV.P(E9,N9,W9)</f>
        <v>0.21268442977018001</v>
      </c>
      <c r="AL9" s="6">
        <f>AVERAGE(E10,N10,W10)</f>
        <v>1.2070000000000001</v>
      </c>
      <c r="AM9" s="8">
        <f>_xlfn.STDEV.P(E10,N10,W10)</f>
        <v>0.42052903189514351</v>
      </c>
      <c r="AN9" s="9">
        <f>AVERAGE(E11,N11,W11)</f>
        <v>1.3413333333333333</v>
      </c>
      <c r="AO9" s="8">
        <f>_xlfn.STDEV.P(E11,N11,W11)</f>
        <v>0.53266958697572453</v>
      </c>
      <c r="AP9" s="6">
        <f>AVERAGE(E12,N12,W12)</f>
        <v>1.0453333333333332</v>
      </c>
      <c r="AQ9" s="8">
        <f>_xlfn.STDEV.P(E12,N12,W12)</f>
        <v>0.14492603477483149</v>
      </c>
    </row>
    <row r="10" spans="1:43" x14ac:dyDescent="0.35">
      <c r="A10" s="10" t="s">
        <v>5</v>
      </c>
      <c r="B10" s="11">
        <v>1</v>
      </c>
      <c r="C10" s="11">
        <v>0.83699999999999997</v>
      </c>
      <c r="D10" s="11">
        <v>0.91</v>
      </c>
      <c r="E10" s="11">
        <v>1.1200000000000001</v>
      </c>
      <c r="F10" s="11">
        <v>1.26</v>
      </c>
      <c r="J10" s="10" t="s">
        <v>5</v>
      </c>
      <c r="K10" s="11">
        <v>1</v>
      </c>
      <c r="L10" s="11">
        <v>2.08</v>
      </c>
      <c r="M10" s="11">
        <v>1.86</v>
      </c>
      <c r="N10" s="11">
        <v>1.76</v>
      </c>
      <c r="O10" s="11">
        <v>1.23</v>
      </c>
      <c r="S10" s="10" t="s">
        <v>5</v>
      </c>
      <c r="T10" s="11">
        <v>1</v>
      </c>
      <c r="U10" s="11">
        <v>0.64200000000000002</v>
      </c>
      <c r="V10" s="11">
        <v>0.77700000000000002</v>
      </c>
      <c r="W10" s="11">
        <v>0.74099999999999999</v>
      </c>
      <c r="X10" s="11">
        <v>0.71899999999999997</v>
      </c>
      <c r="AB10" s="14">
        <v>5</v>
      </c>
      <c r="AC10" s="4" t="s">
        <v>11</v>
      </c>
      <c r="AD10" s="7">
        <f>AVERAGE(F6,O6,X6)</f>
        <v>24.966666666666669</v>
      </c>
      <c r="AE10" s="8">
        <f>_xlfn.STDEV.P(F6,O6,X6)</f>
        <v>8.2228678425203547</v>
      </c>
      <c r="AF10" s="6">
        <f>AVERAGE(F7,O7,X7)</f>
        <v>0.88833333333333331</v>
      </c>
      <c r="AG10" s="8">
        <f>_xlfn.STDEV.P(F7,O7,X7)</f>
        <v>0.23777907580123375</v>
      </c>
      <c r="AH10" s="9">
        <f>AVERAGE(F8,O8,X8)</f>
        <v>0.85500000000000009</v>
      </c>
      <c r="AI10" s="8">
        <f>_xlfn.STDEV.P(F8,O8,X8)</f>
        <v>0.12319090875547556</v>
      </c>
      <c r="AJ10" s="6">
        <f>AVERAGE(F9,O9,X9)</f>
        <v>0.92233333333333334</v>
      </c>
      <c r="AK10" s="8">
        <f>_xlfn.STDEV.P(F9,O9,X9)</f>
        <v>0.22169999749411126</v>
      </c>
      <c r="AL10" s="6">
        <f>AVERAGE(F10,O10,X10)</f>
        <v>1.0696666666666668</v>
      </c>
      <c r="AM10" s="8">
        <f>_xlfn.STDEV.P(F10,O10,X10)</f>
        <v>0.24826106330948403</v>
      </c>
      <c r="AN10" s="9">
        <f>AVERAGE(F11,O11,X11)</f>
        <v>1.6053333333333333</v>
      </c>
      <c r="AO10" s="8">
        <f>_xlfn.STDEV.P(F11,O11,X11)</f>
        <v>0.62242821986867658</v>
      </c>
      <c r="AP10" s="6">
        <f>AVERAGE(F12,O12,X12)</f>
        <v>0.90633333333333332</v>
      </c>
      <c r="AQ10" s="8">
        <f>_xlfn.STDEV.P(F12,O12,X12)</f>
        <v>0.1027694290903461</v>
      </c>
    </row>
    <row r="11" spans="1:43" x14ac:dyDescent="0.35">
      <c r="A11" s="10" t="s">
        <v>2</v>
      </c>
      <c r="B11" s="11">
        <v>1</v>
      </c>
      <c r="C11" s="11">
        <v>0.81899999999999995</v>
      </c>
      <c r="D11" s="11">
        <v>1.1000000000000001</v>
      </c>
      <c r="E11" s="11">
        <v>2.08</v>
      </c>
      <c r="F11" s="11">
        <v>2.38</v>
      </c>
      <c r="J11" s="10" t="s">
        <v>2</v>
      </c>
      <c r="K11" s="11">
        <v>1</v>
      </c>
      <c r="L11" s="11">
        <v>0.7</v>
      </c>
      <c r="M11" s="11">
        <v>0.76800000000000002</v>
      </c>
      <c r="N11" s="11">
        <v>0.84399999999999997</v>
      </c>
      <c r="O11" s="11">
        <v>0.85599999999999998</v>
      </c>
      <c r="S11" s="10" t="s">
        <v>2</v>
      </c>
      <c r="T11" s="11">
        <v>1</v>
      </c>
      <c r="U11" s="11">
        <v>0.80100000000000005</v>
      </c>
      <c r="V11" s="11">
        <v>0.86099999999999999</v>
      </c>
      <c r="W11" s="11">
        <v>1.1000000000000001</v>
      </c>
      <c r="X11" s="11">
        <v>1.58</v>
      </c>
    </row>
    <row r="12" spans="1:43" x14ac:dyDescent="0.35">
      <c r="A12" s="10" t="s">
        <v>6</v>
      </c>
      <c r="B12" s="11">
        <v>1</v>
      </c>
      <c r="C12" s="11">
        <v>0.79700000000000004</v>
      </c>
      <c r="D12" s="11">
        <v>0.91400000000000003</v>
      </c>
      <c r="E12" s="11">
        <v>1.23</v>
      </c>
      <c r="F12" s="11">
        <v>0.97799999999999998</v>
      </c>
      <c r="J12" s="10" t="s">
        <v>6</v>
      </c>
      <c r="K12" s="11">
        <v>1</v>
      </c>
      <c r="L12" s="11">
        <v>1.31</v>
      </c>
      <c r="M12" s="11">
        <v>1.1299999999999999</v>
      </c>
      <c r="N12" s="11">
        <v>1.03</v>
      </c>
      <c r="O12" s="11">
        <v>0.98</v>
      </c>
      <c r="S12" s="10" t="s">
        <v>6</v>
      </c>
      <c r="T12" s="11">
        <v>1</v>
      </c>
      <c r="U12" s="11">
        <v>0.76</v>
      </c>
      <c r="V12" s="11">
        <v>0.75</v>
      </c>
      <c r="W12" s="11">
        <v>0.876</v>
      </c>
      <c r="X12" s="11">
        <v>0.76100000000000001</v>
      </c>
    </row>
  </sheetData>
  <mergeCells count="11">
    <mergeCell ref="AP5:AQ5"/>
    <mergeCell ref="B4:F4"/>
    <mergeCell ref="K4:O4"/>
    <mergeCell ref="T4:X4"/>
    <mergeCell ref="AD4:AQ4"/>
    <mergeCell ref="AD5:AE5"/>
    <mergeCell ref="AF5:AG5"/>
    <mergeCell ref="AH5:AI5"/>
    <mergeCell ref="AJ5:AK5"/>
    <mergeCell ref="AL5:AM5"/>
    <mergeCell ref="AN5:AO5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B317-73A3-4737-B64D-5F6FFFACFD43}">
  <dimension ref="A1:AQ12"/>
  <sheetViews>
    <sheetView zoomScale="60" zoomScaleNormal="60" workbookViewId="0">
      <selection activeCell="F1" sqref="F1"/>
    </sheetView>
  </sheetViews>
  <sheetFormatPr defaultColWidth="10.90625" defaultRowHeight="14.5" x14ac:dyDescent="0.35"/>
  <sheetData>
    <row r="1" spans="1:43" ht="26" x14ac:dyDescent="0.6">
      <c r="A1" s="1" t="s">
        <v>23</v>
      </c>
      <c r="F1" s="28" t="s">
        <v>28</v>
      </c>
    </row>
    <row r="4" spans="1:43" x14ac:dyDescent="0.35">
      <c r="A4" s="5"/>
      <c r="B4" s="20" t="s">
        <v>17</v>
      </c>
      <c r="C4" s="20"/>
      <c r="D4" s="20"/>
      <c r="E4" s="20"/>
      <c r="F4" s="20"/>
      <c r="J4" s="4"/>
      <c r="K4" s="20" t="s">
        <v>18</v>
      </c>
      <c r="L4" s="20"/>
      <c r="M4" s="20"/>
      <c r="N4" s="20"/>
      <c r="O4" s="20"/>
      <c r="S4" s="4"/>
      <c r="T4" s="20" t="s">
        <v>19</v>
      </c>
      <c r="U4" s="20"/>
      <c r="V4" s="20"/>
      <c r="W4" s="20"/>
      <c r="X4" s="20"/>
      <c r="AB4" s="4"/>
      <c r="AC4" s="4"/>
      <c r="AD4" s="21" t="s">
        <v>24</v>
      </c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x14ac:dyDescent="0.35">
      <c r="A5" s="3"/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J5" s="3"/>
      <c r="K5" s="2" t="s">
        <v>7</v>
      </c>
      <c r="L5" s="2" t="s">
        <v>8</v>
      </c>
      <c r="M5" s="2" t="s">
        <v>9</v>
      </c>
      <c r="N5" s="2" t="s">
        <v>10</v>
      </c>
      <c r="O5" s="2" t="s">
        <v>11</v>
      </c>
      <c r="S5" s="3"/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AB5" s="12" t="s">
        <v>21</v>
      </c>
      <c r="AC5" s="3" t="s">
        <v>20</v>
      </c>
      <c r="AD5" s="25" t="s">
        <v>1</v>
      </c>
      <c r="AE5" s="26"/>
      <c r="AF5" s="23" t="s">
        <v>3</v>
      </c>
      <c r="AG5" s="24"/>
      <c r="AH5" s="23" t="s">
        <v>22</v>
      </c>
      <c r="AI5" s="24"/>
      <c r="AJ5" s="25" t="s">
        <v>4</v>
      </c>
      <c r="AK5" s="26"/>
      <c r="AL5" s="25" t="s">
        <v>5</v>
      </c>
      <c r="AM5" s="26"/>
      <c r="AN5" s="23" t="s">
        <v>2</v>
      </c>
      <c r="AO5" s="24"/>
      <c r="AP5" s="23" t="s">
        <v>6</v>
      </c>
      <c r="AQ5" s="24"/>
    </row>
    <row r="6" spans="1:43" x14ac:dyDescent="0.35">
      <c r="A6" s="10" t="s">
        <v>1</v>
      </c>
      <c r="B6" s="11">
        <v>1</v>
      </c>
      <c r="C6" s="11">
        <v>1.86</v>
      </c>
      <c r="D6" s="11">
        <v>3.77</v>
      </c>
      <c r="E6" s="11">
        <v>13.2</v>
      </c>
      <c r="F6" s="11">
        <v>25.2</v>
      </c>
      <c r="J6" s="10" t="s">
        <v>1</v>
      </c>
      <c r="K6" s="11">
        <v>1</v>
      </c>
      <c r="L6" s="11">
        <v>3.06</v>
      </c>
      <c r="M6" s="11">
        <v>6.87</v>
      </c>
      <c r="N6" s="11">
        <v>34.6</v>
      </c>
      <c r="O6" s="11">
        <v>50.9</v>
      </c>
      <c r="S6" s="10" t="s">
        <v>1</v>
      </c>
      <c r="T6" s="11">
        <v>1</v>
      </c>
      <c r="U6" s="11">
        <v>2.7</v>
      </c>
      <c r="V6" s="11">
        <v>3.59</v>
      </c>
      <c r="W6" s="11">
        <v>13.2</v>
      </c>
      <c r="X6" s="11">
        <v>19.7</v>
      </c>
      <c r="AB6" s="14">
        <v>1</v>
      </c>
      <c r="AC6" s="4" t="s">
        <v>7</v>
      </c>
      <c r="AD6" s="7">
        <f>AVERAGE(B6,K6,T6)</f>
        <v>1</v>
      </c>
      <c r="AE6" s="8">
        <f>_xlfn.STDEV.P(B6,K6,T6)</f>
        <v>0</v>
      </c>
      <c r="AF6" s="6">
        <f>AVERAGE(B7,K7,T7)</f>
        <v>1</v>
      </c>
      <c r="AG6" s="8">
        <f>_xlfn.STDEV.P(B7,K7,T7)</f>
        <v>0</v>
      </c>
      <c r="AH6" s="9">
        <f>AVERAGE(B8,K8,T8)</f>
        <v>1</v>
      </c>
      <c r="AI6" s="8">
        <f>_xlfn.STDEV.P(B8,K8,T8)</f>
        <v>0</v>
      </c>
      <c r="AJ6" s="6">
        <f>AVERAGE(B9,K9,T9)</f>
        <v>1</v>
      </c>
      <c r="AK6" s="8">
        <f>_xlfn.STDEV.P(B9,K9,T9)</f>
        <v>0</v>
      </c>
      <c r="AL6" s="6">
        <f>AVERAGE(B10,K10,T10)</f>
        <v>1</v>
      </c>
      <c r="AM6" s="8">
        <f>_xlfn.STDEV.P(B10,K10,T10)</f>
        <v>0</v>
      </c>
      <c r="AN6" s="9">
        <f>AVERAGE(B11,K11,T11)</f>
        <v>1</v>
      </c>
      <c r="AO6" s="8">
        <f>_xlfn.STDEV.P(B11,K11,T11)</f>
        <v>0</v>
      </c>
      <c r="AP6" s="6">
        <f>AVERAGE(B12,K12,T12)</f>
        <v>1</v>
      </c>
      <c r="AQ6" s="8">
        <f>_xlfn.STDEV.P(B12,K12,T12)</f>
        <v>0</v>
      </c>
    </row>
    <row r="7" spans="1:43" x14ac:dyDescent="0.35">
      <c r="A7" s="10" t="s">
        <v>3</v>
      </c>
      <c r="B7" s="11">
        <v>1</v>
      </c>
      <c r="C7" s="11">
        <v>8.73</v>
      </c>
      <c r="D7" s="11">
        <v>8.39</v>
      </c>
      <c r="E7" s="11">
        <v>13.7</v>
      </c>
      <c r="F7" s="11">
        <v>10.1</v>
      </c>
      <c r="J7" s="10" t="s">
        <v>3</v>
      </c>
      <c r="K7" s="11">
        <v>1</v>
      </c>
      <c r="L7" s="11">
        <v>1.1000000000000001</v>
      </c>
      <c r="M7" s="11">
        <v>1.51</v>
      </c>
      <c r="N7" s="11">
        <v>2.17</v>
      </c>
      <c r="O7" s="11">
        <v>3.88</v>
      </c>
      <c r="S7" s="10" t="s">
        <v>3</v>
      </c>
      <c r="T7" s="11">
        <v>1</v>
      </c>
      <c r="U7" s="11">
        <v>15.7</v>
      </c>
      <c r="V7" s="11">
        <v>22.7</v>
      </c>
      <c r="W7" s="11">
        <v>32.4</v>
      </c>
      <c r="X7" s="11">
        <v>30.3</v>
      </c>
      <c r="AB7" s="15">
        <v>2</v>
      </c>
      <c r="AC7" s="4" t="s">
        <v>8</v>
      </c>
      <c r="AD7" s="7">
        <f>AVERAGE(C6,L6,U6)</f>
        <v>2.54</v>
      </c>
      <c r="AE7" s="8">
        <f>_xlfn.STDEV.P(C6,L6,U6)</f>
        <v>0.50279220359906118</v>
      </c>
      <c r="AF7" s="6">
        <f>AVERAGE(C7,L7,U7)</f>
        <v>8.51</v>
      </c>
      <c r="AG7" s="8">
        <f>_xlfn.STDEV.P(C7,L7,U7)</f>
        <v>5.962454751750041</v>
      </c>
      <c r="AH7" s="9">
        <f>AVERAGE(C8,L8,U8)</f>
        <v>1.6219999999999999</v>
      </c>
      <c r="AI7" s="8">
        <f>_xlfn.STDEV.P(C8,L8,U8)</f>
        <v>0.61744203506618089</v>
      </c>
      <c r="AJ7" s="6">
        <f>AVERAGE(C9,L9,U9)</f>
        <v>2.1963333333333335</v>
      </c>
      <c r="AK7" s="8">
        <f>_xlfn.STDEV.P(C9,L9,U9)</f>
        <v>1.0742285086930468</v>
      </c>
      <c r="AL7" s="6">
        <f>AVERAGE(C10,L10,U10)</f>
        <v>0.91999999999999993</v>
      </c>
      <c r="AM7" s="8">
        <f>_xlfn.STDEV.P(C10,L10,U10)</f>
        <v>3.2321303604073051E-2</v>
      </c>
      <c r="AN7" s="9">
        <f>AVERAGE(C11,L11,U11)</f>
        <v>8.0466666666666651</v>
      </c>
      <c r="AO7" s="8">
        <f>_xlfn.STDEV.P(C11,L11,U11)</f>
        <v>4.6445475799287737</v>
      </c>
      <c r="AP7" s="6">
        <f>AVERAGE(C12,L12,U12)</f>
        <v>3.3766666666666669</v>
      </c>
      <c r="AQ7" s="8">
        <f>_xlfn.STDEV.P(C12,L12,U12)</f>
        <v>1.5500609307020448</v>
      </c>
    </row>
    <row r="8" spans="1:43" x14ac:dyDescent="0.35">
      <c r="A8" s="10" t="s">
        <v>22</v>
      </c>
      <c r="B8" s="11">
        <v>1</v>
      </c>
      <c r="C8" s="11">
        <v>0.91600000000000004</v>
      </c>
      <c r="D8" s="11">
        <v>1.23</v>
      </c>
      <c r="E8" s="11">
        <v>1.36</v>
      </c>
      <c r="F8" s="11">
        <v>0.81</v>
      </c>
      <c r="J8" s="10" t="s">
        <v>22</v>
      </c>
      <c r="K8" s="11">
        <v>1</v>
      </c>
      <c r="L8" s="11">
        <v>2.42</v>
      </c>
      <c r="M8" s="11">
        <v>2.0299999999999998</v>
      </c>
      <c r="N8" s="11">
        <v>3.63</v>
      </c>
      <c r="O8" s="11">
        <v>4.18</v>
      </c>
      <c r="S8" s="10" t="s">
        <v>22</v>
      </c>
      <c r="T8" s="11">
        <v>1</v>
      </c>
      <c r="U8" s="11">
        <v>1.53</v>
      </c>
      <c r="V8" s="11">
        <v>1.95</v>
      </c>
      <c r="W8" s="11">
        <v>1.8</v>
      </c>
      <c r="X8" s="11">
        <v>2.17</v>
      </c>
      <c r="AB8" s="14">
        <v>3</v>
      </c>
      <c r="AC8" s="4" t="s">
        <v>9</v>
      </c>
      <c r="AD8" s="7">
        <f>AVERAGE(D6,M6,V6)</f>
        <v>4.7433333333333332</v>
      </c>
      <c r="AE8" s="8">
        <f>_xlfn.STDEV.P(D6,M6,V6)</f>
        <v>1.5055748256249348</v>
      </c>
      <c r="AF8" s="6">
        <f>AVERAGE(D7,M7,V7)</f>
        <v>10.866666666666667</v>
      </c>
      <c r="AG8" s="8">
        <f>_xlfn.STDEV.P(D7,M7,V7)</f>
        <v>8.8262650966054448</v>
      </c>
      <c r="AH8" s="9">
        <f>AVERAGE(D8,M8,V8)</f>
        <v>1.7366666666666666</v>
      </c>
      <c r="AI8" s="8">
        <f>_xlfn.STDEV.P(D8,M8,V8)</f>
        <v>0.35975300168618773</v>
      </c>
      <c r="AJ8" s="6">
        <f>AVERAGE(D9,M9,V9)</f>
        <v>3.0833333333333335</v>
      </c>
      <c r="AK8" s="8">
        <f>_xlfn.STDEV.P(D9,M9,V9)</f>
        <v>1.6290351609328624</v>
      </c>
      <c r="AL8" s="6">
        <f>AVERAGE(D10,M10,V10)</f>
        <v>0.82166666666666666</v>
      </c>
      <c r="AM8" s="8">
        <f>_xlfn.STDEV.P(D10,M10,V10)</f>
        <v>0.10825073774447161</v>
      </c>
      <c r="AN8" s="9">
        <f>AVERAGE(D11,M11,V11)</f>
        <v>9.6966666666666672</v>
      </c>
      <c r="AO8" s="8">
        <f>_xlfn.STDEV.P(D11,M11,V11)</f>
        <v>5.2381697397299201</v>
      </c>
      <c r="AP8" s="6">
        <f>AVERAGE(D12,M12,V12)</f>
        <v>4.3233333333333333</v>
      </c>
      <c r="AQ8" s="8">
        <f>_xlfn.STDEV.P(D12,M12,V12)</f>
        <v>2.4851604017089555</v>
      </c>
    </row>
    <row r="9" spans="1:43" x14ac:dyDescent="0.35">
      <c r="A9" s="10" t="s">
        <v>4</v>
      </c>
      <c r="B9" s="11">
        <v>1</v>
      </c>
      <c r="C9" s="11">
        <v>0.67900000000000005</v>
      </c>
      <c r="D9" s="11">
        <v>0.79</v>
      </c>
      <c r="E9" s="11">
        <v>1.19</v>
      </c>
      <c r="F9" s="11">
        <v>2.16</v>
      </c>
      <c r="J9" s="10" t="s">
        <v>4</v>
      </c>
      <c r="K9" s="11">
        <v>1</v>
      </c>
      <c r="L9" s="11">
        <v>2.89</v>
      </c>
      <c r="M9" s="11">
        <v>4.04</v>
      </c>
      <c r="N9" s="11">
        <v>9.0500000000000007</v>
      </c>
      <c r="O9" s="11">
        <v>13.3</v>
      </c>
      <c r="S9" s="10" t="s">
        <v>4</v>
      </c>
      <c r="T9" s="11">
        <v>1</v>
      </c>
      <c r="U9" s="11">
        <v>3.02</v>
      </c>
      <c r="V9" s="11">
        <v>4.42</v>
      </c>
      <c r="W9" s="11">
        <v>6.2</v>
      </c>
      <c r="X9" s="11">
        <v>3.81</v>
      </c>
      <c r="AB9" s="14">
        <v>4</v>
      </c>
      <c r="AC9" s="4" t="s">
        <v>10</v>
      </c>
      <c r="AD9" s="7">
        <f>AVERAGE(E6,N6,W6)</f>
        <v>20.333333333333332</v>
      </c>
      <c r="AE9" s="8">
        <f>_xlfn.STDEV.P(E6,N6,W6)</f>
        <v>10.088056744928078</v>
      </c>
      <c r="AF9" s="6">
        <f>AVERAGE(E7,N7,W7)</f>
        <v>16.09</v>
      </c>
      <c r="AG9" s="8">
        <f>_xlfn.STDEV.P(E7,N7,W7)</f>
        <v>12.456519042921528</v>
      </c>
      <c r="AH9" s="9">
        <f>AVERAGE(E8,N8,W8)</f>
        <v>2.2633333333333332</v>
      </c>
      <c r="AI9" s="8">
        <f>_xlfn.STDEV.P(E8,N8,W8)</f>
        <v>0.98293212154021881</v>
      </c>
      <c r="AJ9" s="6">
        <f>AVERAGE(E9,N9,W9)</f>
        <v>5.48</v>
      </c>
      <c r="AK9" s="8">
        <f>_xlfn.STDEV.P(E9,N9,W9)</f>
        <v>3.248969067258106</v>
      </c>
      <c r="AL9" s="6">
        <f>AVERAGE(E10,N10,W10)</f>
        <v>0.89933333333333343</v>
      </c>
      <c r="AM9" s="8">
        <f>_xlfn.STDEV.P(E10,N10,W10)</f>
        <v>7.4696422642289595E-2</v>
      </c>
      <c r="AN9" s="9">
        <f>AVERAGE(E11,N11,W11)</f>
        <v>15.216666666666667</v>
      </c>
      <c r="AO9" s="8">
        <f>_xlfn.STDEV.P(E11,N11,W11)</f>
        <v>5.3563565560514705</v>
      </c>
      <c r="AP9" s="6">
        <f>AVERAGE(E12,N12,W12)</f>
        <v>6.6066666666666665</v>
      </c>
      <c r="AQ9" s="8">
        <f>_xlfn.STDEV.P(E12,N12,W12)</f>
        <v>2.4178410939421857</v>
      </c>
    </row>
    <row r="10" spans="1:43" x14ac:dyDescent="0.35">
      <c r="A10" s="10" t="s">
        <v>5</v>
      </c>
      <c r="B10" s="11">
        <v>1</v>
      </c>
      <c r="C10" s="11">
        <v>0.879</v>
      </c>
      <c r="D10" s="11">
        <v>0.67500000000000004</v>
      </c>
      <c r="E10" s="11">
        <v>0.79600000000000004</v>
      </c>
      <c r="F10" s="11">
        <v>0.61599999999999999</v>
      </c>
      <c r="J10" s="10" t="s">
        <v>5</v>
      </c>
      <c r="K10" s="11">
        <v>1</v>
      </c>
      <c r="L10" s="11">
        <v>0.95799999999999996</v>
      </c>
      <c r="M10" s="11">
        <v>0.93300000000000005</v>
      </c>
      <c r="N10" s="11">
        <v>0.93200000000000005</v>
      </c>
      <c r="O10" s="11">
        <v>0.89800000000000002</v>
      </c>
      <c r="S10" s="10" t="s">
        <v>5</v>
      </c>
      <c r="T10" s="11">
        <v>1</v>
      </c>
      <c r="U10" s="11">
        <v>0.92300000000000004</v>
      </c>
      <c r="V10" s="11">
        <v>0.85699999999999998</v>
      </c>
      <c r="W10" s="11">
        <v>0.97</v>
      </c>
      <c r="X10" s="11">
        <v>1.1200000000000001</v>
      </c>
      <c r="AB10" s="14">
        <v>5</v>
      </c>
      <c r="AC10" s="4" t="s">
        <v>11</v>
      </c>
      <c r="AD10" s="7">
        <f>AVERAGE(F6,O6,X6)</f>
        <v>31.933333333333334</v>
      </c>
      <c r="AE10" s="8">
        <f>_xlfn.STDEV.P(F6,O6,X6)</f>
        <v>13.598120785200024</v>
      </c>
      <c r="AF10" s="6">
        <f>AVERAGE(F7,O7,X7)</f>
        <v>14.76</v>
      </c>
      <c r="AG10" s="8">
        <f>_xlfn.STDEV.P(F7,O7,X7)</f>
        <v>11.278025831973727</v>
      </c>
      <c r="AH10" s="9">
        <f>AVERAGE(F8,O8,X8)</f>
        <v>2.3866666666666667</v>
      </c>
      <c r="AI10" s="8">
        <f>_xlfn.STDEV.P(F8,O8,X8)</f>
        <v>1.3843008664625212</v>
      </c>
      <c r="AJ10" s="6">
        <f>AVERAGE(F9,O9,X9)</f>
        <v>6.4233333333333329</v>
      </c>
      <c r="AK10" s="8">
        <f>_xlfn.STDEV.P(F9,O9,X9)</f>
        <v>4.9089736424452557</v>
      </c>
      <c r="AL10" s="6">
        <f>AVERAGE(F10,O10,X10)</f>
        <v>0.87800000000000011</v>
      </c>
      <c r="AM10" s="8">
        <f>_xlfn.STDEV.P(F10,O10,X10)</f>
        <v>0.20624257562394807</v>
      </c>
      <c r="AN10" s="9">
        <f>AVERAGE(F11,O11,X11)</f>
        <v>18.866666666666664</v>
      </c>
      <c r="AO10" s="8">
        <f>_xlfn.STDEV.P(F11,O11,X11)</f>
        <v>7.8682201855876484</v>
      </c>
      <c r="AP10" s="6">
        <f>AVERAGE(F12,O12,X12)</f>
        <v>6.456666666666667</v>
      </c>
      <c r="AQ10" s="8">
        <f>_xlfn.STDEV.P(F12,O12,X12)</f>
        <v>2.6645866888172769</v>
      </c>
    </row>
    <row r="11" spans="1:43" x14ac:dyDescent="0.35">
      <c r="A11" s="10" t="s">
        <v>2</v>
      </c>
      <c r="B11" s="11">
        <v>1</v>
      </c>
      <c r="C11" s="11">
        <v>3.76</v>
      </c>
      <c r="D11" s="11">
        <v>5.77</v>
      </c>
      <c r="E11" s="11">
        <v>14</v>
      </c>
      <c r="F11" s="11">
        <v>17</v>
      </c>
      <c r="J11" s="10" t="s">
        <v>2</v>
      </c>
      <c r="K11" s="11">
        <v>1</v>
      </c>
      <c r="L11" s="11">
        <v>14.5</v>
      </c>
      <c r="M11" s="11">
        <v>17.100000000000001</v>
      </c>
      <c r="N11" s="11">
        <v>22.3</v>
      </c>
      <c r="O11" s="11">
        <v>29.3</v>
      </c>
      <c r="S11" s="10" t="s">
        <v>2</v>
      </c>
      <c r="T11" s="11">
        <v>1</v>
      </c>
      <c r="U11" s="11">
        <v>5.88</v>
      </c>
      <c r="V11" s="11">
        <v>6.22</v>
      </c>
      <c r="W11" s="11">
        <v>9.35</v>
      </c>
      <c r="X11" s="11">
        <v>10.3</v>
      </c>
    </row>
    <row r="12" spans="1:43" x14ac:dyDescent="0.35">
      <c r="A12" s="10" t="s">
        <v>6</v>
      </c>
      <c r="B12" s="11">
        <v>1</v>
      </c>
      <c r="C12" s="11">
        <v>1.2</v>
      </c>
      <c r="D12" s="11">
        <v>1.62</v>
      </c>
      <c r="E12" s="11">
        <v>3.38</v>
      </c>
      <c r="F12" s="11">
        <v>2.82</v>
      </c>
      <c r="J12" s="10" t="s">
        <v>6</v>
      </c>
      <c r="K12" s="11">
        <v>1</v>
      </c>
      <c r="L12" s="11">
        <v>4.6900000000000004</v>
      </c>
      <c r="M12" s="11">
        <v>7.62</v>
      </c>
      <c r="N12" s="11">
        <v>9.1999999999999993</v>
      </c>
      <c r="O12" s="11">
        <v>9.1300000000000008</v>
      </c>
      <c r="S12" s="10" t="s">
        <v>6</v>
      </c>
      <c r="T12" s="11">
        <v>1</v>
      </c>
      <c r="U12" s="11">
        <v>4.24</v>
      </c>
      <c r="V12" s="11">
        <v>3.73</v>
      </c>
      <c r="W12" s="11">
        <v>7.24</v>
      </c>
      <c r="X12" s="11">
        <v>7.42</v>
      </c>
    </row>
  </sheetData>
  <mergeCells count="11">
    <mergeCell ref="AP5:AQ5"/>
    <mergeCell ref="B4:F4"/>
    <mergeCell ref="K4:O4"/>
    <mergeCell ref="T4:X4"/>
    <mergeCell ref="AD4:AQ4"/>
    <mergeCell ref="AD5:AE5"/>
    <mergeCell ref="AF5:AG5"/>
    <mergeCell ref="AH5:AI5"/>
    <mergeCell ref="AJ5:AK5"/>
    <mergeCell ref="AL5:AM5"/>
    <mergeCell ref="AN5:AO5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0314-C5C5-4637-95B7-EB8BC9AC52BA}">
  <dimension ref="A1:AQ13"/>
  <sheetViews>
    <sheetView zoomScale="60" zoomScaleNormal="60" workbookViewId="0">
      <selection activeCell="F1" sqref="F1"/>
    </sheetView>
  </sheetViews>
  <sheetFormatPr defaultColWidth="10.90625" defaultRowHeight="14.5" x14ac:dyDescent="0.35"/>
  <sheetData>
    <row r="1" spans="1:43" ht="26" x14ac:dyDescent="0.6">
      <c r="A1" s="1" t="s">
        <v>25</v>
      </c>
      <c r="F1" s="28" t="s">
        <v>29</v>
      </c>
    </row>
    <row r="4" spans="1:43" x14ac:dyDescent="0.35">
      <c r="A4" s="5"/>
      <c r="B4" s="20" t="s">
        <v>17</v>
      </c>
      <c r="C4" s="20"/>
      <c r="D4" s="20"/>
      <c r="E4" s="20"/>
      <c r="F4" s="20"/>
      <c r="J4" s="4"/>
      <c r="K4" s="20" t="s">
        <v>18</v>
      </c>
      <c r="L4" s="20"/>
      <c r="M4" s="20"/>
      <c r="N4" s="20"/>
      <c r="O4" s="20"/>
      <c r="S4" s="16"/>
      <c r="T4" s="27"/>
      <c r="U4" s="27"/>
      <c r="V4" s="27"/>
      <c r="W4" s="27"/>
      <c r="X4" s="27"/>
      <c r="AB4" s="4"/>
      <c r="AC4" s="4"/>
      <c r="AD4" s="21" t="s">
        <v>26</v>
      </c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x14ac:dyDescent="0.35">
      <c r="A5" s="3"/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J5" s="3"/>
      <c r="K5" s="2" t="s">
        <v>7</v>
      </c>
      <c r="L5" s="2" t="s">
        <v>8</v>
      </c>
      <c r="M5" s="2" t="s">
        <v>9</v>
      </c>
      <c r="N5" s="2" t="s">
        <v>10</v>
      </c>
      <c r="O5" s="2" t="s">
        <v>11</v>
      </c>
      <c r="S5" s="16"/>
      <c r="T5" s="17"/>
      <c r="U5" s="17"/>
      <c r="V5" s="17"/>
      <c r="W5" s="17"/>
      <c r="X5" s="17"/>
      <c r="AB5" s="13" t="s">
        <v>21</v>
      </c>
      <c r="AC5" s="3" t="s">
        <v>20</v>
      </c>
      <c r="AD5" s="25" t="s">
        <v>1</v>
      </c>
      <c r="AE5" s="26"/>
      <c r="AF5" s="23" t="s">
        <v>3</v>
      </c>
      <c r="AG5" s="24"/>
      <c r="AH5" s="23" t="s">
        <v>22</v>
      </c>
      <c r="AI5" s="24"/>
      <c r="AJ5" s="25" t="s">
        <v>4</v>
      </c>
      <c r="AK5" s="26"/>
      <c r="AL5" s="25" t="s">
        <v>5</v>
      </c>
      <c r="AM5" s="26"/>
      <c r="AN5" s="23" t="s">
        <v>2</v>
      </c>
      <c r="AO5" s="24"/>
      <c r="AP5" s="23" t="s">
        <v>6</v>
      </c>
      <c r="AQ5" s="24"/>
    </row>
    <row r="6" spans="1:43" x14ac:dyDescent="0.35">
      <c r="A6" s="10" t="s">
        <v>1</v>
      </c>
      <c r="B6" s="11">
        <v>1</v>
      </c>
      <c r="C6" s="11">
        <v>2.7</v>
      </c>
      <c r="D6" s="11">
        <v>22.5</v>
      </c>
      <c r="E6" s="11">
        <v>18.2</v>
      </c>
      <c r="F6" s="11">
        <v>32</v>
      </c>
      <c r="J6" s="10" t="s">
        <v>1</v>
      </c>
      <c r="K6" s="11">
        <v>1</v>
      </c>
      <c r="L6" s="11">
        <v>3.63</v>
      </c>
      <c r="M6" s="11">
        <v>7.1</v>
      </c>
      <c r="N6" s="11">
        <v>8.84</v>
      </c>
      <c r="O6" s="11">
        <v>13</v>
      </c>
      <c r="S6" s="18"/>
      <c r="T6" s="19"/>
      <c r="U6" s="19"/>
      <c r="V6" s="19"/>
      <c r="W6" s="19"/>
      <c r="X6" s="19"/>
      <c r="AB6" s="14">
        <v>1</v>
      </c>
      <c r="AC6" s="4" t="s">
        <v>7</v>
      </c>
      <c r="AD6" s="7">
        <f>AVERAGE(B6,K6,T6)</f>
        <v>1</v>
      </c>
      <c r="AE6" s="8">
        <f>_xlfn.STDEV.P(B6,K6,T6)</f>
        <v>0</v>
      </c>
      <c r="AF6" s="6">
        <f>AVERAGE(B7,K7,T7)</f>
        <v>1</v>
      </c>
      <c r="AG6" s="8">
        <f>_xlfn.STDEV.P(B7,K7,T7)</f>
        <v>0</v>
      </c>
      <c r="AH6" s="9">
        <f>AVERAGE(B8,K8,T8)</f>
        <v>1</v>
      </c>
      <c r="AI6" s="8">
        <f>_xlfn.STDEV.P(B8,K8,T8)</f>
        <v>0</v>
      </c>
      <c r="AJ6" s="6">
        <f>AVERAGE(B9,K9,T9)</f>
        <v>1</v>
      </c>
      <c r="AK6" s="8">
        <f>_xlfn.STDEV.P(B9,K9,T9)</f>
        <v>0</v>
      </c>
      <c r="AL6" s="6">
        <f>AVERAGE(B10,K10,T10)</f>
        <v>1</v>
      </c>
      <c r="AM6" s="8">
        <f>_xlfn.STDEV.P(B10,K10,T10)</f>
        <v>0</v>
      </c>
      <c r="AN6" s="9">
        <f>AVERAGE(B11,K11,T11)</f>
        <v>1</v>
      </c>
      <c r="AO6" s="8">
        <f>_xlfn.STDEV.P(B11,K11,T11)</f>
        <v>0</v>
      </c>
      <c r="AP6" s="6">
        <f>AVERAGE(B12,K12,T12)</f>
        <v>1</v>
      </c>
      <c r="AQ6" s="8">
        <f>_xlfn.STDEV.P(B12,K12,T12)</f>
        <v>0</v>
      </c>
    </row>
    <row r="7" spans="1:43" x14ac:dyDescent="0.35">
      <c r="A7" s="10" t="s">
        <v>3</v>
      </c>
      <c r="B7" s="11">
        <v>1</v>
      </c>
      <c r="C7" s="11">
        <v>2.67</v>
      </c>
      <c r="D7" s="11">
        <v>2.6</v>
      </c>
      <c r="E7" s="11">
        <v>2.93</v>
      </c>
      <c r="F7" s="11">
        <v>3.66</v>
      </c>
      <c r="J7" s="10" t="s">
        <v>3</v>
      </c>
      <c r="K7" s="11">
        <v>1</v>
      </c>
      <c r="L7" s="11">
        <v>1.69</v>
      </c>
      <c r="M7" s="11">
        <v>2.1</v>
      </c>
      <c r="N7" s="11">
        <v>3.37</v>
      </c>
      <c r="O7" s="11">
        <v>3.19</v>
      </c>
      <c r="S7" s="18"/>
      <c r="T7" s="19"/>
      <c r="U7" s="19"/>
      <c r="V7" s="19"/>
      <c r="W7" s="19"/>
      <c r="X7" s="19"/>
      <c r="AB7" s="15">
        <v>2</v>
      </c>
      <c r="AC7" s="4" t="s">
        <v>8</v>
      </c>
      <c r="AD7" s="7">
        <f>AVERAGE(C6,L6,U6)</f>
        <v>3.165</v>
      </c>
      <c r="AE7" s="8">
        <f>_xlfn.STDEV.P(C6,L6,U6)</f>
        <v>0.46500000000000158</v>
      </c>
      <c r="AF7" s="6">
        <f>AVERAGE(C7,L7,U7)</f>
        <v>2.1799999999999997</v>
      </c>
      <c r="AG7" s="8">
        <f>_xlfn.STDEV.P(C7,L7,U7)</f>
        <v>0.49000000000000088</v>
      </c>
      <c r="AH7" s="9">
        <f>AVERAGE(C8,L8,U8)</f>
        <v>1.44</v>
      </c>
      <c r="AI7" s="8">
        <f>_xlfn.STDEV.P(C8,L8,U8)</f>
        <v>8.9999999999999983E-2</v>
      </c>
      <c r="AJ7" s="6">
        <f>AVERAGE(C9,L9,U9)</f>
        <v>2.62</v>
      </c>
      <c r="AK7" s="8">
        <f>_xlfn.STDEV.P(C9,L9,U9)</f>
        <v>0.50999999999999868</v>
      </c>
      <c r="AL7" s="6">
        <f>AVERAGE(C10,L10,U10)</f>
        <v>1.1150000000000002</v>
      </c>
      <c r="AM7" s="8">
        <f>_xlfn.STDEV.P(C10,L10,U10)</f>
        <v>5.0000000000000044E-3</v>
      </c>
      <c r="AN7" s="9">
        <f>AVERAGE(C11,L11,U11)</f>
        <v>4.9399999999999995</v>
      </c>
      <c r="AO7" s="8">
        <f>_xlfn.STDEV.P(C11,L11,U11)</f>
        <v>0.2200000000000002</v>
      </c>
      <c r="AP7" s="6">
        <f>AVERAGE(C12,L12,U12)</f>
        <v>3.355</v>
      </c>
      <c r="AQ7" s="8">
        <f>_xlfn.STDEV.P(C12,L12,U12)</f>
        <v>0.84500000000000075</v>
      </c>
    </row>
    <row r="8" spans="1:43" x14ac:dyDescent="0.35">
      <c r="A8" s="10" t="s">
        <v>22</v>
      </c>
      <c r="B8" s="11">
        <v>1</v>
      </c>
      <c r="C8" s="11">
        <v>1.35</v>
      </c>
      <c r="D8" s="11">
        <v>1.3</v>
      </c>
      <c r="E8" s="11">
        <v>1.0900000000000001</v>
      </c>
      <c r="F8" s="11">
        <v>0.93899999999999995</v>
      </c>
      <c r="J8" s="10" t="s">
        <v>22</v>
      </c>
      <c r="K8" s="11">
        <v>1</v>
      </c>
      <c r="L8" s="11">
        <v>1.53</v>
      </c>
      <c r="M8" s="11">
        <v>1.69</v>
      </c>
      <c r="N8" s="11">
        <v>1.67</v>
      </c>
      <c r="O8" s="11">
        <v>1.47</v>
      </c>
      <c r="S8" s="18"/>
      <c r="T8" s="19"/>
      <c r="U8" s="19"/>
      <c r="V8" s="19"/>
      <c r="W8" s="19"/>
      <c r="X8" s="19"/>
      <c r="AB8" s="14">
        <v>3</v>
      </c>
      <c r="AC8" s="4" t="s">
        <v>9</v>
      </c>
      <c r="AD8" s="7">
        <f>AVERAGE(D6,M6,V6)</f>
        <v>14.8</v>
      </c>
      <c r="AE8" s="8">
        <f>_xlfn.STDEV.P(D6,M6,V6)</f>
        <v>7.6999999999999975</v>
      </c>
      <c r="AF8" s="6">
        <f>AVERAGE(D7,M7,V7)</f>
        <v>2.35</v>
      </c>
      <c r="AG8" s="8">
        <f>_xlfn.STDEV.P(D7,M7,V7)</f>
        <v>0.25</v>
      </c>
      <c r="AH8" s="9">
        <f>AVERAGE(D8,M8,V8)</f>
        <v>1.4950000000000001</v>
      </c>
      <c r="AI8" s="8">
        <f>_xlfn.STDEV.P(D8,M8,V8)</f>
        <v>0.19499999999999937</v>
      </c>
      <c r="AJ8" s="6">
        <f>AVERAGE(D9,M9,V9)</f>
        <v>5.59</v>
      </c>
      <c r="AK8" s="8">
        <f>_xlfn.STDEV.P(D9,M9,V9)</f>
        <v>0.71000000000000074</v>
      </c>
      <c r="AL8" s="6">
        <f>AVERAGE(D10,M10,V10)</f>
        <v>1.2149999999999999</v>
      </c>
      <c r="AM8" s="8">
        <f>_xlfn.STDEV.P(D10,M10,V10)</f>
        <v>7.5000000000000067E-2</v>
      </c>
      <c r="AN8" s="9">
        <f>AVERAGE(D11,M11,V11)</f>
        <v>6.09</v>
      </c>
      <c r="AO8" s="8">
        <f>_xlfn.STDEV.P(D11,M11,V11)</f>
        <v>1.7900000000000011</v>
      </c>
      <c r="AP8" s="6">
        <f>AVERAGE(D12,M12,V12)</f>
        <v>2.8149999999999999</v>
      </c>
      <c r="AQ8" s="8">
        <f>_xlfn.STDEV.P(D12,M12,V12)</f>
        <v>4.9999999999998934E-3</v>
      </c>
    </row>
    <row r="9" spans="1:43" x14ac:dyDescent="0.35">
      <c r="A9" s="10" t="s">
        <v>4</v>
      </c>
      <c r="B9" s="11">
        <v>1</v>
      </c>
      <c r="C9" s="11">
        <v>2.11</v>
      </c>
      <c r="D9" s="11">
        <v>4.88</v>
      </c>
      <c r="E9" s="11">
        <v>6.55</v>
      </c>
      <c r="F9" s="11">
        <v>6.53</v>
      </c>
      <c r="J9" s="10" t="s">
        <v>4</v>
      </c>
      <c r="K9" s="11">
        <v>1</v>
      </c>
      <c r="L9" s="11">
        <v>3.13</v>
      </c>
      <c r="M9" s="11">
        <v>6.3</v>
      </c>
      <c r="N9" s="11">
        <v>7.78</v>
      </c>
      <c r="O9" s="11">
        <v>5.2</v>
      </c>
      <c r="S9" s="18"/>
      <c r="T9" s="19"/>
      <c r="U9" s="19"/>
      <c r="V9" s="19"/>
      <c r="W9" s="19"/>
      <c r="X9" s="19"/>
      <c r="AB9" s="14">
        <v>4</v>
      </c>
      <c r="AC9" s="4" t="s">
        <v>10</v>
      </c>
      <c r="AD9" s="7">
        <f>AVERAGE(E6,N6,W6)</f>
        <v>13.52</v>
      </c>
      <c r="AE9" s="8">
        <f>_xlfn.STDEV.P(E6,N6,W6)</f>
        <v>4.68</v>
      </c>
      <c r="AF9" s="6">
        <f>AVERAGE(E7,N7,W7)</f>
        <v>3.1500000000000004</v>
      </c>
      <c r="AG9" s="8">
        <f>_xlfn.STDEV.P(E7,N7,W7)</f>
        <v>0.21999999999999997</v>
      </c>
      <c r="AH9" s="9">
        <f>AVERAGE(E8,N8,W8)</f>
        <v>1.38</v>
      </c>
      <c r="AI9" s="8">
        <f>_xlfn.STDEV.P(E8,N8,W8)</f>
        <v>0.29000000000000087</v>
      </c>
      <c r="AJ9" s="6">
        <f>AVERAGE(E9,N9,W9)</f>
        <v>7.165</v>
      </c>
      <c r="AK9" s="8">
        <f>_xlfn.STDEV.P(E9,N9,W9)</f>
        <v>0.61500000000000021</v>
      </c>
      <c r="AL9" s="6">
        <f>AVERAGE(E10,N10,W10)</f>
        <v>1.19</v>
      </c>
      <c r="AM9" s="8">
        <f>_xlfn.STDEV.P(E10,N10,W10)</f>
        <v>2.0000000000000018E-2</v>
      </c>
      <c r="AN9" s="9">
        <f>AVERAGE(E11,N11,W11)</f>
        <v>6.26</v>
      </c>
      <c r="AO9" s="8">
        <f>_xlfn.STDEV.P(E11,N11,W11)</f>
        <v>0.9900000000000001</v>
      </c>
      <c r="AP9" s="6">
        <f>AVERAGE(E12,N12,W12)</f>
        <v>3.2149999999999999</v>
      </c>
      <c r="AQ9" s="8">
        <f>_xlfn.STDEV.P(E12,N12,W12)</f>
        <v>6.4999999999999947E-2</v>
      </c>
    </row>
    <row r="10" spans="1:43" x14ac:dyDescent="0.35">
      <c r="A10" s="10" t="s">
        <v>5</v>
      </c>
      <c r="B10" s="11">
        <v>1</v>
      </c>
      <c r="C10" s="11">
        <v>1.1200000000000001</v>
      </c>
      <c r="D10" s="11">
        <v>1.29</v>
      </c>
      <c r="E10" s="11">
        <v>1.21</v>
      </c>
      <c r="F10" s="11">
        <v>1.69</v>
      </c>
      <c r="J10" s="10" t="s">
        <v>5</v>
      </c>
      <c r="K10" s="11">
        <v>1</v>
      </c>
      <c r="L10" s="11">
        <v>1.1100000000000001</v>
      </c>
      <c r="M10" s="11">
        <v>1.1399999999999999</v>
      </c>
      <c r="N10" s="11">
        <v>1.17</v>
      </c>
      <c r="O10" s="11">
        <v>1.5</v>
      </c>
      <c r="S10" s="18"/>
      <c r="T10" s="19"/>
      <c r="U10" s="19"/>
      <c r="V10" s="19"/>
      <c r="W10" s="19"/>
      <c r="X10" s="19"/>
      <c r="AB10" s="14">
        <v>5</v>
      </c>
      <c r="AC10" s="4" t="s">
        <v>11</v>
      </c>
      <c r="AD10" s="7">
        <f>AVERAGE(F6,O6,X6)</f>
        <v>22.5</v>
      </c>
      <c r="AE10" s="8">
        <f>_xlfn.STDEV.P(F6,O6,X6)</f>
        <v>9.5</v>
      </c>
      <c r="AF10" s="6">
        <f>AVERAGE(F7,O7,X7)</f>
        <v>3.4249999999999998</v>
      </c>
      <c r="AG10" s="8">
        <f>_xlfn.STDEV.P(F7,O7,X7)</f>
        <v>0.2350000000000001</v>
      </c>
      <c r="AH10" s="9">
        <f>AVERAGE(F8,O8,X8)</f>
        <v>1.2044999999999999</v>
      </c>
      <c r="AI10" s="8">
        <f>_xlfn.STDEV.P(F8,O8,X8)</f>
        <v>0.26549999999999996</v>
      </c>
      <c r="AJ10" s="6">
        <f>AVERAGE(F9,O9,X9)</f>
        <v>5.8650000000000002</v>
      </c>
      <c r="AK10" s="8">
        <f>_xlfn.STDEV.P(F9,O9,X9)</f>
        <v>0.66500000000000037</v>
      </c>
      <c r="AL10" s="6">
        <f>AVERAGE(F10,O10,X10)</f>
        <v>1.595</v>
      </c>
      <c r="AM10" s="8">
        <f>_xlfn.STDEV.P(F10,O10,X10)</f>
        <v>9.4999999999999973E-2</v>
      </c>
      <c r="AN10" s="9">
        <f>AVERAGE(F11,O11,X11)</f>
        <v>6.73</v>
      </c>
      <c r="AO10" s="8">
        <f>_xlfn.STDEV.P(F11,O11,X11)</f>
        <v>0.8899999999999948</v>
      </c>
      <c r="AP10" s="6">
        <f>AVERAGE(F12,O12,X12)</f>
        <v>3.51</v>
      </c>
      <c r="AQ10" s="8">
        <f>_xlfn.STDEV.P(F12,O12,X12)</f>
        <v>9.9999999999999867E-2</v>
      </c>
    </row>
    <row r="11" spans="1:43" x14ac:dyDescent="0.35">
      <c r="A11" s="10" t="s">
        <v>2</v>
      </c>
      <c r="B11" s="11">
        <v>1</v>
      </c>
      <c r="C11" s="11">
        <v>4.72</v>
      </c>
      <c r="D11" s="11">
        <v>7.88</v>
      </c>
      <c r="E11" s="11">
        <v>7.25</v>
      </c>
      <c r="F11" s="11">
        <v>7.62</v>
      </c>
      <c r="J11" s="10" t="s">
        <v>2</v>
      </c>
      <c r="K11" s="11">
        <v>1</v>
      </c>
      <c r="L11" s="11">
        <v>5.16</v>
      </c>
      <c r="M11" s="11">
        <v>4.3</v>
      </c>
      <c r="N11" s="11">
        <v>5.27</v>
      </c>
      <c r="O11" s="11">
        <v>5.84</v>
      </c>
      <c r="S11" s="18"/>
      <c r="T11" s="19"/>
      <c r="U11" s="19"/>
      <c r="V11" s="19"/>
      <c r="W11" s="19"/>
      <c r="X11" s="19"/>
    </row>
    <row r="12" spans="1:43" x14ac:dyDescent="0.35">
      <c r="A12" s="10" t="s">
        <v>6</v>
      </c>
      <c r="B12" s="11">
        <v>1</v>
      </c>
      <c r="C12" s="11">
        <v>4.2</v>
      </c>
      <c r="D12" s="11">
        <v>2.82</v>
      </c>
      <c r="E12" s="11">
        <v>3.15</v>
      </c>
      <c r="F12" s="11">
        <v>3.41</v>
      </c>
      <c r="J12" s="10" t="s">
        <v>6</v>
      </c>
      <c r="K12" s="11">
        <v>1</v>
      </c>
      <c r="L12" s="11">
        <v>2.5099999999999998</v>
      </c>
      <c r="M12" s="11">
        <v>2.81</v>
      </c>
      <c r="N12" s="11">
        <v>3.28</v>
      </c>
      <c r="O12" s="11">
        <v>3.61</v>
      </c>
      <c r="S12" s="18"/>
      <c r="T12" s="19"/>
      <c r="U12" s="19"/>
      <c r="V12" s="19"/>
      <c r="W12" s="19"/>
      <c r="X12" s="19"/>
    </row>
    <row r="13" spans="1:43" x14ac:dyDescent="0.35">
      <c r="S13" s="16"/>
      <c r="T13" s="16"/>
      <c r="U13" s="16"/>
      <c r="V13" s="16"/>
      <c r="W13" s="16"/>
      <c r="X13" s="16"/>
    </row>
  </sheetData>
  <mergeCells count="11">
    <mergeCell ref="AP5:AQ5"/>
    <mergeCell ref="B4:F4"/>
    <mergeCell ref="K4:O4"/>
    <mergeCell ref="T4:X4"/>
    <mergeCell ref="AD4:AQ4"/>
    <mergeCell ref="AD5:AE5"/>
    <mergeCell ref="AF5:AG5"/>
    <mergeCell ref="AH5:AI5"/>
    <mergeCell ref="AJ5:AK5"/>
    <mergeCell ref="AL5:AM5"/>
    <mergeCell ref="AN5:AO5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KRasWT</vt:lpstr>
      <vt:lpstr>KRasG13C</vt:lpstr>
      <vt:lpstr>KRasG13CedaGDP</vt:lpstr>
      <vt:lpstr>KRasG13CacetyledaGDP</vt:lpstr>
      <vt:lpstr>KRasG13CedaGppCp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Matthias Müller</cp:lastModifiedBy>
  <dcterms:created xsi:type="dcterms:W3CDTF">2021-01-28T09:00:46Z</dcterms:created>
  <dcterms:modified xsi:type="dcterms:W3CDTF">2023-01-31T09:02:33Z</dcterms:modified>
</cp:coreProperties>
</file>