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47_AQUAPORIN_PAPER\"/>
    </mc:Choice>
  </mc:AlternateContent>
  <bookViews>
    <workbookView xWindow="0" yWindow="0" windowWidth="28800" windowHeight="12300"/>
  </bookViews>
  <sheets>
    <sheet name="AQP4 EXPRESSI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9" i="1"/>
  <c r="E9" i="1"/>
  <c r="D9" i="1"/>
  <c r="C9" i="1"/>
  <c r="B9" i="1"/>
  <c r="A9" i="1"/>
  <c r="K8" i="1"/>
  <c r="J8" i="1"/>
  <c r="I8" i="1"/>
  <c r="H8" i="1"/>
  <c r="G8" i="1"/>
  <c r="F8" i="1"/>
  <c r="E8" i="1"/>
  <c r="D8" i="1"/>
  <c r="C8" i="1"/>
  <c r="B8" i="1"/>
  <c r="A8" i="1"/>
</calcChain>
</file>

<file path=xl/sharedStrings.xml><?xml version="1.0" encoding="utf-8"?>
<sst xmlns="http://schemas.openxmlformats.org/spreadsheetml/2006/main" count="15" uniqueCount="15">
  <si>
    <t>AQP4 CHANNEL EXPRESSION [% ROI] (only WT)</t>
  </si>
  <si>
    <t>RSP</t>
  </si>
  <si>
    <t>VIS</t>
  </si>
  <si>
    <t>SS</t>
  </si>
  <si>
    <t>AUD</t>
  </si>
  <si>
    <t>HIP</t>
  </si>
  <si>
    <t>PERI</t>
  </si>
  <si>
    <t>TH</t>
  </si>
  <si>
    <t>HAB</t>
  </si>
  <si>
    <t>HY</t>
  </si>
  <si>
    <t>WM</t>
  </si>
  <si>
    <t>PCS</t>
  </si>
  <si>
    <t>Animal code no.</t>
  </si>
  <si>
    <t>MEAN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</si>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</sst>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O39" sqref="O39"/>
    </sheetView>
  </sheetViews>
  <sheetFormatPr defaultRowHeight="15" x14ac:dyDescent="0.25"/>
  <cols>
    <col min="12" max="12" width="16" bestFit="1" customWidth="1"/>
  </cols>
  <sheetData>
    <row r="1" spans="1:12" ht="15.75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2" ht="15.75" thickBot="1" x14ac:dyDescent="0.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5" t="s">
        <v>12</v>
      </c>
    </row>
    <row r="3" spans="1:12" x14ac:dyDescent="0.25">
      <c r="A3" s="6">
        <v>24.8</v>
      </c>
      <c r="B3" s="6">
        <v>12.3</v>
      </c>
      <c r="C3" s="6">
        <v>27</v>
      </c>
      <c r="D3" s="6">
        <v>42.7</v>
      </c>
      <c r="E3" s="7">
        <v>82.8</v>
      </c>
      <c r="F3" s="6">
        <v>26.7</v>
      </c>
      <c r="G3" s="6">
        <v>94</v>
      </c>
      <c r="H3" s="6">
        <v>99.5</v>
      </c>
      <c r="I3" s="6">
        <v>83.2</v>
      </c>
      <c r="J3" s="6">
        <v>26.2</v>
      </c>
      <c r="K3" s="6">
        <v>47.2</v>
      </c>
      <c r="L3" s="6">
        <v>1</v>
      </c>
    </row>
    <row r="4" spans="1:12" x14ac:dyDescent="0.25">
      <c r="A4" s="6">
        <v>25.6</v>
      </c>
      <c r="B4" s="6">
        <v>24.7</v>
      </c>
      <c r="C4" s="6">
        <v>31.8</v>
      </c>
      <c r="D4" s="6">
        <v>50.2</v>
      </c>
      <c r="E4" s="7">
        <v>93.5</v>
      </c>
      <c r="F4" s="6">
        <v>54.8</v>
      </c>
      <c r="G4" s="6">
        <v>94.9</v>
      </c>
      <c r="H4" s="6">
        <v>99.8</v>
      </c>
      <c r="I4" s="6">
        <v>36.5</v>
      </c>
      <c r="J4" s="6">
        <v>26.6</v>
      </c>
      <c r="K4" s="6">
        <v>76.599999999999994</v>
      </c>
      <c r="L4" s="6">
        <v>2</v>
      </c>
    </row>
    <row r="5" spans="1:12" x14ac:dyDescent="0.25">
      <c r="A5" s="6">
        <v>18.5</v>
      </c>
      <c r="B5" s="6">
        <v>12.5</v>
      </c>
      <c r="C5" s="6">
        <v>33.200000000000003</v>
      </c>
      <c r="D5" s="6">
        <v>30.8</v>
      </c>
      <c r="E5" s="7">
        <v>92.3</v>
      </c>
      <c r="F5" s="6">
        <v>42.6</v>
      </c>
      <c r="G5" s="6">
        <v>95.7</v>
      </c>
      <c r="H5" s="6">
        <v>99.8</v>
      </c>
      <c r="I5" s="6">
        <v>39.4</v>
      </c>
      <c r="J5" s="6">
        <v>33</v>
      </c>
      <c r="K5" s="6">
        <v>70</v>
      </c>
      <c r="L5" s="6">
        <v>3</v>
      </c>
    </row>
    <row r="6" spans="1:12" x14ac:dyDescent="0.25">
      <c r="A6" s="6">
        <v>37.200000000000003</v>
      </c>
      <c r="B6" s="6">
        <v>41</v>
      </c>
      <c r="C6" s="6">
        <v>49.6</v>
      </c>
      <c r="D6" s="6">
        <v>34.1</v>
      </c>
      <c r="E6" s="7">
        <v>87</v>
      </c>
      <c r="F6" s="6">
        <v>32.1</v>
      </c>
      <c r="G6" s="6">
        <v>96.8</v>
      </c>
      <c r="H6" s="6">
        <v>99.9</v>
      </c>
      <c r="I6" s="6">
        <v>69.5</v>
      </c>
      <c r="J6" s="6">
        <v>32.4</v>
      </c>
      <c r="K6" s="6">
        <v>99</v>
      </c>
      <c r="L6" s="8">
        <v>4</v>
      </c>
    </row>
    <row r="8" spans="1:12" x14ac:dyDescent="0.25">
      <c r="A8" s="9">
        <f>AVERAGE(A3:A6)</f>
        <v>26.525000000000002</v>
      </c>
      <c r="B8" s="9">
        <f t="shared" ref="B8:K8" si="0">AVERAGE(B3:B6)</f>
        <v>22.625</v>
      </c>
      <c r="C8" s="9">
        <f t="shared" si="0"/>
        <v>35.4</v>
      </c>
      <c r="D8" s="9">
        <f t="shared" si="0"/>
        <v>39.450000000000003</v>
      </c>
      <c r="E8" s="9">
        <f t="shared" si="0"/>
        <v>88.9</v>
      </c>
      <c r="F8" s="9">
        <f t="shared" si="0"/>
        <v>39.049999999999997</v>
      </c>
      <c r="G8" s="9">
        <f t="shared" si="0"/>
        <v>95.350000000000009</v>
      </c>
      <c r="H8" s="9">
        <f t="shared" si="0"/>
        <v>99.75</v>
      </c>
      <c r="I8" s="9">
        <f t="shared" si="0"/>
        <v>57.15</v>
      </c>
      <c r="J8" s="9">
        <f t="shared" si="0"/>
        <v>29.549999999999997</v>
      </c>
      <c r="K8" s="9">
        <f t="shared" si="0"/>
        <v>73.2</v>
      </c>
      <c r="L8" s="10" t="s">
        <v>13</v>
      </c>
    </row>
    <row r="9" spans="1:12" x14ac:dyDescent="0.25">
      <c r="A9" s="9">
        <f>STDEV(A3:A6)</f>
        <v>7.7928920605040251</v>
      </c>
      <c r="B9" s="9">
        <f t="shared" ref="B9:K9" si="1">STDEV(B3:B6)</f>
        <v>13.553197654674216</v>
      </c>
      <c r="C9" s="9">
        <f t="shared" si="1"/>
        <v>9.8319208025017808</v>
      </c>
      <c r="D9" s="9">
        <f t="shared" si="1"/>
        <v>8.7477616184560922</v>
      </c>
      <c r="E9" s="9">
        <f t="shared" si="1"/>
        <v>4.9510941551674552</v>
      </c>
      <c r="F9" s="9">
        <f t="shared" si="1"/>
        <v>12.402822259469827</v>
      </c>
      <c r="G9" s="9">
        <f t="shared" si="1"/>
        <v>1.1902380714238068</v>
      </c>
      <c r="H9" s="9">
        <f t="shared" si="1"/>
        <v>0.17320508075688881</v>
      </c>
      <c r="I9" s="9">
        <f t="shared" si="1"/>
        <v>22.895487182703366</v>
      </c>
      <c r="J9" s="9">
        <f t="shared" si="1"/>
        <v>3.649200825751703</v>
      </c>
      <c r="K9" s="9">
        <f t="shared" si="1"/>
        <v>21.318536535137667</v>
      </c>
      <c r="L9" s="10" t="s">
        <v>14</v>
      </c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AQP4 EXPRESSION</vt:lpstr>
    </vt:vector>
  </TitlesOfParts>
  <Company>SUND - KU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Ryszard Stefan Gomolka</dc:creator>
  <cp:lastModifiedBy>Ryszard Stefan Gomolka</cp:lastModifiedBy>
  <dcterms:created xsi:type="dcterms:W3CDTF">2022-12-21T09:33:12Z</dcterms:created>
  <dcterms:modified xsi:type="dcterms:W3CDTF">2022-12-21T09:33:27Z</dcterms:modified>
</cp:coreProperties>
</file>