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8_{49F0164D-7D41-4A54-B46A-2411B5AD1BA0}" xr6:coauthVersionLast="36" xr6:coauthVersionMax="36" xr10:uidLastSave="{00000000-0000-0000-0000-000000000000}"/>
  <bookViews>
    <workbookView xWindow="0" yWindow="0" windowWidth="19200" windowHeight="6590" tabRatio="807" xr2:uid="{2645B366-3479-4A92-A091-57AC92E9D2EE}"/>
  </bookViews>
  <sheets>
    <sheet name="FRAP Figure 4C" sheetId="5" r:id="rId1"/>
    <sheet name="Endocytosis Total Figure 4F" sheetId="1" r:id="rId2"/>
    <sheet name="Net Recycling Figure 4G" sheetId="2" r:id="rId3"/>
    <sheet name="Endocytosis 9EG7 Figure 4H" sheetId="3" r:id="rId4"/>
    <sheet name="Net Recycling Figure 4I" sheetId="4" r:id="rId5"/>
  </sheets>
  <externalReferences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7" i="4" l="1"/>
  <c r="B87" i="4"/>
  <c r="D87" i="4"/>
  <c r="F87" i="4"/>
  <c r="G87" i="4"/>
  <c r="H87" i="4"/>
  <c r="J87" i="4"/>
  <c r="L87" i="4"/>
  <c r="A89" i="4"/>
  <c r="B89" i="4"/>
  <c r="D89" i="4"/>
  <c r="F89" i="4"/>
  <c r="G89" i="4"/>
  <c r="H89" i="4"/>
  <c r="J89" i="4"/>
  <c r="L89" i="4"/>
  <c r="B87" i="3"/>
  <c r="D87" i="3"/>
  <c r="G87" i="3"/>
  <c r="L87" i="3"/>
  <c r="N87" i="3"/>
  <c r="P87" i="3"/>
  <c r="S87" i="3"/>
  <c r="X87" i="3"/>
  <c r="A89" i="3"/>
  <c r="B89" i="3"/>
  <c r="D89" i="3"/>
  <c r="G89" i="3"/>
  <c r="L89" i="3"/>
  <c r="M89" i="3"/>
  <c r="N89" i="3"/>
  <c r="P89" i="3"/>
  <c r="S89" i="3"/>
  <c r="X89" i="3"/>
  <c r="A87" i="2"/>
  <c r="B87" i="2"/>
  <c r="D87" i="2"/>
  <c r="F87" i="2"/>
  <c r="G87" i="2"/>
  <c r="H87" i="2"/>
  <c r="J87" i="2"/>
  <c r="L87" i="2"/>
  <c r="A89" i="2"/>
  <c r="B89" i="2"/>
  <c r="D89" i="2"/>
  <c r="F89" i="2"/>
  <c r="G89" i="2"/>
  <c r="H89" i="2"/>
  <c r="J89" i="2"/>
  <c r="L89" i="2"/>
  <c r="B109" i="1"/>
  <c r="D109" i="1"/>
  <c r="G109" i="1"/>
  <c r="L109" i="1"/>
  <c r="N109" i="1"/>
  <c r="P109" i="1"/>
  <c r="S109" i="1"/>
  <c r="X109" i="1"/>
  <c r="A111" i="1"/>
  <c r="B111" i="1"/>
  <c r="D111" i="1"/>
  <c r="G111" i="1"/>
  <c r="L111" i="1"/>
  <c r="M111" i="1"/>
  <c r="N111" i="1"/>
  <c r="P111" i="1"/>
  <c r="S111" i="1"/>
  <c r="X111" i="1"/>
</calcChain>
</file>

<file path=xl/sharedStrings.xml><?xml version="1.0" encoding="utf-8"?>
<sst xmlns="http://schemas.openxmlformats.org/spreadsheetml/2006/main" count="84" uniqueCount="24">
  <si>
    <t>Cav1KO</t>
  </si>
  <si>
    <t>Cav1WT</t>
  </si>
  <si>
    <t>10min</t>
  </si>
  <si>
    <t>5min</t>
  </si>
  <si>
    <t>2min</t>
  </si>
  <si>
    <t>0min</t>
  </si>
  <si>
    <t>Total</t>
  </si>
  <si>
    <t>St Error</t>
  </si>
  <si>
    <t>Average</t>
  </si>
  <si>
    <t>Normalized by timepoint Total OLD ONE</t>
  </si>
  <si>
    <t>Normalized by timepoint Total</t>
  </si>
  <si>
    <t>3min</t>
  </si>
  <si>
    <t>1min</t>
  </si>
  <si>
    <t>Normalized by each time 0min</t>
  </si>
  <si>
    <t>9min</t>
  </si>
  <si>
    <t>8min</t>
  </si>
  <si>
    <t>7min</t>
  </si>
  <si>
    <t>6min</t>
  </si>
  <si>
    <t>4min</t>
  </si>
  <si>
    <t>x</t>
  </si>
  <si>
    <t>Beta1 GFP FRAP</t>
  </si>
  <si>
    <t>Total time: 2 minutes</t>
  </si>
  <si>
    <t>Cav1WT MEFs</t>
  </si>
  <si>
    <t>Cav1KO MEFs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</si>
</sst>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'[4]Normalized By Bleaching'!$B$3:$C$3</c:f>
              <c:strCache>
                <c:ptCount val="1"/>
                <c:pt idx="0">
                  <c:v>Cav1WT MEFs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'[4]Normalized By Bleaching'!$C$5:$C$106</c:f>
                <c:numCache>
                  <c:formatCode>General</c:formatCode>
                  <c:ptCount val="102"/>
                  <c:pt idx="0">
                    <c:v>0</c:v>
                  </c:pt>
                  <c:pt idx="1">
                    <c:v>2.4173560523844864E-2</c:v>
                  </c:pt>
                  <c:pt idx="2">
                    <c:v>3.1461425195784078E-2</c:v>
                  </c:pt>
                  <c:pt idx="3">
                    <c:v>3.4039668242080788E-2</c:v>
                  </c:pt>
                  <c:pt idx="4">
                    <c:v>4.0262838088541086E-2</c:v>
                  </c:pt>
                  <c:pt idx="5">
                    <c:v>4.4714004773573603E-2</c:v>
                  </c:pt>
                  <c:pt idx="6">
                    <c:v>4.5053677255467835E-2</c:v>
                  </c:pt>
                  <c:pt idx="7">
                    <c:v>4.9335556635433091E-2</c:v>
                  </c:pt>
                  <c:pt idx="8">
                    <c:v>4.9103688112930685E-2</c:v>
                  </c:pt>
                  <c:pt idx="9">
                    <c:v>4.995612262261688E-2</c:v>
                  </c:pt>
                  <c:pt idx="10">
                    <c:v>5.7800513041060327E-2</c:v>
                  </c:pt>
                  <c:pt idx="11">
                    <c:v>5.7923207728995528E-2</c:v>
                  </c:pt>
                  <c:pt idx="12">
                    <c:v>5.8891631187829585E-2</c:v>
                  </c:pt>
                  <c:pt idx="13">
                    <c:v>6.1983173518406751E-2</c:v>
                  </c:pt>
                  <c:pt idx="14">
                    <c:v>6.3701951940497117E-2</c:v>
                  </c:pt>
                  <c:pt idx="15">
                    <c:v>6.5911657068679103E-2</c:v>
                  </c:pt>
                  <c:pt idx="16">
                    <c:v>6.6933263001251658E-2</c:v>
                  </c:pt>
                  <c:pt idx="17">
                    <c:v>6.6077315750650872E-2</c:v>
                  </c:pt>
                  <c:pt idx="18">
                    <c:v>7.013820477931694E-2</c:v>
                  </c:pt>
                  <c:pt idx="19">
                    <c:v>6.7953857443973822E-2</c:v>
                  </c:pt>
                  <c:pt idx="20">
                    <c:v>7.0599086790998244E-2</c:v>
                  </c:pt>
                  <c:pt idx="21">
                    <c:v>6.7824289583216332E-2</c:v>
                  </c:pt>
                  <c:pt idx="22">
                    <c:v>7.5349772173007437E-2</c:v>
                  </c:pt>
                  <c:pt idx="23">
                    <c:v>7.5976201391949216E-2</c:v>
                  </c:pt>
                  <c:pt idx="24">
                    <c:v>7.451900304338327E-2</c:v>
                  </c:pt>
                  <c:pt idx="25">
                    <c:v>7.5356778897888346E-2</c:v>
                  </c:pt>
                  <c:pt idx="26">
                    <c:v>7.3853710851018425E-2</c:v>
                  </c:pt>
                  <c:pt idx="27">
                    <c:v>7.6281052974853561E-2</c:v>
                  </c:pt>
                  <c:pt idx="28">
                    <c:v>7.6090134335631221E-2</c:v>
                  </c:pt>
                  <c:pt idx="29">
                    <c:v>7.6003635090034216E-2</c:v>
                  </c:pt>
                  <c:pt idx="30">
                    <c:v>7.7728378464685055E-2</c:v>
                  </c:pt>
                  <c:pt idx="31">
                    <c:v>7.532189542989122E-2</c:v>
                  </c:pt>
                  <c:pt idx="32">
                    <c:v>7.7598751978627201E-2</c:v>
                  </c:pt>
                  <c:pt idx="33">
                    <c:v>7.8313512036409072E-2</c:v>
                  </c:pt>
                  <c:pt idx="34">
                    <c:v>8.0735940424062944E-2</c:v>
                  </c:pt>
                  <c:pt idx="35">
                    <c:v>8.1602180004999747E-2</c:v>
                  </c:pt>
                  <c:pt idx="36">
                    <c:v>7.726284078856388E-2</c:v>
                  </c:pt>
                  <c:pt idx="37">
                    <c:v>7.7311623242627941E-2</c:v>
                  </c:pt>
                  <c:pt idx="38">
                    <c:v>7.6355097995747939E-2</c:v>
                  </c:pt>
                  <c:pt idx="39">
                    <c:v>7.6721045172839966E-2</c:v>
                  </c:pt>
                  <c:pt idx="40">
                    <c:v>8.6085391477262727E-2</c:v>
                  </c:pt>
                  <c:pt idx="41">
                    <c:v>8.3255034642453332E-2</c:v>
                  </c:pt>
                  <c:pt idx="42">
                    <c:v>8.280405614444053E-2</c:v>
                  </c:pt>
                  <c:pt idx="43">
                    <c:v>8.8213391670646915E-2</c:v>
                  </c:pt>
                  <c:pt idx="44">
                    <c:v>8.8291024639476939E-2</c:v>
                  </c:pt>
                  <c:pt idx="45">
                    <c:v>8.3879762465888033E-2</c:v>
                  </c:pt>
                  <c:pt idx="46">
                    <c:v>8.5050446631471904E-2</c:v>
                  </c:pt>
                  <c:pt idx="47">
                    <c:v>8.1880938495746625E-2</c:v>
                  </c:pt>
                  <c:pt idx="48">
                    <c:v>8.8703305171952282E-2</c:v>
                  </c:pt>
                  <c:pt idx="49">
                    <c:v>8.4953478247149328E-2</c:v>
                  </c:pt>
                  <c:pt idx="50">
                    <c:v>8.4425271836664748E-2</c:v>
                  </c:pt>
                  <c:pt idx="51">
                    <c:v>8.5948238530193621E-2</c:v>
                  </c:pt>
                  <c:pt idx="52">
                    <c:v>8.8878721228126054E-2</c:v>
                  </c:pt>
                  <c:pt idx="53">
                    <c:v>8.8732103694561373E-2</c:v>
                  </c:pt>
                  <c:pt idx="54">
                    <c:v>8.9325440270342477E-2</c:v>
                  </c:pt>
                  <c:pt idx="55">
                    <c:v>9.2399583301983654E-2</c:v>
                  </c:pt>
                  <c:pt idx="56">
                    <c:v>8.5839686981243904E-2</c:v>
                  </c:pt>
                  <c:pt idx="57">
                    <c:v>8.8783446562970394E-2</c:v>
                  </c:pt>
                  <c:pt idx="58">
                    <c:v>9.5619354395941158E-2</c:v>
                  </c:pt>
                  <c:pt idx="59">
                    <c:v>8.6934353995281724E-2</c:v>
                  </c:pt>
                  <c:pt idx="60">
                    <c:v>9.2332977100153188E-2</c:v>
                  </c:pt>
                  <c:pt idx="61">
                    <c:v>8.9201548920790893E-2</c:v>
                  </c:pt>
                  <c:pt idx="62">
                    <c:v>9.2450981552902628E-2</c:v>
                  </c:pt>
                  <c:pt idx="63">
                    <c:v>9.1626572443118573E-2</c:v>
                  </c:pt>
                  <c:pt idx="64">
                    <c:v>9.1247698882075498E-2</c:v>
                  </c:pt>
                  <c:pt idx="65">
                    <c:v>8.8016778291055794E-2</c:v>
                  </c:pt>
                  <c:pt idx="66">
                    <c:v>8.8024582140874538E-2</c:v>
                  </c:pt>
                  <c:pt idx="67">
                    <c:v>9.4017027673108156E-2</c:v>
                  </c:pt>
                  <c:pt idx="68">
                    <c:v>9.6903057551443586E-2</c:v>
                  </c:pt>
                  <c:pt idx="69">
                    <c:v>9.7128008417501507E-2</c:v>
                  </c:pt>
                  <c:pt idx="70">
                    <c:v>9.0894669327118538E-2</c:v>
                  </c:pt>
                  <c:pt idx="71">
                    <c:v>9.2618586688758955E-2</c:v>
                  </c:pt>
                  <c:pt idx="72">
                    <c:v>9.1228675370946033E-2</c:v>
                  </c:pt>
                  <c:pt idx="73">
                    <c:v>9.4794729072965933E-2</c:v>
                  </c:pt>
                  <c:pt idx="74">
                    <c:v>9.4090119039353437E-2</c:v>
                  </c:pt>
                  <c:pt idx="75">
                    <c:v>9.4315209190056232E-2</c:v>
                  </c:pt>
                  <c:pt idx="76">
                    <c:v>9.1580396949681231E-2</c:v>
                  </c:pt>
                  <c:pt idx="77">
                    <c:v>9.2906121429942576E-2</c:v>
                  </c:pt>
                  <c:pt idx="78">
                    <c:v>8.8494304181853722E-2</c:v>
                  </c:pt>
                  <c:pt idx="79">
                    <c:v>9.2903666066682433E-2</c:v>
                  </c:pt>
                  <c:pt idx="80">
                    <c:v>9.0342371242515165E-2</c:v>
                  </c:pt>
                  <c:pt idx="81">
                    <c:v>9.695700159921275E-2</c:v>
                  </c:pt>
                  <c:pt idx="82">
                    <c:v>9.8488071249278747E-2</c:v>
                  </c:pt>
                  <c:pt idx="83">
                    <c:v>9.8245184444880007E-2</c:v>
                  </c:pt>
                  <c:pt idx="84">
                    <c:v>9.4202200682786091E-2</c:v>
                  </c:pt>
                  <c:pt idx="85">
                    <c:v>9.3472828966245106E-2</c:v>
                  </c:pt>
                  <c:pt idx="86">
                    <c:v>9.4154772386171398E-2</c:v>
                  </c:pt>
                  <c:pt idx="87">
                    <c:v>9.857652457096612E-2</c:v>
                  </c:pt>
                  <c:pt idx="88">
                    <c:v>9.2438679795800671E-2</c:v>
                  </c:pt>
                  <c:pt idx="89">
                    <c:v>9.5486346885486129E-2</c:v>
                  </c:pt>
                  <c:pt idx="90">
                    <c:v>9.6700937646695281E-2</c:v>
                  </c:pt>
                  <c:pt idx="91">
                    <c:v>9.424321066163141E-2</c:v>
                  </c:pt>
                  <c:pt idx="92">
                    <c:v>9.3767347459778147E-2</c:v>
                  </c:pt>
                  <c:pt idx="93">
                    <c:v>9.0199592229143088E-2</c:v>
                  </c:pt>
                  <c:pt idx="94">
                    <c:v>9.6529836470627739E-2</c:v>
                  </c:pt>
                  <c:pt idx="95">
                    <c:v>9.558630113296436E-2</c:v>
                  </c:pt>
                  <c:pt idx="96">
                    <c:v>9.7983887612797943E-2</c:v>
                  </c:pt>
                  <c:pt idx="97">
                    <c:v>9.685474566143791E-2</c:v>
                  </c:pt>
                  <c:pt idx="98">
                    <c:v>9.8516417151688906E-2</c:v>
                  </c:pt>
                  <c:pt idx="99">
                    <c:v>9.4755039647450093E-2</c:v>
                  </c:pt>
                  <c:pt idx="100">
                    <c:v>0.10040483445760891</c:v>
                  </c:pt>
                  <c:pt idx="101">
                    <c:v>9.5398705875347115E-2</c:v>
                  </c:pt>
                </c:numCache>
              </c:numRef>
            </c:plus>
            <c:minus>
              <c:numRef>
                <c:f>'[4]Normalized By Bleaching'!$C$5:$C$106</c:f>
                <c:numCache>
                  <c:formatCode>General</c:formatCode>
                  <c:ptCount val="102"/>
                  <c:pt idx="0">
                    <c:v>0</c:v>
                  </c:pt>
                  <c:pt idx="1">
                    <c:v>2.4173560523844864E-2</c:v>
                  </c:pt>
                  <c:pt idx="2">
                    <c:v>3.1461425195784078E-2</c:v>
                  </c:pt>
                  <c:pt idx="3">
                    <c:v>3.4039668242080788E-2</c:v>
                  </c:pt>
                  <c:pt idx="4">
                    <c:v>4.0262838088541086E-2</c:v>
                  </c:pt>
                  <c:pt idx="5">
                    <c:v>4.4714004773573603E-2</c:v>
                  </c:pt>
                  <c:pt idx="6">
                    <c:v>4.5053677255467835E-2</c:v>
                  </c:pt>
                  <c:pt idx="7">
                    <c:v>4.9335556635433091E-2</c:v>
                  </c:pt>
                  <c:pt idx="8">
                    <c:v>4.9103688112930685E-2</c:v>
                  </c:pt>
                  <c:pt idx="9">
                    <c:v>4.995612262261688E-2</c:v>
                  </c:pt>
                  <c:pt idx="10">
                    <c:v>5.7800513041060327E-2</c:v>
                  </c:pt>
                  <c:pt idx="11">
                    <c:v>5.7923207728995528E-2</c:v>
                  </c:pt>
                  <c:pt idx="12">
                    <c:v>5.8891631187829585E-2</c:v>
                  </c:pt>
                  <c:pt idx="13">
                    <c:v>6.1983173518406751E-2</c:v>
                  </c:pt>
                  <c:pt idx="14">
                    <c:v>6.3701951940497117E-2</c:v>
                  </c:pt>
                  <c:pt idx="15">
                    <c:v>6.5911657068679103E-2</c:v>
                  </c:pt>
                  <c:pt idx="16">
                    <c:v>6.6933263001251658E-2</c:v>
                  </c:pt>
                  <c:pt idx="17">
                    <c:v>6.6077315750650872E-2</c:v>
                  </c:pt>
                  <c:pt idx="18">
                    <c:v>7.013820477931694E-2</c:v>
                  </c:pt>
                  <c:pt idx="19">
                    <c:v>6.7953857443973822E-2</c:v>
                  </c:pt>
                  <c:pt idx="20">
                    <c:v>7.0599086790998244E-2</c:v>
                  </c:pt>
                  <c:pt idx="21">
                    <c:v>6.7824289583216332E-2</c:v>
                  </c:pt>
                  <c:pt idx="22">
                    <c:v>7.5349772173007437E-2</c:v>
                  </c:pt>
                  <c:pt idx="23">
                    <c:v>7.5976201391949216E-2</c:v>
                  </c:pt>
                  <c:pt idx="24">
                    <c:v>7.451900304338327E-2</c:v>
                  </c:pt>
                  <c:pt idx="25">
                    <c:v>7.5356778897888346E-2</c:v>
                  </c:pt>
                  <c:pt idx="26">
                    <c:v>7.3853710851018425E-2</c:v>
                  </c:pt>
                  <c:pt idx="27">
                    <c:v>7.6281052974853561E-2</c:v>
                  </c:pt>
                  <c:pt idx="28">
                    <c:v>7.6090134335631221E-2</c:v>
                  </c:pt>
                  <c:pt idx="29">
                    <c:v>7.6003635090034216E-2</c:v>
                  </c:pt>
                  <c:pt idx="30">
                    <c:v>7.7728378464685055E-2</c:v>
                  </c:pt>
                  <c:pt idx="31">
                    <c:v>7.532189542989122E-2</c:v>
                  </c:pt>
                  <c:pt idx="32">
                    <c:v>7.7598751978627201E-2</c:v>
                  </c:pt>
                  <c:pt idx="33">
                    <c:v>7.8313512036409072E-2</c:v>
                  </c:pt>
                  <c:pt idx="34">
                    <c:v>8.0735940424062944E-2</c:v>
                  </c:pt>
                  <c:pt idx="35">
                    <c:v>8.1602180004999747E-2</c:v>
                  </c:pt>
                  <c:pt idx="36">
                    <c:v>7.726284078856388E-2</c:v>
                  </c:pt>
                  <c:pt idx="37">
                    <c:v>7.7311623242627941E-2</c:v>
                  </c:pt>
                  <c:pt idx="38">
                    <c:v>7.6355097995747939E-2</c:v>
                  </c:pt>
                  <c:pt idx="39">
                    <c:v>7.6721045172839966E-2</c:v>
                  </c:pt>
                  <c:pt idx="40">
                    <c:v>8.6085391477262727E-2</c:v>
                  </c:pt>
                  <c:pt idx="41">
                    <c:v>8.3255034642453332E-2</c:v>
                  </c:pt>
                  <c:pt idx="42">
                    <c:v>8.280405614444053E-2</c:v>
                  </c:pt>
                  <c:pt idx="43">
                    <c:v>8.8213391670646915E-2</c:v>
                  </c:pt>
                  <c:pt idx="44">
                    <c:v>8.8291024639476939E-2</c:v>
                  </c:pt>
                  <c:pt idx="45">
                    <c:v>8.3879762465888033E-2</c:v>
                  </c:pt>
                  <c:pt idx="46">
                    <c:v>8.5050446631471904E-2</c:v>
                  </c:pt>
                  <c:pt idx="47">
                    <c:v>8.1880938495746625E-2</c:v>
                  </c:pt>
                  <c:pt idx="48">
                    <c:v>8.8703305171952282E-2</c:v>
                  </c:pt>
                  <c:pt idx="49">
                    <c:v>8.4953478247149328E-2</c:v>
                  </c:pt>
                  <c:pt idx="50">
                    <c:v>8.4425271836664748E-2</c:v>
                  </c:pt>
                  <c:pt idx="51">
                    <c:v>8.5948238530193621E-2</c:v>
                  </c:pt>
                  <c:pt idx="52">
                    <c:v>8.8878721228126054E-2</c:v>
                  </c:pt>
                  <c:pt idx="53">
                    <c:v>8.8732103694561373E-2</c:v>
                  </c:pt>
                  <c:pt idx="54">
                    <c:v>8.9325440270342477E-2</c:v>
                  </c:pt>
                  <c:pt idx="55">
                    <c:v>9.2399583301983654E-2</c:v>
                  </c:pt>
                  <c:pt idx="56">
                    <c:v>8.5839686981243904E-2</c:v>
                  </c:pt>
                  <c:pt idx="57">
                    <c:v>8.8783446562970394E-2</c:v>
                  </c:pt>
                  <c:pt idx="58">
                    <c:v>9.5619354395941158E-2</c:v>
                  </c:pt>
                  <c:pt idx="59">
                    <c:v>8.6934353995281724E-2</c:v>
                  </c:pt>
                  <c:pt idx="60">
                    <c:v>9.2332977100153188E-2</c:v>
                  </c:pt>
                  <c:pt idx="61">
                    <c:v>8.9201548920790893E-2</c:v>
                  </c:pt>
                  <c:pt idx="62">
                    <c:v>9.2450981552902628E-2</c:v>
                  </c:pt>
                  <c:pt idx="63">
                    <c:v>9.1626572443118573E-2</c:v>
                  </c:pt>
                  <c:pt idx="64">
                    <c:v>9.1247698882075498E-2</c:v>
                  </c:pt>
                  <c:pt idx="65">
                    <c:v>8.8016778291055794E-2</c:v>
                  </c:pt>
                  <c:pt idx="66">
                    <c:v>8.8024582140874538E-2</c:v>
                  </c:pt>
                  <c:pt idx="67">
                    <c:v>9.4017027673108156E-2</c:v>
                  </c:pt>
                  <c:pt idx="68">
                    <c:v>9.6903057551443586E-2</c:v>
                  </c:pt>
                  <c:pt idx="69">
                    <c:v>9.7128008417501507E-2</c:v>
                  </c:pt>
                  <c:pt idx="70">
                    <c:v>9.0894669327118538E-2</c:v>
                  </c:pt>
                  <c:pt idx="71">
                    <c:v>9.2618586688758955E-2</c:v>
                  </c:pt>
                  <c:pt idx="72">
                    <c:v>9.1228675370946033E-2</c:v>
                  </c:pt>
                  <c:pt idx="73">
                    <c:v>9.4794729072965933E-2</c:v>
                  </c:pt>
                  <c:pt idx="74">
                    <c:v>9.4090119039353437E-2</c:v>
                  </c:pt>
                  <c:pt idx="75">
                    <c:v>9.4315209190056232E-2</c:v>
                  </c:pt>
                  <c:pt idx="76">
                    <c:v>9.1580396949681231E-2</c:v>
                  </c:pt>
                  <c:pt idx="77">
                    <c:v>9.2906121429942576E-2</c:v>
                  </c:pt>
                  <c:pt idx="78">
                    <c:v>8.8494304181853722E-2</c:v>
                  </c:pt>
                  <c:pt idx="79">
                    <c:v>9.2903666066682433E-2</c:v>
                  </c:pt>
                  <c:pt idx="80">
                    <c:v>9.0342371242515165E-2</c:v>
                  </c:pt>
                  <c:pt idx="81">
                    <c:v>9.695700159921275E-2</c:v>
                  </c:pt>
                  <c:pt idx="82">
                    <c:v>9.8488071249278747E-2</c:v>
                  </c:pt>
                  <c:pt idx="83">
                    <c:v>9.8245184444880007E-2</c:v>
                  </c:pt>
                  <c:pt idx="84">
                    <c:v>9.4202200682786091E-2</c:v>
                  </c:pt>
                  <c:pt idx="85">
                    <c:v>9.3472828966245106E-2</c:v>
                  </c:pt>
                  <c:pt idx="86">
                    <c:v>9.4154772386171398E-2</c:v>
                  </c:pt>
                  <c:pt idx="87">
                    <c:v>9.857652457096612E-2</c:v>
                  </c:pt>
                  <c:pt idx="88">
                    <c:v>9.2438679795800671E-2</c:v>
                  </c:pt>
                  <c:pt idx="89">
                    <c:v>9.5486346885486129E-2</c:v>
                  </c:pt>
                  <c:pt idx="90">
                    <c:v>9.6700937646695281E-2</c:v>
                  </c:pt>
                  <c:pt idx="91">
                    <c:v>9.424321066163141E-2</c:v>
                  </c:pt>
                  <c:pt idx="92">
                    <c:v>9.3767347459778147E-2</c:v>
                  </c:pt>
                  <c:pt idx="93">
                    <c:v>9.0199592229143088E-2</c:v>
                  </c:pt>
                  <c:pt idx="94">
                    <c:v>9.6529836470627739E-2</c:v>
                  </c:pt>
                  <c:pt idx="95">
                    <c:v>9.558630113296436E-2</c:v>
                  </c:pt>
                  <c:pt idx="96">
                    <c:v>9.7983887612797943E-2</c:v>
                  </c:pt>
                  <c:pt idx="97">
                    <c:v>9.685474566143791E-2</c:v>
                  </c:pt>
                  <c:pt idx="98">
                    <c:v>9.8516417151688906E-2</c:v>
                  </c:pt>
                  <c:pt idx="99">
                    <c:v>9.4755039647450093E-2</c:v>
                  </c:pt>
                  <c:pt idx="100">
                    <c:v>0.10040483445760891</c:v>
                  </c:pt>
                  <c:pt idx="101">
                    <c:v>9.5398705875347115E-2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'[4]Normalized By Bleaching'!$B$5:$B$106</c:f>
              <c:numCache>
                <c:formatCode>General</c:formatCode>
                <c:ptCount val="102"/>
                <c:pt idx="0">
                  <c:v>1</c:v>
                </c:pt>
                <c:pt idx="1">
                  <c:v>1.2585852000796207</c:v>
                </c:pt>
                <c:pt idx="2">
                  <c:v>1.4444000829040784</c:v>
                </c:pt>
                <c:pt idx="3">
                  <c:v>1.6227927910083972</c:v>
                </c:pt>
                <c:pt idx="4">
                  <c:v>1.7477538537007862</c:v>
                </c:pt>
                <c:pt idx="5">
                  <c:v>1.85565550047265</c:v>
                </c:pt>
                <c:pt idx="6">
                  <c:v>1.9201496395963635</c:v>
                </c:pt>
                <c:pt idx="7">
                  <c:v>1.9912791492796391</c:v>
                </c:pt>
                <c:pt idx="8">
                  <c:v>2.0619334343950935</c:v>
                </c:pt>
                <c:pt idx="9">
                  <c:v>2.109430336930902</c:v>
                </c:pt>
                <c:pt idx="10">
                  <c:v>2.1951691086952132</c:v>
                </c:pt>
                <c:pt idx="11">
                  <c:v>2.262497619831537</c:v>
                </c:pt>
                <c:pt idx="12">
                  <c:v>2.2957227542996517</c:v>
                </c:pt>
                <c:pt idx="13">
                  <c:v>2.3608937278188233</c:v>
                </c:pt>
                <c:pt idx="14">
                  <c:v>2.355925364368427</c:v>
                </c:pt>
                <c:pt idx="15">
                  <c:v>2.3978408817596928</c:v>
                </c:pt>
                <c:pt idx="16">
                  <c:v>2.432716486663586</c:v>
                </c:pt>
                <c:pt idx="17">
                  <c:v>2.4190764355205205</c:v>
                </c:pt>
                <c:pt idx="18">
                  <c:v>2.4936578134459455</c:v>
                </c:pt>
                <c:pt idx="19">
                  <c:v>2.5047596984809282</c:v>
                </c:pt>
                <c:pt idx="20">
                  <c:v>2.5441117438753476</c:v>
                </c:pt>
                <c:pt idx="21">
                  <c:v>2.5676217052548194</c:v>
                </c:pt>
                <c:pt idx="22">
                  <c:v>2.5447964742181708</c:v>
                </c:pt>
                <c:pt idx="23">
                  <c:v>2.5747665816881291</c:v>
                </c:pt>
                <c:pt idx="24">
                  <c:v>2.6522955064992577</c:v>
                </c:pt>
                <c:pt idx="25">
                  <c:v>2.6457153272427361</c:v>
                </c:pt>
                <c:pt idx="26">
                  <c:v>2.6730440347922135</c:v>
                </c:pt>
                <c:pt idx="27">
                  <c:v>2.6787103054410237</c:v>
                </c:pt>
                <c:pt idx="28">
                  <c:v>2.6807337332212748</c:v>
                </c:pt>
                <c:pt idx="29">
                  <c:v>2.7266240712593999</c:v>
                </c:pt>
                <c:pt idx="30">
                  <c:v>2.6983453163201347</c:v>
                </c:pt>
                <c:pt idx="31">
                  <c:v>2.7025485610522049</c:v>
                </c:pt>
                <c:pt idx="32">
                  <c:v>2.7344545878364594</c:v>
                </c:pt>
                <c:pt idx="33">
                  <c:v>2.7522173731254802</c:v>
                </c:pt>
                <c:pt idx="34">
                  <c:v>2.7917675791517929</c:v>
                </c:pt>
                <c:pt idx="35">
                  <c:v>2.7695349139657055</c:v>
                </c:pt>
                <c:pt idx="36">
                  <c:v>2.7928886873476646</c:v>
                </c:pt>
                <c:pt idx="37">
                  <c:v>2.7999158668916704</c:v>
                </c:pt>
                <c:pt idx="38">
                  <c:v>2.7984443223362852</c:v>
                </c:pt>
                <c:pt idx="39">
                  <c:v>2.8529181864078423</c:v>
                </c:pt>
                <c:pt idx="40">
                  <c:v>2.8637638619639278</c:v>
                </c:pt>
                <c:pt idx="41">
                  <c:v>2.8962688256851541</c:v>
                </c:pt>
                <c:pt idx="42">
                  <c:v>2.8651257501894798</c:v>
                </c:pt>
                <c:pt idx="43">
                  <c:v>2.9370437026918133</c:v>
                </c:pt>
                <c:pt idx="44">
                  <c:v>2.9151113157759014</c:v>
                </c:pt>
                <c:pt idx="45">
                  <c:v>2.9271095118271968</c:v>
                </c:pt>
                <c:pt idx="46">
                  <c:v>2.888274930065641</c:v>
                </c:pt>
                <c:pt idx="47">
                  <c:v>2.927922660143953</c:v>
                </c:pt>
                <c:pt idx="48">
                  <c:v>2.9265321864487523</c:v>
                </c:pt>
                <c:pt idx="49">
                  <c:v>2.9264280582682538</c:v>
                </c:pt>
                <c:pt idx="50">
                  <c:v>2.9405291813365753</c:v>
                </c:pt>
                <c:pt idx="51">
                  <c:v>2.9541879132745628</c:v>
                </c:pt>
                <c:pt idx="52">
                  <c:v>2.9438393260094733</c:v>
                </c:pt>
                <c:pt idx="53">
                  <c:v>2.954116634131188</c:v>
                </c:pt>
                <c:pt idx="54">
                  <c:v>2.9660649629727223</c:v>
                </c:pt>
                <c:pt idx="55">
                  <c:v>2.9919595700699304</c:v>
                </c:pt>
                <c:pt idx="56">
                  <c:v>2.9701136246400641</c:v>
                </c:pt>
                <c:pt idx="57">
                  <c:v>3.0328192276024399</c:v>
                </c:pt>
                <c:pt idx="58">
                  <c:v>3.0682255388195241</c:v>
                </c:pt>
                <c:pt idx="59">
                  <c:v>2.9993740364528136</c:v>
                </c:pt>
                <c:pt idx="60">
                  <c:v>3.0449011131772128</c:v>
                </c:pt>
                <c:pt idx="61">
                  <c:v>3.0265856997458349</c:v>
                </c:pt>
                <c:pt idx="62">
                  <c:v>3.0383042172519703</c:v>
                </c:pt>
                <c:pt idx="63">
                  <c:v>3.0636958013271522</c:v>
                </c:pt>
                <c:pt idx="64">
                  <c:v>3.0870425671902448</c:v>
                </c:pt>
                <c:pt idx="65">
                  <c:v>3.0807572418871287</c:v>
                </c:pt>
                <c:pt idx="66">
                  <c:v>3.0833024586065951</c:v>
                </c:pt>
                <c:pt idx="67">
                  <c:v>3.1018521681290445</c:v>
                </c:pt>
                <c:pt idx="68">
                  <c:v>3.1272268233528102</c:v>
                </c:pt>
                <c:pt idx="69">
                  <c:v>3.1356139107367977</c:v>
                </c:pt>
                <c:pt idx="70">
                  <c:v>3.0834452736693998</c:v>
                </c:pt>
                <c:pt idx="71">
                  <c:v>3.1037463475245617</c:v>
                </c:pt>
                <c:pt idx="72">
                  <c:v>3.0880825232586928</c:v>
                </c:pt>
                <c:pt idx="73">
                  <c:v>3.1128320959201727</c:v>
                </c:pt>
                <c:pt idx="74">
                  <c:v>3.1360690632093275</c:v>
                </c:pt>
                <c:pt idx="75">
                  <c:v>3.1530305973122834</c:v>
                </c:pt>
                <c:pt idx="76">
                  <c:v>3.1158956827929578</c:v>
                </c:pt>
                <c:pt idx="77">
                  <c:v>3.1055490671356667</c:v>
                </c:pt>
                <c:pt idx="78">
                  <c:v>3.1203362224603999</c:v>
                </c:pt>
                <c:pt idx="79">
                  <c:v>3.1308809183951798</c:v>
                </c:pt>
                <c:pt idx="80">
                  <c:v>3.1337235212993804</c:v>
                </c:pt>
                <c:pt idx="81">
                  <c:v>3.1333356314987681</c:v>
                </c:pt>
                <c:pt idx="82">
                  <c:v>3.1661028090422496</c:v>
                </c:pt>
                <c:pt idx="83">
                  <c:v>3.1321901785312121</c:v>
                </c:pt>
                <c:pt idx="84">
                  <c:v>3.1788833392160867</c:v>
                </c:pt>
                <c:pt idx="85">
                  <c:v>3.1545311794279192</c:v>
                </c:pt>
                <c:pt idx="86">
                  <c:v>3.1389987232768326</c:v>
                </c:pt>
                <c:pt idx="87">
                  <c:v>3.1737675967199133</c:v>
                </c:pt>
                <c:pt idx="88">
                  <c:v>3.1637126165901481</c:v>
                </c:pt>
                <c:pt idx="89">
                  <c:v>3.1705234012839667</c:v>
                </c:pt>
                <c:pt idx="90">
                  <c:v>3.1146012228849882</c:v>
                </c:pt>
                <c:pt idx="91">
                  <c:v>3.1660031017054648</c:v>
                </c:pt>
                <c:pt idx="92">
                  <c:v>3.1602034984141376</c:v>
                </c:pt>
                <c:pt idx="93">
                  <c:v>3.1483552427972716</c:v>
                </c:pt>
                <c:pt idx="94">
                  <c:v>3.1454406824312851</c:v>
                </c:pt>
                <c:pt idx="95">
                  <c:v>3.1788758461967372</c:v>
                </c:pt>
                <c:pt idx="96">
                  <c:v>3.154715685872497</c:v>
                </c:pt>
                <c:pt idx="97">
                  <c:v>3.1694720077341572</c:v>
                </c:pt>
                <c:pt idx="98">
                  <c:v>3.1604774589393601</c:v>
                </c:pt>
                <c:pt idx="99">
                  <c:v>3.1640820652162773</c:v>
                </c:pt>
                <c:pt idx="100">
                  <c:v>3.1894077802610648</c:v>
                </c:pt>
                <c:pt idx="101">
                  <c:v>3.1858809920102122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E-4426-B5CF-A5CD12A9BE4E}"/>
            </c:ext>
          </c:extLst>
        </c:ser>
        <c:ser>
          <c:idx val="1"/>
          <c:order val="1"/>
          <c:tx>
            <c:strRef>
              <c:f>'[4]Normalized By Bleaching'!$D$3:$E$3</c:f>
              <c:strCache>
                <c:ptCount val="1"/>
                <c:pt idx="0">
                  <c:v>Cav1KO MEFs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'[4]Normalized By Bleaching'!$E$5:$E$106</c:f>
                <c:numCache>
                  <c:formatCode>General</c:formatCode>
                  <c:ptCount val="102"/>
                  <c:pt idx="0">
                    <c:v>0</c:v>
                  </c:pt>
                  <c:pt idx="1">
                    <c:v>1.6762863888153619E-2</c:v>
                  </c:pt>
                  <c:pt idx="2">
                    <c:v>2.5680986455056471E-2</c:v>
                  </c:pt>
                  <c:pt idx="3">
                    <c:v>3.3776264870457616E-2</c:v>
                  </c:pt>
                  <c:pt idx="4">
                    <c:v>3.9277279026156492E-2</c:v>
                  </c:pt>
                  <c:pt idx="5">
                    <c:v>4.6860382299862197E-2</c:v>
                  </c:pt>
                  <c:pt idx="6">
                    <c:v>4.9702650319419395E-2</c:v>
                  </c:pt>
                  <c:pt idx="7">
                    <c:v>5.508843843748501E-2</c:v>
                  </c:pt>
                  <c:pt idx="8">
                    <c:v>5.7014424567393439E-2</c:v>
                  </c:pt>
                  <c:pt idx="9">
                    <c:v>5.5234223877798784E-2</c:v>
                  </c:pt>
                  <c:pt idx="10">
                    <c:v>5.2574064666428798E-2</c:v>
                  </c:pt>
                  <c:pt idx="11">
                    <c:v>5.982243650606759E-2</c:v>
                  </c:pt>
                  <c:pt idx="12">
                    <c:v>5.9108395428362825E-2</c:v>
                  </c:pt>
                  <c:pt idx="13">
                    <c:v>5.828613663031583E-2</c:v>
                  </c:pt>
                  <c:pt idx="14">
                    <c:v>5.8891994234662272E-2</c:v>
                  </c:pt>
                  <c:pt idx="15">
                    <c:v>6.0784683967460736E-2</c:v>
                  </c:pt>
                  <c:pt idx="16">
                    <c:v>6.2889049135935793E-2</c:v>
                  </c:pt>
                  <c:pt idx="17">
                    <c:v>6.7358506488327377E-2</c:v>
                  </c:pt>
                  <c:pt idx="18">
                    <c:v>6.8377993135145421E-2</c:v>
                  </c:pt>
                  <c:pt idx="19">
                    <c:v>7.0592009054722585E-2</c:v>
                  </c:pt>
                  <c:pt idx="20">
                    <c:v>7.0179227882275319E-2</c:v>
                  </c:pt>
                  <c:pt idx="21">
                    <c:v>7.6087330056425484E-2</c:v>
                  </c:pt>
                  <c:pt idx="22">
                    <c:v>7.2060260390402919E-2</c:v>
                  </c:pt>
                  <c:pt idx="23">
                    <c:v>7.2624636778919213E-2</c:v>
                  </c:pt>
                  <c:pt idx="24">
                    <c:v>7.4410630416650442E-2</c:v>
                  </c:pt>
                  <c:pt idx="25">
                    <c:v>7.675214688224237E-2</c:v>
                  </c:pt>
                  <c:pt idx="26">
                    <c:v>7.6806978244101001E-2</c:v>
                  </c:pt>
                  <c:pt idx="27">
                    <c:v>7.5900513408770048E-2</c:v>
                  </c:pt>
                  <c:pt idx="28">
                    <c:v>7.7092347711172834E-2</c:v>
                  </c:pt>
                  <c:pt idx="29">
                    <c:v>7.3306041271214387E-2</c:v>
                  </c:pt>
                  <c:pt idx="30">
                    <c:v>7.4854381856743951E-2</c:v>
                  </c:pt>
                  <c:pt idx="31">
                    <c:v>7.5666194955944566E-2</c:v>
                  </c:pt>
                  <c:pt idx="32">
                    <c:v>7.6014668323527726E-2</c:v>
                  </c:pt>
                  <c:pt idx="33">
                    <c:v>8.1496778570315453E-2</c:v>
                  </c:pt>
                  <c:pt idx="34">
                    <c:v>8.5320288884602399E-2</c:v>
                  </c:pt>
                  <c:pt idx="35">
                    <c:v>8.9113234287468798E-2</c:v>
                  </c:pt>
                  <c:pt idx="36">
                    <c:v>8.741449070840758E-2</c:v>
                  </c:pt>
                  <c:pt idx="37">
                    <c:v>8.472026490808271E-2</c:v>
                  </c:pt>
                  <c:pt idx="38">
                    <c:v>8.253423760494058E-2</c:v>
                  </c:pt>
                  <c:pt idx="39">
                    <c:v>8.3158024890518795E-2</c:v>
                  </c:pt>
                  <c:pt idx="40">
                    <c:v>8.7562358077439423E-2</c:v>
                  </c:pt>
                  <c:pt idx="41">
                    <c:v>8.839606488236762E-2</c:v>
                  </c:pt>
                  <c:pt idx="42">
                    <c:v>8.2969856749560644E-2</c:v>
                  </c:pt>
                  <c:pt idx="43">
                    <c:v>8.0979161482711615E-2</c:v>
                  </c:pt>
                  <c:pt idx="44">
                    <c:v>8.0734445400708746E-2</c:v>
                  </c:pt>
                  <c:pt idx="45">
                    <c:v>8.6147236518493986E-2</c:v>
                  </c:pt>
                  <c:pt idx="46">
                    <c:v>8.6610499582356087E-2</c:v>
                  </c:pt>
                  <c:pt idx="47">
                    <c:v>8.052383482047154E-2</c:v>
                  </c:pt>
                  <c:pt idx="48">
                    <c:v>7.9150064317050933E-2</c:v>
                  </c:pt>
                  <c:pt idx="49">
                    <c:v>7.778446631044679E-2</c:v>
                  </c:pt>
                  <c:pt idx="50">
                    <c:v>7.5724352730671934E-2</c:v>
                  </c:pt>
                  <c:pt idx="51">
                    <c:v>7.9360496238812292E-2</c:v>
                  </c:pt>
                  <c:pt idx="52">
                    <c:v>8.1071815916534937E-2</c:v>
                  </c:pt>
                  <c:pt idx="53">
                    <c:v>7.9715179201034644E-2</c:v>
                  </c:pt>
                  <c:pt idx="54">
                    <c:v>7.642141762462866E-2</c:v>
                  </c:pt>
                  <c:pt idx="55">
                    <c:v>7.6611686244439495E-2</c:v>
                  </c:pt>
                  <c:pt idx="56">
                    <c:v>8.3808645043100899E-2</c:v>
                  </c:pt>
                  <c:pt idx="57">
                    <c:v>8.6260016443116774E-2</c:v>
                  </c:pt>
                  <c:pt idx="58">
                    <c:v>8.280582294485829E-2</c:v>
                  </c:pt>
                  <c:pt idx="59">
                    <c:v>9.0298070241528028E-2</c:v>
                  </c:pt>
                  <c:pt idx="60">
                    <c:v>8.6985876431788553E-2</c:v>
                  </c:pt>
                  <c:pt idx="61">
                    <c:v>8.8489788304641909E-2</c:v>
                  </c:pt>
                  <c:pt idx="62">
                    <c:v>9.1874944186392693E-2</c:v>
                  </c:pt>
                  <c:pt idx="63">
                    <c:v>8.7541922432201727E-2</c:v>
                  </c:pt>
                  <c:pt idx="64">
                    <c:v>8.9961007666862158E-2</c:v>
                  </c:pt>
                  <c:pt idx="65">
                    <c:v>9.0029033300694894E-2</c:v>
                  </c:pt>
                  <c:pt idx="66">
                    <c:v>8.8597742394284071E-2</c:v>
                  </c:pt>
                  <c:pt idx="67">
                    <c:v>8.8137549823874228E-2</c:v>
                  </c:pt>
                  <c:pt idx="68">
                    <c:v>8.7406438261085559E-2</c:v>
                  </c:pt>
                  <c:pt idx="69">
                    <c:v>9.0710981937725824E-2</c:v>
                  </c:pt>
                  <c:pt idx="70">
                    <c:v>8.983116792132495E-2</c:v>
                  </c:pt>
                  <c:pt idx="71">
                    <c:v>9.1725505670533003E-2</c:v>
                  </c:pt>
                  <c:pt idx="72">
                    <c:v>8.9050229526034821E-2</c:v>
                  </c:pt>
                  <c:pt idx="73">
                    <c:v>9.0599949632023669E-2</c:v>
                  </c:pt>
                  <c:pt idx="74">
                    <c:v>8.909906844665838E-2</c:v>
                  </c:pt>
                  <c:pt idx="75">
                    <c:v>8.8823450437778756E-2</c:v>
                  </c:pt>
                  <c:pt idx="76">
                    <c:v>9.4373843733717849E-2</c:v>
                  </c:pt>
                  <c:pt idx="77">
                    <c:v>9.3680548867606975E-2</c:v>
                  </c:pt>
                  <c:pt idx="78">
                    <c:v>9.5550209205612469E-2</c:v>
                  </c:pt>
                  <c:pt idx="79">
                    <c:v>9.2888255501254097E-2</c:v>
                  </c:pt>
                  <c:pt idx="80">
                    <c:v>9.6085196595824207E-2</c:v>
                  </c:pt>
                  <c:pt idx="81">
                    <c:v>9.8076381445853442E-2</c:v>
                  </c:pt>
                  <c:pt idx="82">
                    <c:v>9.300076022036384E-2</c:v>
                  </c:pt>
                  <c:pt idx="83">
                    <c:v>9.6897270926360163E-2</c:v>
                  </c:pt>
                  <c:pt idx="84">
                    <c:v>9.333187345545492E-2</c:v>
                  </c:pt>
                  <c:pt idx="85">
                    <c:v>9.3473116200171014E-2</c:v>
                  </c:pt>
                  <c:pt idx="86">
                    <c:v>9.219222627441935E-2</c:v>
                  </c:pt>
                  <c:pt idx="87">
                    <c:v>9.4436299308079369E-2</c:v>
                  </c:pt>
                  <c:pt idx="88">
                    <c:v>9.6290655905000438E-2</c:v>
                  </c:pt>
                  <c:pt idx="89">
                    <c:v>9.5903299169738124E-2</c:v>
                  </c:pt>
                  <c:pt idx="90">
                    <c:v>9.4651249850848024E-2</c:v>
                  </c:pt>
                  <c:pt idx="91">
                    <c:v>9.5552693188442658E-2</c:v>
                  </c:pt>
                  <c:pt idx="92">
                    <c:v>9.4676086034498397E-2</c:v>
                  </c:pt>
                  <c:pt idx="93">
                    <c:v>9.6561014926602989E-2</c:v>
                  </c:pt>
                  <c:pt idx="94">
                    <c:v>9.7549208156689035E-2</c:v>
                  </c:pt>
                  <c:pt idx="95">
                    <c:v>9.7223994618724718E-2</c:v>
                  </c:pt>
                  <c:pt idx="96">
                    <c:v>9.8724257439293403E-2</c:v>
                  </c:pt>
                  <c:pt idx="97">
                    <c:v>9.8427209338379076E-2</c:v>
                  </c:pt>
                  <c:pt idx="98">
                    <c:v>9.6904395918291295E-2</c:v>
                  </c:pt>
                  <c:pt idx="99">
                    <c:v>9.6879650939630135E-2</c:v>
                  </c:pt>
                  <c:pt idx="100">
                    <c:v>0.10321290344211419</c:v>
                  </c:pt>
                  <c:pt idx="101">
                    <c:v>0.10112335062296444</c:v>
                  </c:pt>
                </c:numCache>
              </c:numRef>
            </c:plus>
            <c:minus>
              <c:numRef>
                <c:f>'[4]Normalized By Bleaching'!$E$5:$E$106</c:f>
                <c:numCache>
                  <c:formatCode>General</c:formatCode>
                  <c:ptCount val="102"/>
                  <c:pt idx="0">
                    <c:v>0</c:v>
                  </c:pt>
                  <c:pt idx="1">
                    <c:v>1.6762863888153619E-2</c:v>
                  </c:pt>
                  <c:pt idx="2">
                    <c:v>2.5680986455056471E-2</c:v>
                  </c:pt>
                  <c:pt idx="3">
                    <c:v>3.3776264870457616E-2</c:v>
                  </c:pt>
                  <c:pt idx="4">
                    <c:v>3.9277279026156492E-2</c:v>
                  </c:pt>
                  <c:pt idx="5">
                    <c:v>4.6860382299862197E-2</c:v>
                  </c:pt>
                  <c:pt idx="6">
                    <c:v>4.9702650319419395E-2</c:v>
                  </c:pt>
                  <c:pt idx="7">
                    <c:v>5.508843843748501E-2</c:v>
                  </c:pt>
                  <c:pt idx="8">
                    <c:v>5.7014424567393439E-2</c:v>
                  </c:pt>
                  <c:pt idx="9">
                    <c:v>5.5234223877798784E-2</c:v>
                  </c:pt>
                  <c:pt idx="10">
                    <c:v>5.2574064666428798E-2</c:v>
                  </c:pt>
                  <c:pt idx="11">
                    <c:v>5.982243650606759E-2</c:v>
                  </c:pt>
                  <c:pt idx="12">
                    <c:v>5.9108395428362825E-2</c:v>
                  </c:pt>
                  <c:pt idx="13">
                    <c:v>5.828613663031583E-2</c:v>
                  </c:pt>
                  <c:pt idx="14">
                    <c:v>5.8891994234662272E-2</c:v>
                  </c:pt>
                  <c:pt idx="15">
                    <c:v>6.0784683967460736E-2</c:v>
                  </c:pt>
                  <c:pt idx="16">
                    <c:v>6.2889049135935793E-2</c:v>
                  </c:pt>
                  <c:pt idx="17">
                    <c:v>6.7358506488327377E-2</c:v>
                  </c:pt>
                  <c:pt idx="18">
                    <c:v>6.8377993135145421E-2</c:v>
                  </c:pt>
                  <c:pt idx="19">
                    <c:v>7.0592009054722585E-2</c:v>
                  </c:pt>
                  <c:pt idx="20">
                    <c:v>7.0179227882275319E-2</c:v>
                  </c:pt>
                  <c:pt idx="21">
                    <c:v>7.6087330056425484E-2</c:v>
                  </c:pt>
                  <c:pt idx="22">
                    <c:v>7.2060260390402919E-2</c:v>
                  </c:pt>
                  <c:pt idx="23">
                    <c:v>7.2624636778919213E-2</c:v>
                  </c:pt>
                  <c:pt idx="24">
                    <c:v>7.4410630416650442E-2</c:v>
                  </c:pt>
                  <c:pt idx="25">
                    <c:v>7.675214688224237E-2</c:v>
                  </c:pt>
                  <c:pt idx="26">
                    <c:v>7.6806978244101001E-2</c:v>
                  </c:pt>
                  <c:pt idx="27">
                    <c:v>7.5900513408770048E-2</c:v>
                  </c:pt>
                  <c:pt idx="28">
                    <c:v>7.7092347711172834E-2</c:v>
                  </c:pt>
                  <c:pt idx="29">
                    <c:v>7.3306041271214387E-2</c:v>
                  </c:pt>
                  <c:pt idx="30">
                    <c:v>7.4854381856743951E-2</c:v>
                  </c:pt>
                  <c:pt idx="31">
                    <c:v>7.5666194955944566E-2</c:v>
                  </c:pt>
                  <c:pt idx="32">
                    <c:v>7.6014668323527726E-2</c:v>
                  </c:pt>
                  <c:pt idx="33">
                    <c:v>8.1496778570315453E-2</c:v>
                  </c:pt>
                  <c:pt idx="34">
                    <c:v>8.5320288884602399E-2</c:v>
                  </c:pt>
                  <c:pt idx="35">
                    <c:v>8.9113234287468798E-2</c:v>
                  </c:pt>
                  <c:pt idx="36">
                    <c:v>8.741449070840758E-2</c:v>
                  </c:pt>
                  <c:pt idx="37">
                    <c:v>8.472026490808271E-2</c:v>
                  </c:pt>
                  <c:pt idx="38">
                    <c:v>8.253423760494058E-2</c:v>
                  </c:pt>
                  <c:pt idx="39">
                    <c:v>8.3158024890518795E-2</c:v>
                  </c:pt>
                  <c:pt idx="40">
                    <c:v>8.7562358077439423E-2</c:v>
                  </c:pt>
                  <c:pt idx="41">
                    <c:v>8.839606488236762E-2</c:v>
                  </c:pt>
                  <c:pt idx="42">
                    <c:v>8.2969856749560644E-2</c:v>
                  </c:pt>
                  <c:pt idx="43">
                    <c:v>8.0979161482711615E-2</c:v>
                  </c:pt>
                  <c:pt idx="44">
                    <c:v>8.0734445400708746E-2</c:v>
                  </c:pt>
                  <c:pt idx="45">
                    <c:v>8.6147236518493986E-2</c:v>
                  </c:pt>
                  <c:pt idx="46">
                    <c:v>8.6610499582356087E-2</c:v>
                  </c:pt>
                  <c:pt idx="47">
                    <c:v>8.052383482047154E-2</c:v>
                  </c:pt>
                  <c:pt idx="48">
                    <c:v>7.9150064317050933E-2</c:v>
                  </c:pt>
                  <c:pt idx="49">
                    <c:v>7.778446631044679E-2</c:v>
                  </c:pt>
                  <c:pt idx="50">
                    <c:v>7.5724352730671934E-2</c:v>
                  </c:pt>
                  <c:pt idx="51">
                    <c:v>7.9360496238812292E-2</c:v>
                  </c:pt>
                  <c:pt idx="52">
                    <c:v>8.1071815916534937E-2</c:v>
                  </c:pt>
                  <c:pt idx="53">
                    <c:v>7.9715179201034644E-2</c:v>
                  </c:pt>
                  <c:pt idx="54">
                    <c:v>7.642141762462866E-2</c:v>
                  </c:pt>
                  <c:pt idx="55">
                    <c:v>7.6611686244439495E-2</c:v>
                  </c:pt>
                  <c:pt idx="56">
                    <c:v>8.3808645043100899E-2</c:v>
                  </c:pt>
                  <c:pt idx="57">
                    <c:v>8.6260016443116774E-2</c:v>
                  </c:pt>
                  <c:pt idx="58">
                    <c:v>8.280582294485829E-2</c:v>
                  </c:pt>
                  <c:pt idx="59">
                    <c:v>9.0298070241528028E-2</c:v>
                  </c:pt>
                  <c:pt idx="60">
                    <c:v>8.6985876431788553E-2</c:v>
                  </c:pt>
                  <c:pt idx="61">
                    <c:v>8.8489788304641909E-2</c:v>
                  </c:pt>
                  <c:pt idx="62">
                    <c:v>9.1874944186392693E-2</c:v>
                  </c:pt>
                  <c:pt idx="63">
                    <c:v>8.7541922432201727E-2</c:v>
                  </c:pt>
                  <c:pt idx="64">
                    <c:v>8.9961007666862158E-2</c:v>
                  </c:pt>
                  <c:pt idx="65">
                    <c:v>9.0029033300694894E-2</c:v>
                  </c:pt>
                  <c:pt idx="66">
                    <c:v>8.8597742394284071E-2</c:v>
                  </c:pt>
                  <c:pt idx="67">
                    <c:v>8.8137549823874228E-2</c:v>
                  </c:pt>
                  <c:pt idx="68">
                    <c:v>8.7406438261085559E-2</c:v>
                  </c:pt>
                  <c:pt idx="69">
                    <c:v>9.0710981937725824E-2</c:v>
                  </c:pt>
                  <c:pt idx="70">
                    <c:v>8.983116792132495E-2</c:v>
                  </c:pt>
                  <c:pt idx="71">
                    <c:v>9.1725505670533003E-2</c:v>
                  </c:pt>
                  <c:pt idx="72">
                    <c:v>8.9050229526034821E-2</c:v>
                  </c:pt>
                  <c:pt idx="73">
                    <c:v>9.0599949632023669E-2</c:v>
                  </c:pt>
                  <c:pt idx="74">
                    <c:v>8.909906844665838E-2</c:v>
                  </c:pt>
                  <c:pt idx="75">
                    <c:v>8.8823450437778756E-2</c:v>
                  </c:pt>
                  <c:pt idx="76">
                    <c:v>9.4373843733717849E-2</c:v>
                  </c:pt>
                  <c:pt idx="77">
                    <c:v>9.3680548867606975E-2</c:v>
                  </c:pt>
                  <c:pt idx="78">
                    <c:v>9.5550209205612469E-2</c:v>
                  </c:pt>
                  <c:pt idx="79">
                    <c:v>9.2888255501254097E-2</c:v>
                  </c:pt>
                  <c:pt idx="80">
                    <c:v>9.6085196595824207E-2</c:v>
                  </c:pt>
                  <c:pt idx="81">
                    <c:v>9.8076381445853442E-2</c:v>
                  </c:pt>
                  <c:pt idx="82">
                    <c:v>9.300076022036384E-2</c:v>
                  </c:pt>
                  <c:pt idx="83">
                    <c:v>9.6897270926360163E-2</c:v>
                  </c:pt>
                  <c:pt idx="84">
                    <c:v>9.333187345545492E-2</c:v>
                  </c:pt>
                  <c:pt idx="85">
                    <c:v>9.3473116200171014E-2</c:v>
                  </c:pt>
                  <c:pt idx="86">
                    <c:v>9.219222627441935E-2</c:v>
                  </c:pt>
                  <c:pt idx="87">
                    <c:v>9.4436299308079369E-2</c:v>
                  </c:pt>
                  <c:pt idx="88">
                    <c:v>9.6290655905000438E-2</c:v>
                  </c:pt>
                  <c:pt idx="89">
                    <c:v>9.5903299169738124E-2</c:v>
                  </c:pt>
                  <c:pt idx="90">
                    <c:v>9.4651249850848024E-2</c:v>
                  </c:pt>
                  <c:pt idx="91">
                    <c:v>9.5552693188442658E-2</c:v>
                  </c:pt>
                  <c:pt idx="92">
                    <c:v>9.4676086034498397E-2</c:v>
                  </c:pt>
                  <c:pt idx="93">
                    <c:v>9.6561014926602989E-2</c:v>
                  </c:pt>
                  <c:pt idx="94">
                    <c:v>9.7549208156689035E-2</c:v>
                  </c:pt>
                  <c:pt idx="95">
                    <c:v>9.7223994618724718E-2</c:v>
                  </c:pt>
                  <c:pt idx="96">
                    <c:v>9.8724257439293403E-2</c:v>
                  </c:pt>
                  <c:pt idx="97">
                    <c:v>9.8427209338379076E-2</c:v>
                  </c:pt>
                  <c:pt idx="98">
                    <c:v>9.6904395918291295E-2</c:v>
                  </c:pt>
                  <c:pt idx="99">
                    <c:v>9.6879650939630135E-2</c:v>
                  </c:pt>
                  <c:pt idx="100">
                    <c:v>0.10321290344211419</c:v>
                  </c:pt>
                  <c:pt idx="101">
                    <c:v>0.10112335062296444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'[4]Normalized By Bleaching'!$D$5:$D$106</c:f>
              <c:numCache>
                <c:formatCode>General</c:formatCode>
                <c:ptCount val="102"/>
                <c:pt idx="0">
                  <c:v>1</c:v>
                </c:pt>
                <c:pt idx="1">
                  <c:v>1.2925884818103219</c:v>
                </c:pt>
                <c:pt idx="2">
                  <c:v>1.4744546376065446</c:v>
                </c:pt>
                <c:pt idx="3">
                  <c:v>1.6255734408394968</c:v>
                </c:pt>
                <c:pt idx="4">
                  <c:v>1.7472604517577555</c:v>
                </c:pt>
                <c:pt idx="5">
                  <c:v>1.8266357994642077</c:v>
                </c:pt>
                <c:pt idx="6">
                  <c:v>1.890309231129881</c:v>
                </c:pt>
                <c:pt idx="7">
                  <c:v>1.9906234922758541</c:v>
                </c:pt>
                <c:pt idx="8">
                  <c:v>2.0519842283990206</c:v>
                </c:pt>
                <c:pt idx="9">
                  <c:v>2.106237420791147</c:v>
                </c:pt>
                <c:pt idx="10">
                  <c:v>2.1134580238196521</c:v>
                </c:pt>
                <c:pt idx="11">
                  <c:v>2.2063886110308921</c:v>
                </c:pt>
                <c:pt idx="12">
                  <c:v>2.2122229774582598</c:v>
                </c:pt>
                <c:pt idx="13">
                  <c:v>2.2664811256312856</c:v>
                </c:pt>
                <c:pt idx="14">
                  <c:v>2.2903075297588269</c:v>
                </c:pt>
                <c:pt idx="15">
                  <c:v>2.2997944781453836</c:v>
                </c:pt>
                <c:pt idx="16">
                  <c:v>2.3260478819119772</c:v>
                </c:pt>
                <c:pt idx="17">
                  <c:v>2.3738293558723305</c:v>
                </c:pt>
                <c:pt idx="18">
                  <c:v>2.4138609872561596</c:v>
                </c:pt>
                <c:pt idx="19">
                  <c:v>2.4426977957177218</c:v>
                </c:pt>
                <c:pt idx="20">
                  <c:v>2.467276275386546</c:v>
                </c:pt>
                <c:pt idx="21">
                  <c:v>2.4834453089701389</c:v>
                </c:pt>
                <c:pt idx="22">
                  <c:v>2.4938972331753959</c:v>
                </c:pt>
                <c:pt idx="23">
                  <c:v>2.5284296908897925</c:v>
                </c:pt>
                <c:pt idx="24">
                  <c:v>2.5482627521912287</c:v>
                </c:pt>
                <c:pt idx="25">
                  <c:v>2.5661565602474101</c:v>
                </c:pt>
                <c:pt idx="26">
                  <c:v>2.5997602763363434</c:v>
                </c:pt>
                <c:pt idx="27">
                  <c:v>2.5805407399054952</c:v>
                </c:pt>
                <c:pt idx="28">
                  <c:v>2.6117809822265565</c:v>
                </c:pt>
                <c:pt idx="29">
                  <c:v>2.6074870381102824</c:v>
                </c:pt>
                <c:pt idx="30">
                  <c:v>2.6412035079646201</c:v>
                </c:pt>
                <c:pt idx="31">
                  <c:v>2.6431536956328885</c:v>
                </c:pt>
                <c:pt idx="32">
                  <c:v>2.6508764921035239</c:v>
                </c:pt>
                <c:pt idx="33">
                  <c:v>2.691690753350783</c:v>
                </c:pt>
                <c:pt idx="34">
                  <c:v>2.6989309984369214</c:v>
                </c:pt>
                <c:pt idx="35">
                  <c:v>2.7226197386408657</c:v>
                </c:pt>
                <c:pt idx="36">
                  <c:v>2.7349955587398704</c:v>
                </c:pt>
                <c:pt idx="37">
                  <c:v>2.7325994383960213</c:v>
                </c:pt>
                <c:pt idx="38">
                  <c:v>2.7238268854443159</c:v>
                </c:pt>
                <c:pt idx="39">
                  <c:v>2.7380348242125887</c:v>
                </c:pt>
                <c:pt idx="40">
                  <c:v>2.7558149607787525</c:v>
                </c:pt>
                <c:pt idx="41">
                  <c:v>2.7769480110633227</c:v>
                </c:pt>
                <c:pt idx="42">
                  <c:v>2.793636278891916</c:v>
                </c:pt>
                <c:pt idx="43">
                  <c:v>2.7490383259061186</c:v>
                </c:pt>
                <c:pt idx="44">
                  <c:v>2.8084510693556255</c:v>
                </c:pt>
                <c:pt idx="45">
                  <c:v>2.7993009373505875</c:v>
                </c:pt>
                <c:pt idx="46">
                  <c:v>2.8297327671470214</c:v>
                </c:pt>
                <c:pt idx="47">
                  <c:v>2.8207268659011215</c:v>
                </c:pt>
                <c:pt idx="48">
                  <c:v>2.8278593167729755</c:v>
                </c:pt>
                <c:pt idx="49">
                  <c:v>2.8274879017219692</c:v>
                </c:pt>
                <c:pt idx="50">
                  <c:v>2.8207316386667345</c:v>
                </c:pt>
                <c:pt idx="51">
                  <c:v>2.8600525092346203</c:v>
                </c:pt>
                <c:pt idx="52">
                  <c:v>2.8497472685796752</c:v>
                </c:pt>
                <c:pt idx="53">
                  <c:v>2.8640133498181157</c:v>
                </c:pt>
                <c:pt idx="54">
                  <c:v>2.8532703397807171</c:v>
                </c:pt>
                <c:pt idx="55">
                  <c:v>2.8728784877149898</c:v>
                </c:pt>
                <c:pt idx="56">
                  <c:v>2.9174923895071583</c:v>
                </c:pt>
                <c:pt idx="57">
                  <c:v>2.9090588103022217</c:v>
                </c:pt>
                <c:pt idx="58">
                  <c:v>2.9084905751073364</c:v>
                </c:pt>
                <c:pt idx="59">
                  <c:v>2.924780297258192</c:v>
                </c:pt>
                <c:pt idx="60">
                  <c:v>2.9340719919540978</c:v>
                </c:pt>
                <c:pt idx="61">
                  <c:v>2.9591073937205445</c:v>
                </c:pt>
                <c:pt idx="62">
                  <c:v>2.9395646282288599</c:v>
                </c:pt>
                <c:pt idx="63">
                  <c:v>2.9265036467097159</c:v>
                </c:pt>
                <c:pt idx="64">
                  <c:v>2.9588183451358048</c:v>
                </c:pt>
                <c:pt idx="65">
                  <c:v>2.9569856542523301</c:v>
                </c:pt>
                <c:pt idx="66">
                  <c:v>2.985737098201203</c:v>
                </c:pt>
                <c:pt idx="67">
                  <c:v>2.9967736080819019</c:v>
                </c:pt>
                <c:pt idx="68">
                  <c:v>2.9809601162780979</c:v>
                </c:pt>
                <c:pt idx="69">
                  <c:v>3.0036302657780229</c:v>
                </c:pt>
                <c:pt idx="70">
                  <c:v>3.0053880922154672</c:v>
                </c:pt>
                <c:pt idx="71">
                  <c:v>3.0297750135295876</c:v>
                </c:pt>
                <c:pt idx="72">
                  <c:v>3.037755499595145</c:v>
                </c:pt>
                <c:pt idx="73">
                  <c:v>3.0540843450307942</c:v>
                </c:pt>
                <c:pt idx="74">
                  <c:v>3.0503197200070824</c:v>
                </c:pt>
                <c:pt idx="75">
                  <c:v>3.0363964546735427</c:v>
                </c:pt>
                <c:pt idx="76">
                  <c:v>3.0572786167977246</c:v>
                </c:pt>
                <c:pt idx="77">
                  <c:v>3.0794488832648299</c:v>
                </c:pt>
                <c:pt idx="78">
                  <c:v>3.076844486012674</c:v>
                </c:pt>
                <c:pt idx="79">
                  <c:v>3.0553043623877905</c:v>
                </c:pt>
                <c:pt idx="80">
                  <c:v>3.0556803249883622</c:v>
                </c:pt>
                <c:pt idx="81">
                  <c:v>3.0753302978480415</c:v>
                </c:pt>
                <c:pt idx="82">
                  <c:v>3.0760529777434766</c:v>
                </c:pt>
                <c:pt idx="83">
                  <c:v>3.1117483517090205</c:v>
                </c:pt>
                <c:pt idx="84">
                  <c:v>3.0867002747654699</c:v>
                </c:pt>
                <c:pt idx="85">
                  <c:v>3.0987434474131512</c:v>
                </c:pt>
                <c:pt idx="86">
                  <c:v>3.0928230637910401</c:v>
                </c:pt>
                <c:pt idx="87">
                  <c:v>3.075388784703375</c:v>
                </c:pt>
                <c:pt idx="88">
                  <c:v>3.1025224300400311</c:v>
                </c:pt>
                <c:pt idx="89">
                  <c:v>3.1122597013381927</c:v>
                </c:pt>
                <c:pt idx="90">
                  <c:v>3.0944817687222339</c:v>
                </c:pt>
                <c:pt idx="91">
                  <c:v>3.1085464873019779</c:v>
                </c:pt>
                <c:pt idx="92">
                  <c:v>3.1189827500785827</c:v>
                </c:pt>
                <c:pt idx="93">
                  <c:v>3.109829754265804</c:v>
                </c:pt>
                <c:pt idx="94">
                  <c:v>3.0961538778943147</c:v>
                </c:pt>
                <c:pt idx="95">
                  <c:v>3.1234293903590116</c:v>
                </c:pt>
                <c:pt idx="96">
                  <c:v>3.1188554226213299</c:v>
                </c:pt>
                <c:pt idx="97">
                  <c:v>3.1382923762064165</c:v>
                </c:pt>
                <c:pt idx="98">
                  <c:v>3.1371177572895457</c:v>
                </c:pt>
                <c:pt idx="99">
                  <c:v>3.1385900757410137</c:v>
                </c:pt>
                <c:pt idx="100">
                  <c:v>3.1561818236731183</c:v>
                </c:pt>
                <c:pt idx="101">
                  <c:v>3.1575192563744037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E-4426-B5CF-A5CD12A9B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732600"/>
        <c:axId val="402744080"/>
      </c:lineChart>
      <c:catAx>
        <c:axId val="402732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744080"/>
        <c:crosses val="autoZero"/>
        <c:auto val="1"/>
        <c:lblAlgn val="ctr"/>
        <c:lblOffset val="100"/>
        <c:noMultiLvlLbl val="0"/>
      </c:catAx>
      <c:valAx>
        <c:axId val="402744080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732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71948766534784E-2"/>
          <c:y val="0.28475996857686925"/>
          <c:w val="0.71908682400794532"/>
          <c:h val="0.64405291073977111"/>
        </c:manualLayout>
      </c:layout>
      <c:lineChart>
        <c:grouping val="standard"/>
        <c:varyColors val="0"/>
        <c:ser>
          <c:idx val="0"/>
          <c:order val="0"/>
          <c:tx>
            <c:v>WT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[1]Sheet1!$A$111:$L$111</c15:sqref>
                    </c15:fullRef>
                  </c:ext>
                </c:extLst>
                <c:f>[1]Sheet1!$B$111:$L$111</c:f>
                <c:numCache>
                  <c:formatCode>General</c:formatCode>
                  <c:ptCount val="11"/>
                  <c:pt idx="0">
                    <c:v>2.6022241631095469E-2</c:v>
                  </c:pt>
                  <c:pt idx="2">
                    <c:v>3.5034463938973102E-2</c:v>
                  </c:pt>
                  <c:pt idx="5">
                    <c:v>2.9666038573922176E-2</c:v>
                  </c:pt>
                  <c:pt idx="10">
                    <c:v>2.8170757035938351E-2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[1]Sheet1!$A$111:$L$111</c15:sqref>
                    </c15:fullRef>
                  </c:ext>
                </c:extLst>
                <c:f>[1]Sheet1!$B$111:$L$111</c:f>
                <c:numCache>
                  <c:formatCode>General</c:formatCode>
                  <c:ptCount val="11"/>
                  <c:pt idx="0">
                    <c:v>2.6022241631095469E-2</c:v>
                  </c:pt>
                  <c:pt idx="2">
                    <c:v>3.5034463938973102E-2</c:v>
                  </c:pt>
                  <c:pt idx="5">
                    <c:v>2.9666038573922176E-2</c:v>
                  </c:pt>
                  <c:pt idx="10">
                    <c:v>2.8170757035938351E-2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[1]Sheet1!$A$113:$L$113</c15:sqref>
                  </c15:fullRef>
                </c:ext>
              </c:extLst>
              <c:f>[1]Sheet1!$B$113:$L$113</c:f>
              <c:strCache>
                <c:ptCount val="11"/>
                <c:pt idx="0">
                  <c:v>0min</c:v>
                </c:pt>
                <c:pt idx="2">
                  <c:v>2min</c:v>
                </c:pt>
                <c:pt idx="5">
                  <c:v>5min</c:v>
                </c:pt>
                <c:pt idx="10">
                  <c:v>10min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[1]Sheet1!$A$109:$L$109</c15:sqref>
                  </c15:fullRef>
                </c:ext>
              </c:extLst>
              <c:f>[1]Sheet1!$B$109:$L$109</c:f>
              <c:numCache>
                <c:formatCode>General</c:formatCode>
                <c:ptCount val="11"/>
                <c:pt idx="0">
                  <c:v>0.19417910429528584</c:v>
                </c:pt>
                <c:pt idx="2">
                  <c:v>0.38452897320377061</c:v>
                </c:pt>
                <c:pt idx="5">
                  <c:v>0.49771665404344395</c:v>
                </c:pt>
                <c:pt idx="10">
                  <c:v>0.54998765715671094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1-4C3E-AC11-064CC2C66EA7}"/>
            </c:ext>
          </c:extLst>
        </c:ser>
        <c:ser>
          <c:idx val="1"/>
          <c:order val="1"/>
          <c:tx>
            <c:v>KO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[1]Sheet1!$M$111:$X$111</c15:sqref>
                    </c15:fullRef>
                  </c:ext>
                </c:extLst>
                <c:f>[1]Sheet1!$N$111:$X$111</c:f>
                <c:numCache>
                  <c:formatCode>General</c:formatCode>
                  <c:ptCount val="11"/>
                  <c:pt idx="0">
                    <c:v>1.5673669307834117E-2</c:v>
                  </c:pt>
                  <c:pt idx="2">
                    <c:v>3.0330575846268328E-2</c:v>
                  </c:pt>
                  <c:pt idx="5">
                    <c:v>3.2109569289822795E-2</c:v>
                  </c:pt>
                  <c:pt idx="10">
                    <c:v>3.2897600755494652E-2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[1]Sheet1!$M$111:$X$111</c15:sqref>
                    </c15:fullRef>
                  </c:ext>
                </c:extLst>
                <c:f>[1]Sheet1!$N$111:$X$111</c:f>
                <c:numCache>
                  <c:formatCode>General</c:formatCode>
                  <c:ptCount val="11"/>
                  <c:pt idx="0">
                    <c:v>1.5673669307834117E-2</c:v>
                  </c:pt>
                  <c:pt idx="2">
                    <c:v>3.0330575846268328E-2</c:v>
                  </c:pt>
                  <c:pt idx="5">
                    <c:v>3.2109569289822795E-2</c:v>
                  </c:pt>
                  <c:pt idx="10">
                    <c:v>3.2897600755494652E-2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[1]Sheet1!$A$113:$L$113</c15:sqref>
                  </c15:fullRef>
                </c:ext>
              </c:extLst>
              <c:f>[1]Sheet1!$B$113:$L$113</c:f>
              <c:strCache>
                <c:ptCount val="11"/>
                <c:pt idx="0">
                  <c:v>0min</c:v>
                </c:pt>
                <c:pt idx="2">
                  <c:v>2min</c:v>
                </c:pt>
                <c:pt idx="5">
                  <c:v>5min</c:v>
                </c:pt>
                <c:pt idx="10">
                  <c:v>10min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[1]Sheet1!$M$109:$X$109</c15:sqref>
                  </c15:fullRef>
                </c:ext>
              </c:extLst>
              <c:f>[1]Sheet1!$N$109:$X$109</c:f>
              <c:numCache>
                <c:formatCode>General</c:formatCode>
                <c:ptCount val="11"/>
                <c:pt idx="0">
                  <c:v>0.22994380364910641</c:v>
                </c:pt>
                <c:pt idx="2">
                  <c:v>0.42821964113202826</c:v>
                </c:pt>
                <c:pt idx="5">
                  <c:v>0.45195192193138856</c:v>
                </c:pt>
                <c:pt idx="10">
                  <c:v>0.4969780595454108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1-4C3E-AC11-064CC2C66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991368"/>
        <c:axId val="346993336"/>
      </c:lineChart>
      <c:catAx>
        <c:axId val="346991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6993336"/>
        <c:crosses val="autoZero"/>
        <c:auto val="1"/>
        <c:lblAlgn val="ctr"/>
        <c:lblOffset val="100"/>
        <c:noMultiLvlLbl val="0"/>
      </c:catAx>
      <c:valAx>
        <c:axId val="34699333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99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97868313420117E-2"/>
          <c:y val="0.28670006851615792"/>
          <c:w val="0.71330474600734795"/>
          <c:h val="0.64362999993057601"/>
        </c:manualLayout>
      </c:layout>
      <c:lineChart>
        <c:grouping val="standard"/>
        <c:varyColors val="0"/>
        <c:ser>
          <c:idx val="0"/>
          <c:order val="0"/>
          <c:tx>
            <c:v>WT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[2]Sheet1!$A$89:$F$89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3.4835160869650342E-2</c:v>
                  </c:pt>
                  <c:pt idx="3">
                    <c:v>6.5804615755366447E-2</c:v>
                  </c:pt>
                  <c:pt idx="5">
                    <c:v>4.2582242457534454E-2</c:v>
                  </c:pt>
                </c:numCache>
              </c:numRef>
            </c:plus>
            <c:minus>
              <c:numRef>
                <c:f>[2]Sheet1!$A$89:$F$89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3.4835160869650342E-2</c:v>
                  </c:pt>
                  <c:pt idx="3">
                    <c:v>6.5804615755366447E-2</c:v>
                  </c:pt>
                  <c:pt idx="5">
                    <c:v>4.2582242457534454E-2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[2]Sheet1!$A$91:$F$91</c:f>
              <c:strCache>
                <c:ptCount val="6"/>
                <c:pt idx="0">
                  <c:v>0min</c:v>
                </c:pt>
                <c:pt idx="1">
                  <c:v>1min</c:v>
                </c:pt>
                <c:pt idx="3">
                  <c:v>3min</c:v>
                </c:pt>
                <c:pt idx="5">
                  <c:v>5min</c:v>
                </c:pt>
              </c:strCache>
            </c:strRef>
          </c:cat>
          <c:val>
            <c:numRef>
              <c:f>[2]Sheet1!$A$87:$F$87</c:f>
              <c:numCache>
                <c:formatCode>General</c:formatCode>
                <c:ptCount val="6"/>
                <c:pt idx="0">
                  <c:v>1</c:v>
                </c:pt>
                <c:pt idx="1">
                  <c:v>0.95430511791255179</c:v>
                </c:pt>
                <c:pt idx="3">
                  <c:v>0.89025609798022332</c:v>
                </c:pt>
                <c:pt idx="5">
                  <c:v>0.89590851910098013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6BE-8B2C-FC9BD21F684F}"/>
            </c:ext>
          </c:extLst>
        </c:ser>
        <c:ser>
          <c:idx val="1"/>
          <c:order val="1"/>
          <c:tx>
            <c:v>KO</c:v>
          </c:tx>
          <c:errBars>
            <c:errDir val="y"/>
            <c:errBarType val="both"/>
            <c:errValType val="cust"/>
            <c:noEndCap val="0"/>
            <c:plus>
              <c:numRef>
                <c:f>[2]Sheet1!$G$89:$L$89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3.914976425218869E-2</c:v>
                  </c:pt>
                  <c:pt idx="3">
                    <c:v>4.4393950329431865E-2</c:v>
                  </c:pt>
                  <c:pt idx="5">
                    <c:v>3.5903465975000354E-2</c:v>
                  </c:pt>
                </c:numCache>
              </c:numRef>
            </c:plus>
            <c:minus>
              <c:numRef>
                <c:f>[2]Sheet1!$G$89:$L$89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3.914976425218869E-2</c:v>
                  </c:pt>
                  <c:pt idx="3">
                    <c:v>4.4393950329431865E-2</c:v>
                  </c:pt>
                  <c:pt idx="5">
                    <c:v>3.5903465975000354E-2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[2]Sheet1!$A$91:$F$91</c:f>
              <c:strCache>
                <c:ptCount val="6"/>
                <c:pt idx="0">
                  <c:v>0min</c:v>
                </c:pt>
                <c:pt idx="1">
                  <c:v>1min</c:v>
                </c:pt>
                <c:pt idx="3">
                  <c:v>3min</c:v>
                </c:pt>
                <c:pt idx="5">
                  <c:v>5min</c:v>
                </c:pt>
              </c:strCache>
            </c:strRef>
          </c:cat>
          <c:val>
            <c:numRef>
              <c:f>[2]Sheet1!$G$87:$L$87</c:f>
              <c:numCache>
                <c:formatCode>General</c:formatCode>
                <c:ptCount val="6"/>
                <c:pt idx="0">
                  <c:v>1</c:v>
                </c:pt>
                <c:pt idx="1">
                  <c:v>0.76065254975725205</c:v>
                </c:pt>
                <c:pt idx="3">
                  <c:v>0.71738057159135826</c:v>
                </c:pt>
                <c:pt idx="5">
                  <c:v>0.6661809081483796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6BE-8B2C-FC9BD21F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991368"/>
        <c:axId val="346993336"/>
      </c:lineChart>
      <c:catAx>
        <c:axId val="346991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6993336"/>
        <c:crosses val="autoZero"/>
        <c:auto val="1"/>
        <c:lblAlgn val="ctr"/>
        <c:lblOffset val="100"/>
        <c:noMultiLvlLbl val="0"/>
      </c:catAx>
      <c:valAx>
        <c:axId val="34699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991368"/>
        <c:crosses val="autoZero"/>
        <c:crossBetween val="between"/>
      </c:valAx>
    </c:plotArea>
    <c:legend>
      <c:legendPos val="r"/>
      <c:overlay val="0"/>
    </c:legend>
    <c:plotVisOnly val="1"/>
    <c:dispBlanksAs val="span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4838913425596"/>
          <c:y val="0.28613515468215472"/>
          <c:w val="0.68690348533555634"/>
          <c:h val="0.64773184601924749"/>
        </c:manualLayout>
      </c:layout>
      <c:lineChart>
        <c:grouping val="standard"/>
        <c:varyColors val="0"/>
        <c:ser>
          <c:idx val="0"/>
          <c:order val="0"/>
          <c:tx>
            <c:strRef>
              <c:f>[3]Sheet1!$A$92</c:f>
              <c:strCache>
                <c:ptCount val="1"/>
                <c:pt idx="0">
                  <c:v>Cav1WT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[3]Sheet1!$B$89:$L$89</c:f>
                <c:numCache>
                  <c:formatCode>General</c:formatCode>
                  <c:ptCount val="11"/>
                  <c:pt idx="0">
                    <c:v>2.6804084860664917E-2</c:v>
                  </c:pt>
                  <c:pt idx="2">
                    <c:v>2.6347066190092319E-2</c:v>
                  </c:pt>
                  <c:pt idx="5">
                    <c:v>2.7580054934979292E-2</c:v>
                  </c:pt>
                  <c:pt idx="10">
                    <c:v>3.4346968068114006E-2</c:v>
                  </c:pt>
                </c:numCache>
              </c:numRef>
            </c:plus>
            <c:minus>
              <c:numRef>
                <c:f>[3]Sheet1!$B$89:$L$89</c:f>
                <c:numCache>
                  <c:formatCode>General</c:formatCode>
                  <c:ptCount val="11"/>
                  <c:pt idx="0">
                    <c:v>2.6804084860664917E-2</c:v>
                  </c:pt>
                  <c:pt idx="2">
                    <c:v>2.6347066190092319E-2</c:v>
                  </c:pt>
                  <c:pt idx="5">
                    <c:v>2.7580054934979292E-2</c:v>
                  </c:pt>
                  <c:pt idx="10">
                    <c:v>3.4346968068114006E-2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[3]Sheet1!$B$94:$L$94</c:f>
              <c:strCache>
                <c:ptCount val="11"/>
                <c:pt idx="0">
                  <c:v>0min</c:v>
                </c:pt>
                <c:pt idx="1">
                  <c:v>1min</c:v>
                </c:pt>
                <c:pt idx="2">
                  <c:v>2min</c:v>
                </c:pt>
                <c:pt idx="3">
                  <c:v>3min</c:v>
                </c:pt>
                <c:pt idx="4">
                  <c:v>4min</c:v>
                </c:pt>
                <c:pt idx="5">
                  <c:v>5min</c:v>
                </c:pt>
                <c:pt idx="6">
                  <c:v>6min</c:v>
                </c:pt>
                <c:pt idx="7">
                  <c:v>7min</c:v>
                </c:pt>
                <c:pt idx="8">
                  <c:v>8min</c:v>
                </c:pt>
                <c:pt idx="9">
                  <c:v>9min</c:v>
                </c:pt>
                <c:pt idx="10">
                  <c:v>10min</c:v>
                </c:pt>
              </c:strCache>
            </c:strRef>
          </c:cat>
          <c:val>
            <c:numRef>
              <c:f>[3]Sheet1!$B$87:$L$87</c:f>
              <c:numCache>
                <c:formatCode>General</c:formatCode>
                <c:ptCount val="11"/>
                <c:pt idx="0">
                  <c:v>0.15918649362690712</c:v>
                </c:pt>
                <c:pt idx="2">
                  <c:v>0.25095509947533479</c:v>
                </c:pt>
                <c:pt idx="5">
                  <c:v>0.28866785879593504</c:v>
                </c:pt>
                <c:pt idx="10">
                  <c:v>0.32458408702591096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0-42A1-A237-C763EB9FEED8}"/>
            </c:ext>
          </c:extLst>
        </c:ser>
        <c:ser>
          <c:idx val="1"/>
          <c:order val="1"/>
          <c:tx>
            <c:strRef>
              <c:f>[3]Sheet1!$M$92</c:f>
              <c:strCache>
                <c:ptCount val="1"/>
                <c:pt idx="0">
                  <c:v>Cav1KO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[3]Sheet1!$N$89:$X$89</c:f>
                <c:numCache>
                  <c:formatCode>General</c:formatCode>
                  <c:ptCount val="11"/>
                  <c:pt idx="0">
                    <c:v>2.2521642463941415E-2</c:v>
                  </c:pt>
                  <c:pt idx="2">
                    <c:v>1.4406400440209697E-2</c:v>
                  </c:pt>
                  <c:pt idx="5">
                    <c:v>6.8657573853723912E-3</c:v>
                  </c:pt>
                  <c:pt idx="10">
                    <c:v>3.6531390312082676E-2</c:v>
                  </c:pt>
                </c:numCache>
              </c:numRef>
            </c:plus>
            <c:minus>
              <c:numRef>
                <c:f>[3]Sheet1!$N$89:$X$89</c:f>
                <c:numCache>
                  <c:formatCode>General</c:formatCode>
                  <c:ptCount val="11"/>
                  <c:pt idx="0">
                    <c:v>2.2521642463941415E-2</c:v>
                  </c:pt>
                  <c:pt idx="2">
                    <c:v>1.4406400440209697E-2</c:v>
                  </c:pt>
                  <c:pt idx="5">
                    <c:v>6.8657573853723912E-3</c:v>
                  </c:pt>
                  <c:pt idx="10">
                    <c:v>3.6531390312082676E-2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[3]Sheet1!$B$94:$L$94</c:f>
              <c:strCache>
                <c:ptCount val="11"/>
                <c:pt idx="0">
                  <c:v>0min</c:v>
                </c:pt>
                <c:pt idx="1">
                  <c:v>1min</c:v>
                </c:pt>
                <c:pt idx="2">
                  <c:v>2min</c:v>
                </c:pt>
                <c:pt idx="3">
                  <c:v>3min</c:v>
                </c:pt>
                <c:pt idx="4">
                  <c:v>4min</c:v>
                </c:pt>
                <c:pt idx="5">
                  <c:v>5min</c:v>
                </c:pt>
                <c:pt idx="6">
                  <c:v>6min</c:v>
                </c:pt>
                <c:pt idx="7">
                  <c:v>7min</c:v>
                </c:pt>
                <c:pt idx="8">
                  <c:v>8min</c:v>
                </c:pt>
                <c:pt idx="9">
                  <c:v>9min</c:v>
                </c:pt>
                <c:pt idx="10">
                  <c:v>10min</c:v>
                </c:pt>
              </c:strCache>
            </c:strRef>
          </c:cat>
          <c:val>
            <c:numRef>
              <c:f>[3]Sheet1!$N$87:$X$87</c:f>
              <c:numCache>
                <c:formatCode>General</c:formatCode>
                <c:ptCount val="11"/>
                <c:pt idx="0">
                  <c:v>0.21217648762532029</c:v>
                </c:pt>
                <c:pt idx="2">
                  <c:v>0.2532271983613219</c:v>
                </c:pt>
                <c:pt idx="5">
                  <c:v>0.23881643746668857</c:v>
                </c:pt>
                <c:pt idx="10">
                  <c:v>0.33512219219366329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0-42A1-A237-C763EB9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746624"/>
        <c:axId val="616477424"/>
      </c:lineChart>
      <c:catAx>
        <c:axId val="62574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6477424"/>
        <c:crosses val="autoZero"/>
        <c:auto val="1"/>
        <c:lblAlgn val="ctr"/>
        <c:lblOffset val="100"/>
        <c:noMultiLvlLbl val="0"/>
      </c:catAx>
      <c:valAx>
        <c:axId val="61647742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57466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01865281766907E-2"/>
          <c:y val="0.28746557347818508"/>
          <c:w val="0.71253921466537407"/>
          <c:h val="0.64267847241688314"/>
        </c:manualLayout>
      </c:layout>
      <c:lineChart>
        <c:grouping val="standard"/>
        <c:varyColors val="0"/>
        <c:ser>
          <c:idx val="0"/>
          <c:order val="0"/>
          <c:tx>
            <c:v>WT</c:v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'Net Recycling Figure 4I'!$A$89:$F$89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5.1832096188186919E-2</c:v>
                  </c:pt>
                  <c:pt idx="3">
                    <c:v>3.1721683409739687E-2</c:v>
                  </c:pt>
                  <c:pt idx="5">
                    <c:v>6.1516271869018993E-2</c:v>
                  </c:pt>
                </c:numCache>
              </c:numRef>
            </c:plus>
            <c:minus>
              <c:numRef>
                <c:f>'Net Recycling Figure 4I'!$A$89:$F$89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5.1832096188186919E-2</c:v>
                  </c:pt>
                  <c:pt idx="3">
                    <c:v>3.1721683409739687E-2</c:v>
                  </c:pt>
                  <c:pt idx="5">
                    <c:v>6.1516271869018993E-2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'Net Recycling Figure 4I'!$A$91:$F$91</c:f>
              <c:strCache>
                <c:ptCount val="6"/>
                <c:pt idx="0">
                  <c:v>0min</c:v>
                </c:pt>
                <c:pt idx="1">
                  <c:v>1min</c:v>
                </c:pt>
                <c:pt idx="3">
                  <c:v>3min</c:v>
                </c:pt>
                <c:pt idx="5">
                  <c:v>5min</c:v>
                </c:pt>
              </c:strCache>
            </c:strRef>
          </c:cat>
          <c:val>
            <c:numRef>
              <c:f>'Net Recycling Figure 4I'!$A$87:$F$87</c:f>
              <c:numCache>
                <c:formatCode>0.000</c:formatCode>
                <c:ptCount val="6"/>
                <c:pt idx="0">
                  <c:v>1</c:v>
                </c:pt>
                <c:pt idx="1">
                  <c:v>0.95649513937030028</c:v>
                </c:pt>
                <c:pt idx="3">
                  <c:v>0.90691420668179956</c:v>
                </c:pt>
                <c:pt idx="5">
                  <c:v>0.99180230936757563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E-49D6-AAEB-BAD3BAFE5546}"/>
            </c:ext>
          </c:extLst>
        </c:ser>
        <c:ser>
          <c:idx val="1"/>
          <c:order val="1"/>
          <c:tx>
            <c:v>KO</c:v>
          </c:tx>
          <c:errBars>
            <c:errDir val="y"/>
            <c:errBarType val="both"/>
            <c:errValType val="cust"/>
            <c:noEndCap val="0"/>
            <c:plus>
              <c:numRef>
                <c:f>'Net Recycling Figure 4I'!$G$89:$L$89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3.8931344461151172E-2</c:v>
                  </c:pt>
                  <c:pt idx="3">
                    <c:v>3.1602563767118584E-2</c:v>
                  </c:pt>
                  <c:pt idx="5">
                    <c:v>3.6590236518504259E-2</c:v>
                  </c:pt>
                </c:numCache>
              </c:numRef>
            </c:plus>
            <c:minus>
              <c:numRef>
                <c:f>'Net Recycling Figure 4I'!$G$89:$L$89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3.8931344461151172E-2</c:v>
                  </c:pt>
                  <c:pt idx="3">
                    <c:v>3.1602563767118584E-2</c:v>
                  </c:pt>
                  <c:pt idx="5">
                    <c:v>3.6590236518504259E-2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'Net Recycling Figure 4I'!$A$91:$F$91</c:f>
              <c:strCache>
                <c:ptCount val="6"/>
                <c:pt idx="0">
                  <c:v>0min</c:v>
                </c:pt>
                <c:pt idx="1">
                  <c:v>1min</c:v>
                </c:pt>
                <c:pt idx="3">
                  <c:v>3min</c:v>
                </c:pt>
                <c:pt idx="5">
                  <c:v>5min</c:v>
                </c:pt>
              </c:strCache>
            </c:strRef>
          </c:cat>
          <c:val>
            <c:numRef>
              <c:f>'Net Recycling Figure 4I'!$G$87:$L$87</c:f>
              <c:numCache>
                <c:formatCode>0.000</c:formatCode>
                <c:ptCount val="6"/>
                <c:pt idx="0">
                  <c:v>1</c:v>
                </c:pt>
                <c:pt idx="1">
                  <c:v>0.83847403661901332</c:v>
                </c:pt>
                <c:pt idx="3">
                  <c:v>0.84068280922612959</c:v>
                </c:pt>
                <c:pt idx="5">
                  <c:v>0.7809056280043789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E-49D6-AAEB-BAD3BAFE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991368"/>
        <c:axId val="346993336"/>
      </c:lineChart>
      <c:catAx>
        <c:axId val="346991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6993336"/>
        <c:crosses val="autoZero"/>
        <c:auto val="1"/>
        <c:lblAlgn val="ctr"/>
        <c:lblOffset val="100"/>
        <c:noMultiLvlLbl val="0"/>
      </c:catAx>
      <c:valAx>
        <c:axId val="34699333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99136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span"/>
    <c:showDLblsOverMax val="0"/>
  </c:chart>
  <c:spPr>
    <a:ln>
      <a:noFill/>
    </a:ln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</xdr:row>
      <xdr:rowOff>38100</xdr:rowOff>
    </xdr:from>
    <xdr:to>
      <xdr:col>12</xdr:col>
      <xdr:colOff>57150</xdr:colOff>
      <xdr:row>4</xdr:row>
      <xdr:rowOff>66675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DA524F7F-A40E-4E24-8AA6-8CA922FB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431800"/>
          <a:ext cx="3924300" cy="412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68034</xdr:colOff>
      <xdr:row>6</xdr:row>
      <xdr:rowOff>29936</xdr:rowOff>
    </xdr:from>
    <xdr:to>
      <xdr:col>21</xdr:col>
      <xdr:colOff>69273</xdr:colOff>
      <xdr:row>35</xdr:row>
      <xdr:rowOff>149692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1317AE-8254-482C-9CD0-B1ABEB20B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119</xdr:row>
      <xdr:rowOff>47625</xdr:rowOff>
    </xdr:from>
    <xdr:to>
      <xdr:col>17</xdr:col>
      <xdr:colOff>50664</xdr:colOff>
      <xdr:row>138</xdr:row>
      <xdr:rowOff>171864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275848-667D-42E9-96C2-9986C507D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95</xdr:row>
      <xdr:rowOff>28575</xdr:rowOff>
    </xdr:from>
    <xdr:to>
      <xdr:col>8</xdr:col>
      <xdr:colOff>171450</xdr:colOff>
      <xdr:row>109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28DE83-4A8C-4E4E-A1B2-5E0E06C6E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266700</xdr:colOff>
      <xdr:row>103</xdr:row>
      <xdr:rowOff>0</xdr:rowOff>
    </xdr:from>
    <xdr:to>
      <xdr:col>3</xdr:col>
      <xdr:colOff>104775</xdr:colOff>
      <xdr:row>104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F8E084-4069-4012-882F-C3A4F58E83DD}"/>
            </a:ext>
          </a:extLst>
        </xdr:cNvPr>
        <xdr:cNvSpPr txBox="1"/>
      </xdr:nvSpPr>
      <xdr:spPr>
        <a:xfrm>
          <a:off x="1485900" y="19294475"/>
          <a:ext cx="447675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/>
            <a:t>**</a:t>
          </a:r>
        </a:p>
      </xdr:txBody>
    </xdr:sp>
    <xdr:clientData/>
  </xdr:twoCellAnchor>
  <xdr:twoCellAnchor>
    <xdr:from>
      <xdr:col>5</xdr:col>
      <xdr:colOff>504825</xdr:colOff>
      <xdr:row>103</xdr:row>
      <xdr:rowOff>171450</xdr:rowOff>
    </xdr:from>
    <xdr:to>
      <xdr:col>6</xdr:col>
      <xdr:colOff>504825</xdr:colOff>
      <xdr:row>105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C53B7BA-58EC-4DA9-9D78-4F3440C62FC1}"/>
            </a:ext>
          </a:extLst>
        </xdr:cNvPr>
        <xdr:cNvSpPr txBox="1"/>
      </xdr:nvSpPr>
      <xdr:spPr>
        <a:xfrm>
          <a:off x="3552825" y="19465925"/>
          <a:ext cx="609600" cy="298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/>
            <a:t>***</a:t>
          </a:r>
        </a:p>
      </xdr:txBody>
    </xdr:sp>
    <xdr:clientData/>
  </xdr:twoCellAnchor>
  <xdr:twoCellAnchor>
    <xdr:from>
      <xdr:col>4</xdr:col>
      <xdr:colOff>171450</xdr:colOff>
      <xdr:row>103</xdr:row>
      <xdr:rowOff>171450</xdr:rowOff>
    </xdr:from>
    <xdr:to>
      <xdr:col>4</xdr:col>
      <xdr:colOff>466725</xdr:colOff>
      <xdr:row>106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3910CF-FC25-4D35-BE76-94F0585F6A3E}"/>
            </a:ext>
          </a:extLst>
        </xdr:cNvPr>
        <xdr:cNvSpPr txBox="1"/>
      </xdr:nvSpPr>
      <xdr:spPr>
        <a:xfrm>
          <a:off x="2609850" y="19465925"/>
          <a:ext cx="2952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/>
            <a:t>*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202921</xdr:colOff>
      <xdr:row>98</xdr:row>
      <xdr:rowOff>125895</xdr:rowOff>
    </xdr:from>
    <xdr:to>
      <xdr:col>14</xdr:col>
      <xdr:colOff>255016</xdr:colOff>
      <xdr:row>118</xdr:row>
      <xdr:rowOff>24209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000777-C537-41AE-9974-AF28A4691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92</xdr:row>
      <xdr:rowOff>152400</xdr:rowOff>
    </xdr:from>
    <xdr:to>
      <xdr:col>11</xdr:col>
      <xdr:colOff>88624</xdr:colOff>
      <xdr:row>112</xdr:row>
      <xdr:rowOff>77529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8F20F3-20BF-44AC-B37B-B8DDDD6F4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103</xdr:row>
      <xdr:rowOff>66675</xdr:rowOff>
    </xdr:from>
    <xdr:to>
      <xdr:col>4</xdr:col>
      <xdr:colOff>171450</xdr:colOff>
      <xdr:row>105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F80D961-1FE3-45D3-B196-9F70830867E9}"/>
            </a:ext>
          </a:extLst>
        </xdr:cNvPr>
        <xdr:cNvSpPr txBox="1"/>
      </xdr:nvSpPr>
      <xdr:spPr>
        <a:xfrm>
          <a:off x="1885950" y="19361150"/>
          <a:ext cx="723900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/>
            <a:t>***</a:t>
          </a:r>
        </a:p>
      </xdr:txBody>
    </xdr:sp>
    <xdr:clientData/>
  </xdr:twoCellAnchor>
  <xdr:twoCellAnchor>
    <xdr:from>
      <xdr:col>8</xdr:col>
      <xdr:colOff>85725</xdr:colOff>
      <xdr:row>103</xdr:row>
      <xdr:rowOff>142875</xdr:rowOff>
    </xdr:from>
    <xdr:to>
      <xdr:col>9</xdr:col>
      <xdr:colOff>200025</xdr:colOff>
      <xdr:row>106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C0CD568-A3CC-4C3A-A0C7-C6AE3A626A56}"/>
            </a:ext>
          </a:extLst>
        </xdr:cNvPr>
        <xdr:cNvSpPr txBox="1"/>
      </xdr:nvSpPr>
      <xdr:spPr>
        <a:xfrm>
          <a:off x="4962525" y="19437350"/>
          <a:ext cx="7239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/>
            <a:t>***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Endocytosis%20WTvsKO%201997%20PAP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Summary%20after%2010%20min%20Endocytosis%20SHORT%20199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Endocytosis%20WTvsKO%209EG7%20PAP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nikon/Cav1WT%20vs%20Cav1KO%20Beta1GFP%20FRAP/Final%20Graph%20WT%20vs%20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9">
          <cell r="B109">
            <v>0.19417910429528584</v>
          </cell>
          <cell r="D109">
            <v>0.38452897320377061</v>
          </cell>
          <cell r="G109">
            <v>0.49771665404344395</v>
          </cell>
          <cell r="L109">
            <v>0.54998765715671094</v>
          </cell>
          <cell r="N109">
            <v>0.22994380364910641</v>
          </cell>
          <cell r="P109">
            <v>0.42821964113202826</v>
          </cell>
          <cell r="S109">
            <v>0.45195192193138856</v>
          </cell>
          <cell r="X109">
            <v>0.4969780595454108</v>
          </cell>
        </row>
        <row r="111">
          <cell r="A111">
            <v>0</v>
          </cell>
          <cell r="B111">
            <v>2.6022241631095469E-2</v>
          </cell>
          <cell r="D111">
            <v>3.5034463938973102E-2</v>
          </cell>
          <cell r="G111">
            <v>2.9666038573922176E-2</v>
          </cell>
          <cell r="L111">
            <v>2.8170757035938351E-2</v>
          </cell>
          <cell r="M111">
            <v>0</v>
          </cell>
          <cell r="N111">
            <v>1.5673669307834117E-2</v>
          </cell>
          <cell r="P111">
            <v>3.0330575846268328E-2</v>
          </cell>
          <cell r="S111">
            <v>3.2109569289822795E-2</v>
          </cell>
          <cell r="X111">
            <v>3.2897600755494652E-2</v>
          </cell>
        </row>
        <row r="113">
          <cell r="A113" t="str">
            <v>Total</v>
          </cell>
          <cell r="B113" t="str">
            <v>0min</v>
          </cell>
          <cell r="D113" t="str">
            <v>2min</v>
          </cell>
          <cell r="G113" t="str">
            <v>5min</v>
          </cell>
          <cell r="L113" t="str">
            <v>10min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7">
          <cell r="A87">
            <v>1</v>
          </cell>
          <cell r="B87">
            <v>0.95430511791255179</v>
          </cell>
          <cell r="D87">
            <v>0.89025609798022332</v>
          </cell>
          <cell r="F87">
            <v>0.89590851910098013</v>
          </cell>
          <cell r="G87">
            <v>1</v>
          </cell>
          <cell r="H87">
            <v>0.76065254975725205</v>
          </cell>
          <cell r="J87">
            <v>0.71738057159135826</v>
          </cell>
          <cell r="L87">
            <v>0.6661809081483796</v>
          </cell>
        </row>
        <row r="89">
          <cell r="A89">
            <v>0</v>
          </cell>
          <cell r="B89">
            <v>3.4835160869650342E-2</v>
          </cell>
          <cell r="D89">
            <v>6.5804615755366447E-2</v>
          </cell>
          <cell r="F89">
            <v>4.2582242457534454E-2</v>
          </cell>
          <cell r="G89">
            <v>0</v>
          </cell>
          <cell r="H89">
            <v>3.914976425218869E-2</v>
          </cell>
          <cell r="J89">
            <v>4.4393950329431865E-2</v>
          </cell>
          <cell r="L89">
            <v>3.5903465975000354E-2</v>
          </cell>
        </row>
        <row r="91">
          <cell r="A91" t="str">
            <v>0min</v>
          </cell>
          <cell r="B91" t="str">
            <v>1min</v>
          </cell>
          <cell r="D91" t="str">
            <v>3min</v>
          </cell>
          <cell r="F91" t="str">
            <v>5min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7">
          <cell r="B87">
            <v>0.15918649362690712</v>
          </cell>
          <cell r="D87">
            <v>0.25095509947533479</v>
          </cell>
          <cell r="G87">
            <v>0.28866785879593504</v>
          </cell>
          <cell r="L87">
            <v>0.32458408702591096</v>
          </cell>
          <cell r="N87">
            <v>0.21217648762532029</v>
          </cell>
          <cell r="P87">
            <v>0.2532271983613219</v>
          </cell>
          <cell r="S87">
            <v>0.23881643746668857</v>
          </cell>
          <cell r="X87">
            <v>0.33512219219366329</v>
          </cell>
        </row>
        <row r="89">
          <cell r="B89">
            <v>2.6804084860664917E-2</v>
          </cell>
          <cell r="D89">
            <v>2.6347066190092319E-2</v>
          </cell>
          <cell r="G89">
            <v>2.7580054934979292E-2</v>
          </cell>
          <cell r="L89">
            <v>3.4346968068114006E-2</v>
          </cell>
          <cell r="N89">
            <v>2.2521642463941415E-2</v>
          </cell>
          <cell r="P89">
            <v>1.4406400440209697E-2</v>
          </cell>
          <cell r="S89">
            <v>6.8657573853723912E-3</v>
          </cell>
          <cell r="X89">
            <v>3.6531390312082676E-2</v>
          </cell>
        </row>
        <row r="92">
          <cell r="A92" t="str">
            <v>Cav1WT</v>
          </cell>
          <cell r="M92" t="str">
            <v>Cav1KO</v>
          </cell>
        </row>
        <row r="94">
          <cell r="B94" t="str">
            <v>0min</v>
          </cell>
          <cell r="C94" t="str">
            <v>1min</v>
          </cell>
          <cell r="D94" t="str">
            <v>2min</v>
          </cell>
          <cell r="E94" t="str">
            <v>3min</v>
          </cell>
          <cell r="F94" t="str">
            <v>4min</v>
          </cell>
          <cell r="G94" t="str">
            <v>5min</v>
          </cell>
          <cell r="H94" t="str">
            <v>6min</v>
          </cell>
          <cell r="I94" t="str">
            <v>7min</v>
          </cell>
          <cell r="J94" t="str">
            <v>8min</v>
          </cell>
          <cell r="K94" t="str">
            <v>9min</v>
          </cell>
          <cell r="L94" t="str">
            <v>10min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Normalized By Timepoint 0"/>
      <sheetName val="Normalized By Bleaching"/>
    </sheetNames>
    <sheetDataSet>
      <sheetData sheetId="0" refreshError="1"/>
      <sheetData sheetId="1" refreshError="1"/>
      <sheetData sheetId="2">
        <row r="3">
          <cell r="B3" t="str">
            <v>Cav1WT MEFs</v>
          </cell>
          <cell r="D3" t="str">
            <v>Cav1KO MEFs</v>
          </cell>
        </row>
        <row r="5">
          <cell r="B5">
            <v>1</v>
          </cell>
          <cell r="C5">
            <v>0</v>
          </cell>
          <cell r="D5">
            <v>1</v>
          </cell>
          <cell r="E5">
            <v>0</v>
          </cell>
        </row>
        <row r="6">
          <cell r="B6">
            <v>1.2585852000796207</v>
          </cell>
          <cell r="C6">
            <v>2.4173560523844864E-2</v>
          </cell>
          <cell r="D6">
            <v>1.2925884818103219</v>
          </cell>
          <cell r="E6">
            <v>1.6762863888153619E-2</v>
          </cell>
        </row>
        <row r="7">
          <cell r="B7">
            <v>1.4444000829040784</v>
          </cell>
          <cell r="C7">
            <v>3.1461425195784078E-2</v>
          </cell>
          <cell r="D7">
            <v>1.4744546376065446</v>
          </cell>
          <cell r="E7">
            <v>2.5680986455056471E-2</v>
          </cell>
        </row>
        <row r="8">
          <cell r="B8">
            <v>1.6227927910083972</v>
          </cell>
          <cell r="C8">
            <v>3.4039668242080788E-2</v>
          </cell>
          <cell r="D8">
            <v>1.6255734408394968</v>
          </cell>
          <cell r="E8">
            <v>3.3776264870457616E-2</v>
          </cell>
        </row>
        <row r="9">
          <cell r="B9">
            <v>1.7477538537007862</v>
          </cell>
          <cell r="C9">
            <v>4.0262838088541086E-2</v>
          </cell>
          <cell r="D9">
            <v>1.7472604517577555</v>
          </cell>
          <cell r="E9">
            <v>3.9277279026156492E-2</v>
          </cell>
        </row>
        <row r="10">
          <cell r="B10">
            <v>1.85565550047265</v>
          </cell>
          <cell r="C10">
            <v>4.4714004773573603E-2</v>
          </cell>
          <cell r="D10">
            <v>1.8266357994642077</v>
          </cell>
          <cell r="E10">
            <v>4.6860382299862197E-2</v>
          </cell>
        </row>
        <row r="11">
          <cell r="B11">
            <v>1.9201496395963635</v>
          </cell>
          <cell r="C11">
            <v>4.5053677255467835E-2</v>
          </cell>
          <cell r="D11">
            <v>1.890309231129881</v>
          </cell>
          <cell r="E11">
            <v>4.9702650319419395E-2</v>
          </cell>
        </row>
        <row r="12">
          <cell r="B12">
            <v>1.9912791492796391</v>
          </cell>
          <cell r="C12">
            <v>4.9335556635433091E-2</v>
          </cell>
          <cell r="D12">
            <v>1.9906234922758541</v>
          </cell>
          <cell r="E12">
            <v>5.508843843748501E-2</v>
          </cell>
        </row>
        <row r="13">
          <cell r="B13">
            <v>2.0619334343950935</v>
          </cell>
          <cell r="C13">
            <v>4.9103688112930685E-2</v>
          </cell>
          <cell r="D13">
            <v>2.0519842283990206</v>
          </cell>
          <cell r="E13">
            <v>5.7014424567393439E-2</v>
          </cell>
        </row>
        <row r="14">
          <cell r="B14">
            <v>2.109430336930902</v>
          </cell>
          <cell r="C14">
            <v>4.995612262261688E-2</v>
          </cell>
          <cell r="D14">
            <v>2.106237420791147</v>
          </cell>
          <cell r="E14">
            <v>5.5234223877798784E-2</v>
          </cell>
        </row>
        <row r="15">
          <cell r="B15">
            <v>2.1951691086952132</v>
          </cell>
          <cell r="C15">
            <v>5.7800513041060327E-2</v>
          </cell>
          <cell r="D15">
            <v>2.1134580238196521</v>
          </cell>
          <cell r="E15">
            <v>5.2574064666428798E-2</v>
          </cell>
        </row>
        <row r="16">
          <cell r="B16">
            <v>2.262497619831537</v>
          </cell>
          <cell r="C16">
            <v>5.7923207728995528E-2</v>
          </cell>
          <cell r="D16">
            <v>2.2063886110308921</v>
          </cell>
          <cell r="E16">
            <v>5.982243650606759E-2</v>
          </cell>
        </row>
        <row r="17">
          <cell r="B17">
            <v>2.2957227542996517</v>
          </cell>
          <cell r="C17">
            <v>5.8891631187829585E-2</v>
          </cell>
          <cell r="D17">
            <v>2.2122229774582598</v>
          </cell>
          <cell r="E17">
            <v>5.9108395428362825E-2</v>
          </cell>
        </row>
        <row r="18">
          <cell r="B18">
            <v>2.3608937278188233</v>
          </cell>
          <cell r="C18">
            <v>6.1983173518406751E-2</v>
          </cell>
          <cell r="D18">
            <v>2.2664811256312856</v>
          </cell>
          <cell r="E18">
            <v>5.828613663031583E-2</v>
          </cell>
        </row>
        <row r="19">
          <cell r="B19">
            <v>2.355925364368427</v>
          </cell>
          <cell r="C19">
            <v>6.3701951940497117E-2</v>
          </cell>
          <cell r="D19">
            <v>2.2903075297588269</v>
          </cell>
          <cell r="E19">
            <v>5.8891994234662272E-2</v>
          </cell>
        </row>
        <row r="20">
          <cell r="B20">
            <v>2.3978408817596928</v>
          </cell>
          <cell r="C20">
            <v>6.5911657068679103E-2</v>
          </cell>
          <cell r="D20">
            <v>2.2997944781453836</v>
          </cell>
          <cell r="E20">
            <v>6.0784683967460736E-2</v>
          </cell>
        </row>
        <row r="21">
          <cell r="B21">
            <v>2.432716486663586</v>
          </cell>
          <cell r="C21">
            <v>6.6933263001251658E-2</v>
          </cell>
          <cell r="D21">
            <v>2.3260478819119772</v>
          </cell>
          <cell r="E21">
            <v>6.2889049135935793E-2</v>
          </cell>
        </row>
        <row r="22">
          <cell r="B22">
            <v>2.4190764355205205</v>
          </cell>
          <cell r="C22">
            <v>6.6077315750650872E-2</v>
          </cell>
          <cell r="D22">
            <v>2.3738293558723305</v>
          </cell>
          <cell r="E22">
            <v>6.7358506488327377E-2</v>
          </cell>
        </row>
        <row r="23">
          <cell r="B23">
            <v>2.4936578134459455</v>
          </cell>
          <cell r="C23">
            <v>7.013820477931694E-2</v>
          </cell>
          <cell r="D23">
            <v>2.4138609872561596</v>
          </cell>
          <cell r="E23">
            <v>6.8377993135145421E-2</v>
          </cell>
        </row>
        <row r="24">
          <cell r="B24">
            <v>2.5047596984809282</v>
          </cell>
          <cell r="C24">
            <v>6.7953857443973822E-2</v>
          </cell>
          <cell r="D24">
            <v>2.4426977957177218</v>
          </cell>
          <cell r="E24">
            <v>7.0592009054722585E-2</v>
          </cell>
        </row>
        <row r="25">
          <cell r="B25">
            <v>2.5441117438753476</v>
          </cell>
          <cell r="C25">
            <v>7.0599086790998244E-2</v>
          </cell>
          <cell r="D25">
            <v>2.467276275386546</v>
          </cell>
          <cell r="E25">
            <v>7.0179227882275319E-2</v>
          </cell>
        </row>
        <row r="26">
          <cell r="B26">
            <v>2.5676217052548194</v>
          </cell>
          <cell r="C26">
            <v>6.7824289583216332E-2</v>
          </cell>
          <cell r="D26">
            <v>2.4834453089701389</v>
          </cell>
          <cell r="E26">
            <v>7.6087330056425484E-2</v>
          </cell>
        </row>
        <row r="27">
          <cell r="B27">
            <v>2.5447964742181708</v>
          </cell>
          <cell r="C27">
            <v>7.5349772173007437E-2</v>
          </cell>
          <cell r="D27">
            <v>2.4938972331753959</v>
          </cell>
          <cell r="E27">
            <v>7.2060260390402919E-2</v>
          </cell>
        </row>
        <row r="28">
          <cell r="B28">
            <v>2.5747665816881291</v>
          </cell>
          <cell r="C28">
            <v>7.5976201391949216E-2</v>
          </cell>
          <cell r="D28">
            <v>2.5284296908897925</v>
          </cell>
          <cell r="E28">
            <v>7.2624636778919213E-2</v>
          </cell>
        </row>
        <row r="29">
          <cell r="B29">
            <v>2.6522955064992577</v>
          </cell>
          <cell r="C29">
            <v>7.451900304338327E-2</v>
          </cell>
          <cell r="D29">
            <v>2.5482627521912287</v>
          </cell>
          <cell r="E29">
            <v>7.4410630416650442E-2</v>
          </cell>
        </row>
        <row r="30">
          <cell r="B30">
            <v>2.6457153272427361</v>
          </cell>
          <cell r="C30">
            <v>7.5356778897888346E-2</v>
          </cell>
          <cell r="D30">
            <v>2.5661565602474101</v>
          </cell>
          <cell r="E30">
            <v>7.675214688224237E-2</v>
          </cell>
        </row>
        <row r="31">
          <cell r="B31">
            <v>2.6730440347922135</v>
          </cell>
          <cell r="C31">
            <v>7.3853710851018425E-2</v>
          </cell>
          <cell r="D31">
            <v>2.5997602763363434</v>
          </cell>
          <cell r="E31">
            <v>7.6806978244101001E-2</v>
          </cell>
        </row>
        <row r="32">
          <cell r="B32">
            <v>2.6787103054410237</v>
          </cell>
          <cell r="C32">
            <v>7.6281052974853561E-2</v>
          </cell>
          <cell r="D32">
            <v>2.5805407399054952</v>
          </cell>
          <cell r="E32">
            <v>7.5900513408770048E-2</v>
          </cell>
        </row>
        <row r="33">
          <cell r="B33">
            <v>2.6807337332212748</v>
          </cell>
          <cell r="C33">
            <v>7.6090134335631221E-2</v>
          </cell>
          <cell r="D33">
            <v>2.6117809822265565</v>
          </cell>
          <cell r="E33">
            <v>7.7092347711172834E-2</v>
          </cell>
        </row>
        <row r="34">
          <cell r="B34">
            <v>2.7266240712593999</v>
          </cell>
          <cell r="C34">
            <v>7.6003635090034216E-2</v>
          </cell>
          <cell r="D34">
            <v>2.6074870381102824</v>
          </cell>
          <cell r="E34">
            <v>7.3306041271214387E-2</v>
          </cell>
        </row>
        <row r="35">
          <cell r="B35">
            <v>2.6983453163201347</v>
          </cell>
          <cell r="C35">
            <v>7.7728378464685055E-2</v>
          </cell>
          <cell r="D35">
            <v>2.6412035079646201</v>
          </cell>
          <cell r="E35">
            <v>7.4854381856743951E-2</v>
          </cell>
        </row>
        <row r="36">
          <cell r="B36">
            <v>2.7025485610522049</v>
          </cell>
          <cell r="C36">
            <v>7.532189542989122E-2</v>
          </cell>
          <cell r="D36">
            <v>2.6431536956328885</v>
          </cell>
          <cell r="E36">
            <v>7.5666194955944566E-2</v>
          </cell>
        </row>
        <row r="37">
          <cell r="B37">
            <v>2.7344545878364594</v>
          </cell>
          <cell r="C37">
            <v>7.7598751978627201E-2</v>
          </cell>
          <cell r="D37">
            <v>2.6508764921035239</v>
          </cell>
          <cell r="E37">
            <v>7.6014668323527726E-2</v>
          </cell>
        </row>
        <row r="38">
          <cell r="B38">
            <v>2.7522173731254802</v>
          </cell>
          <cell r="C38">
            <v>7.8313512036409072E-2</v>
          </cell>
          <cell r="D38">
            <v>2.691690753350783</v>
          </cell>
          <cell r="E38">
            <v>8.1496778570315453E-2</v>
          </cell>
        </row>
        <row r="39">
          <cell r="B39">
            <v>2.7917675791517929</v>
          </cell>
          <cell r="C39">
            <v>8.0735940424062944E-2</v>
          </cell>
          <cell r="D39">
            <v>2.6989309984369214</v>
          </cell>
          <cell r="E39">
            <v>8.5320288884602399E-2</v>
          </cell>
        </row>
        <row r="40">
          <cell r="B40">
            <v>2.7695349139657055</v>
          </cell>
          <cell r="C40">
            <v>8.1602180004999747E-2</v>
          </cell>
          <cell r="D40">
            <v>2.7226197386408657</v>
          </cell>
          <cell r="E40">
            <v>8.9113234287468798E-2</v>
          </cell>
        </row>
        <row r="41">
          <cell r="B41">
            <v>2.7928886873476646</v>
          </cell>
          <cell r="C41">
            <v>7.726284078856388E-2</v>
          </cell>
          <cell r="D41">
            <v>2.7349955587398704</v>
          </cell>
          <cell r="E41">
            <v>8.741449070840758E-2</v>
          </cell>
        </row>
        <row r="42">
          <cell r="B42">
            <v>2.7999158668916704</v>
          </cell>
          <cell r="C42">
            <v>7.7311623242627941E-2</v>
          </cell>
          <cell r="D42">
            <v>2.7325994383960213</v>
          </cell>
          <cell r="E42">
            <v>8.472026490808271E-2</v>
          </cell>
        </row>
        <row r="43">
          <cell r="B43">
            <v>2.7984443223362852</v>
          </cell>
          <cell r="C43">
            <v>7.6355097995747939E-2</v>
          </cell>
          <cell r="D43">
            <v>2.7238268854443159</v>
          </cell>
          <cell r="E43">
            <v>8.253423760494058E-2</v>
          </cell>
        </row>
        <row r="44">
          <cell r="B44">
            <v>2.8529181864078423</v>
          </cell>
          <cell r="C44">
            <v>7.6721045172839966E-2</v>
          </cell>
          <cell r="D44">
            <v>2.7380348242125887</v>
          </cell>
          <cell r="E44">
            <v>8.3158024890518795E-2</v>
          </cell>
        </row>
        <row r="45">
          <cell r="B45">
            <v>2.8637638619639278</v>
          </cell>
          <cell r="C45">
            <v>8.6085391477262727E-2</v>
          </cell>
          <cell r="D45">
            <v>2.7558149607787525</v>
          </cell>
          <cell r="E45">
            <v>8.7562358077439423E-2</v>
          </cell>
        </row>
        <row r="46">
          <cell r="B46">
            <v>2.8962688256851541</v>
          </cell>
          <cell r="C46">
            <v>8.3255034642453332E-2</v>
          </cell>
          <cell r="D46">
            <v>2.7769480110633227</v>
          </cell>
          <cell r="E46">
            <v>8.839606488236762E-2</v>
          </cell>
        </row>
        <row r="47">
          <cell r="B47">
            <v>2.8651257501894798</v>
          </cell>
          <cell r="C47">
            <v>8.280405614444053E-2</v>
          </cell>
          <cell r="D47">
            <v>2.793636278891916</v>
          </cell>
          <cell r="E47">
            <v>8.2969856749560644E-2</v>
          </cell>
        </row>
        <row r="48">
          <cell r="B48">
            <v>2.9370437026918133</v>
          </cell>
          <cell r="C48">
            <v>8.8213391670646915E-2</v>
          </cell>
          <cell r="D48">
            <v>2.7490383259061186</v>
          </cell>
          <cell r="E48">
            <v>8.0979161482711615E-2</v>
          </cell>
        </row>
        <row r="49">
          <cell r="B49">
            <v>2.9151113157759014</v>
          </cell>
          <cell r="C49">
            <v>8.8291024639476939E-2</v>
          </cell>
          <cell r="D49">
            <v>2.8084510693556255</v>
          </cell>
          <cell r="E49">
            <v>8.0734445400708746E-2</v>
          </cell>
        </row>
        <row r="50">
          <cell r="B50">
            <v>2.9271095118271968</v>
          </cell>
          <cell r="C50">
            <v>8.3879762465888033E-2</v>
          </cell>
          <cell r="D50">
            <v>2.7993009373505875</v>
          </cell>
          <cell r="E50">
            <v>8.6147236518493986E-2</v>
          </cell>
        </row>
        <row r="51">
          <cell r="B51">
            <v>2.888274930065641</v>
          </cell>
          <cell r="C51">
            <v>8.5050446631471904E-2</v>
          </cell>
          <cell r="D51">
            <v>2.8297327671470214</v>
          </cell>
          <cell r="E51">
            <v>8.6610499582356087E-2</v>
          </cell>
        </row>
        <row r="52">
          <cell r="B52">
            <v>2.927922660143953</v>
          </cell>
          <cell r="C52">
            <v>8.1880938495746625E-2</v>
          </cell>
          <cell r="D52">
            <v>2.8207268659011215</v>
          </cell>
          <cell r="E52">
            <v>8.052383482047154E-2</v>
          </cell>
        </row>
        <row r="53">
          <cell r="B53">
            <v>2.9265321864487523</v>
          </cell>
          <cell r="C53">
            <v>8.8703305171952282E-2</v>
          </cell>
          <cell r="D53">
            <v>2.8278593167729755</v>
          </cell>
          <cell r="E53">
            <v>7.9150064317050933E-2</v>
          </cell>
        </row>
        <row r="54">
          <cell r="B54">
            <v>2.9264280582682538</v>
          </cell>
          <cell r="C54">
            <v>8.4953478247149328E-2</v>
          </cell>
          <cell r="D54">
            <v>2.8274879017219692</v>
          </cell>
          <cell r="E54">
            <v>7.778446631044679E-2</v>
          </cell>
        </row>
        <row r="55">
          <cell r="B55">
            <v>2.9405291813365753</v>
          </cell>
          <cell r="C55">
            <v>8.4425271836664748E-2</v>
          </cell>
          <cell r="D55">
            <v>2.8207316386667345</v>
          </cell>
          <cell r="E55">
            <v>7.5724352730671934E-2</v>
          </cell>
        </row>
        <row r="56">
          <cell r="B56">
            <v>2.9541879132745628</v>
          </cell>
          <cell r="C56">
            <v>8.5948238530193621E-2</v>
          </cell>
          <cell r="D56">
            <v>2.8600525092346203</v>
          </cell>
          <cell r="E56">
            <v>7.9360496238812292E-2</v>
          </cell>
        </row>
        <row r="57">
          <cell r="B57">
            <v>2.9438393260094733</v>
          </cell>
          <cell r="C57">
            <v>8.8878721228126054E-2</v>
          </cell>
          <cell r="D57">
            <v>2.8497472685796752</v>
          </cell>
          <cell r="E57">
            <v>8.1071815916534937E-2</v>
          </cell>
        </row>
        <row r="58">
          <cell r="B58">
            <v>2.954116634131188</v>
          </cell>
          <cell r="C58">
            <v>8.8732103694561373E-2</v>
          </cell>
          <cell r="D58">
            <v>2.8640133498181157</v>
          </cell>
          <cell r="E58">
            <v>7.9715179201034644E-2</v>
          </cell>
        </row>
        <row r="59">
          <cell r="B59">
            <v>2.9660649629727223</v>
          </cell>
          <cell r="C59">
            <v>8.9325440270342477E-2</v>
          </cell>
          <cell r="D59">
            <v>2.8532703397807171</v>
          </cell>
          <cell r="E59">
            <v>7.642141762462866E-2</v>
          </cell>
        </row>
        <row r="60">
          <cell r="B60">
            <v>2.9919595700699304</v>
          </cell>
          <cell r="C60">
            <v>9.2399583301983654E-2</v>
          </cell>
          <cell r="D60">
            <v>2.8728784877149898</v>
          </cell>
          <cell r="E60">
            <v>7.6611686244439495E-2</v>
          </cell>
        </row>
        <row r="61">
          <cell r="B61">
            <v>2.9701136246400641</v>
          </cell>
          <cell r="C61">
            <v>8.5839686981243904E-2</v>
          </cell>
          <cell r="D61">
            <v>2.9174923895071583</v>
          </cell>
          <cell r="E61">
            <v>8.3808645043100899E-2</v>
          </cell>
        </row>
        <row r="62">
          <cell r="B62">
            <v>3.0328192276024399</v>
          </cell>
          <cell r="C62">
            <v>8.8783446562970394E-2</v>
          </cell>
          <cell r="D62">
            <v>2.9090588103022217</v>
          </cell>
          <cell r="E62">
            <v>8.6260016443116774E-2</v>
          </cell>
        </row>
        <row r="63">
          <cell r="B63">
            <v>3.0682255388195241</v>
          </cell>
          <cell r="C63">
            <v>9.5619354395941158E-2</v>
          </cell>
          <cell r="D63">
            <v>2.9084905751073364</v>
          </cell>
          <cell r="E63">
            <v>8.280582294485829E-2</v>
          </cell>
        </row>
        <row r="64">
          <cell r="B64">
            <v>2.9993740364528136</v>
          </cell>
          <cell r="C64">
            <v>8.6934353995281724E-2</v>
          </cell>
          <cell r="D64">
            <v>2.924780297258192</v>
          </cell>
          <cell r="E64">
            <v>9.0298070241528028E-2</v>
          </cell>
        </row>
        <row r="65">
          <cell r="B65">
            <v>3.0449011131772128</v>
          </cell>
          <cell r="C65">
            <v>9.2332977100153188E-2</v>
          </cell>
          <cell r="D65">
            <v>2.9340719919540978</v>
          </cell>
          <cell r="E65">
            <v>8.6985876431788553E-2</v>
          </cell>
        </row>
        <row r="66">
          <cell r="B66">
            <v>3.0265856997458349</v>
          </cell>
          <cell r="C66">
            <v>8.9201548920790893E-2</v>
          </cell>
          <cell r="D66">
            <v>2.9591073937205445</v>
          </cell>
          <cell r="E66">
            <v>8.8489788304641909E-2</v>
          </cell>
        </row>
        <row r="67">
          <cell r="B67">
            <v>3.0383042172519703</v>
          </cell>
          <cell r="C67">
            <v>9.2450981552902628E-2</v>
          </cell>
          <cell r="D67">
            <v>2.9395646282288599</v>
          </cell>
          <cell r="E67">
            <v>9.1874944186392693E-2</v>
          </cell>
        </row>
        <row r="68">
          <cell r="B68">
            <v>3.0636958013271522</v>
          </cell>
          <cell r="C68">
            <v>9.1626572443118573E-2</v>
          </cell>
          <cell r="D68">
            <v>2.9265036467097159</v>
          </cell>
          <cell r="E68">
            <v>8.7541922432201727E-2</v>
          </cell>
        </row>
        <row r="69">
          <cell r="B69">
            <v>3.0870425671902448</v>
          </cell>
          <cell r="C69">
            <v>9.1247698882075498E-2</v>
          </cell>
          <cell r="D69">
            <v>2.9588183451358048</v>
          </cell>
          <cell r="E69">
            <v>8.9961007666862158E-2</v>
          </cell>
        </row>
        <row r="70">
          <cell r="B70">
            <v>3.0807572418871287</v>
          </cell>
          <cell r="C70">
            <v>8.8016778291055794E-2</v>
          </cell>
          <cell r="D70">
            <v>2.9569856542523301</v>
          </cell>
          <cell r="E70">
            <v>9.0029033300694894E-2</v>
          </cell>
        </row>
        <row r="71">
          <cell r="B71">
            <v>3.0833024586065951</v>
          </cell>
          <cell r="C71">
            <v>8.8024582140874538E-2</v>
          </cell>
          <cell r="D71">
            <v>2.985737098201203</v>
          </cell>
          <cell r="E71">
            <v>8.8597742394284071E-2</v>
          </cell>
        </row>
        <row r="72">
          <cell r="B72">
            <v>3.1018521681290445</v>
          </cell>
          <cell r="C72">
            <v>9.4017027673108156E-2</v>
          </cell>
          <cell r="D72">
            <v>2.9967736080819019</v>
          </cell>
          <cell r="E72">
            <v>8.8137549823874228E-2</v>
          </cell>
        </row>
        <row r="73">
          <cell r="B73">
            <v>3.1272268233528102</v>
          </cell>
          <cell r="C73">
            <v>9.6903057551443586E-2</v>
          </cell>
          <cell r="D73">
            <v>2.9809601162780979</v>
          </cell>
          <cell r="E73">
            <v>8.7406438261085559E-2</v>
          </cell>
        </row>
        <row r="74">
          <cell r="B74">
            <v>3.1356139107367977</v>
          </cell>
          <cell r="C74">
            <v>9.7128008417501507E-2</v>
          </cell>
          <cell r="D74">
            <v>3.0036302657780229</v>
          </cell>
          <cell r="E74">
            <v>9.0710981937725824E-2</v>
          </cell>
        </row>
        <row r="75">
          <cell r="B75">
            <v>3.0834452736693998</v>
          </cell>
          <cell r="C75">
            <v>9.0894669327118538E-2</v>
          </cell>
          <cell r="D75">
            <v>3.0053880922154672</v>
          </cell>
          <cell r="E75">
            <v>8.983116792132495E-2</v>
          </cell>
        </row>
        <row r="76">
          <cell r="B76">
            <v>3.1037463475245617</v>
          </cell>
          <cell r="C76">
            <v>9.2618586688758955E-2</v>
          </cell>
          <cell r="D76">
            <v>3.0297750135295876</v>
          </cell>
          <cell r="E76">
            <v>9.1725505670533003E-2</v>
          </cell>
        </row>
        <row r="77">
          <cell r="B77">
            <v>3.0880825232586928</v>
          </cell>
          <cell r="C77">
            <v>9.1228675370946033E-2</v>
          </cell>
          <cell r="D77">
            <v>3.037755499595145</v>
          </cell>
          <cell r="E77">
            <v>8.9050229526034821E-2</v>
          </cell>
        </row>
        <row r="78">
          <cell r="B78">
            <v>3.1128320959201727</v>
          </cell>
          <cell r="C78">
            <v>9.4794729072965933E-2</v>
          </cell>
          <cell r="D78">
            <v>3.0540843450307942</v>
          </cell>
          <cell r="E78">
            <v>9.0599949632023669E-2</v>
          </cell>
        </row>
        <row r="79">
          <cell r="B79">
            <v>3.1360690632093275</v>
          </cell>
          <cell r="C79">
            <v>9.4090119039353437E-2</v>
          </cell>
          <cell r="D79">
            <v>3.0503197200070824</v>
          </cell>
          <cell r="E79">
            <v>8.909906844665838E-2</v>
          </cell>
        </row>
        <row r="80">
          <cell r="B80">
            <v>3.1530305973122834</v>
          </cell>
          <cell r="C80">
            <v>9.4315209190056232E-2</v>
          </cell>
          <cell r="D80">
            <v>3.0363964546735427</v>
          </cell>
          <cell r="E80">
            <v>8.8823450437778756E-2</v>
          </cell>
        </row>
        <row r="81">
          <cell r="B81">
            <v>3.1158956827929578</v>
          </cell>
          <cell r="C81">
            <v>9.1580396949681231E-2</v>
          </cell>
          <cell r="D81">
            <v>3.0572786167977246</v>
          </cell>
          <cell r="E81">
            <v>9.4373843733717849E-2</v>
          </cell>
        </row>
        <row r="82">
          <cell r="B82">
            <v>3.1055490671356667</v>
          </cell>
          <cell r="C82">
            <v>9.2906121429942576E-2</v>
          </cell>
          <cell r="D82">
            <v>3.0794488832648299</v>
          </cell>
          <cell r="E82">
            <v>9.3680548867606975E-2</v>
          </cell>
        </row>
        <row r="83">
          <cell r="B83">
            <v>3.1203362224603999</v>
          </cell>
          <cell r="C83">
            <v>8.8494304181853722E-2</v>
          </cell>
          <cell r="D83">
            <v>3.076844486012674</v>
          </cell>
          <cell r="E83">
            <v>9.5550209205612469E-2</v>
          </cell>
        </row>
        <row r="84">
          <cell r="B84">
            <v>3.1308809183951798</v>
          </cell>
          <cell r="C84">
            <v>9.2903666066682433E-2</v>
          </cell>
          <cell r="D84">
            <v>3.0553043623877905</v>
          </cell>
          <cell r="E84">
            <v>9.2888255501254097E-2</v>
          </cell>
        </row>
        <row r="85">
          <cell r="B85">
            <v>3.1337235212993804</v>
          </cell>
          <cell r="C85">
            <v>9.0342371242515165E-2</v>
          </cell>
          <cell r="D85">
            <v>3.0556803249883622</v>
          </cell>
          <cell r="E85">
            <v>9.6085196595824207E-2</v>
          </cell>
        </row>
        <row r="86">
          <cell r="B86">
            <v>3.1333356314987681</v>
          </cell>
          <cell r="C86">
            <v>9.695700159921275E-2</v>
          </cell>
          <cell r="D86">
            <v>3.0753302978480415</v>
          </cell>
          <cell r="E86">
            <v>9.8076381445853442E-2</v>
          </cell>
        </row>
        <row r="87">
          <cell r="B87">
            <v>3.1661028090422496</v>
          </cell>
          <cell r="C87">
            <v>9.8488071249278747E-2</v>
          </cell>
          <cell r="D87">
            <v>3.0760529777434766</v>
          </cell>
          <cell r="E87">
            <v>9.300076022036384E-2</v>
          </cell>
        </row>
        <row r="88">
          <cell r="B88">
            <v>3.1321901785312121</v>
          </cell>
          <cell r="C88">
            <v>9.8245184444880007E-2</v>
          </cell>
          <cell r="D88">
            <v>3.1117483517090205</v>
          </cell>
          <cell r="E88">
            <v>9.6897270926360163E-2</v>
          </cell>
        </row>
        <row r="89">
          <cell r="B89">
            <v>3.1788833392160867</v>
          </cell>
          <cell r="C89">
            <v>9.4202200682786091E-2</v>
          </cell>
          <cell r="D89">
            <v>3.0867002747654699</v>
          </cell>
          <cell r="E89">
            <v>9.333187345545492E-2</v>
          </cell>
        </row>
        <row r="90">
          <cell r="B90">
            <v>3.1545311794279192</v>
          </cell>
          <cell r="C90">
            <v>9.3472828966245106E-2</v>
          </cell>
          <cell r="D90">
            <v>3.0987434474131512</v>
          </cell>
          <cell r="E90">
            <v>9.3473116200171014E-2</v>
          </cell>
        </row>
        <row r="91">
          <cell r="B91">
            <v>3.1389987232768326</v>
          </cell>
          <cell r="C91">
            <v>9.4154772386171398E-2</v>
          </cell>
          <cell r="D91">
            <v>3.0928230637910401</v>
          </cell>
          <cell r="E91">
            <v>9.219222627441935E-2</v>
          </cell>
        </row>
        <row r="92">
          <cell r="B92">
            <v>3.1737675967199133</v>
          </cell>
          <cell r="C92">
            <v>9.857652457096612E-2</v>
          </cell>
          <cell r="D92">
            <v>3.075388784703375</v>
          </cell>
          <cell r="E92">
            <v>9.4436299308079369E-2</v>
          </cell>
        </row>
        <row r="93">
          <cell r="B93">
            <v>3.1637126165901481</v>
          </cell>
          <cell r="C93">
            <v>9.2438679795800671E-2</v>
          </cell>
          <cell r="D93">
            <v>3.1025224300400311</v>
          </cell>
          <cell r="E93">
            <v>9.6290655905000438E-2</v>
          </cell>
        </row>
        <row r="94">
          <cell r="B94">
            <v>3.1705234012839667</v>
          </cell>
          <cell r="C94">
            <v>9.5486346885486129E-2</v>
          </cell>
          <cell r="D94">
            <v>3.1122597013381927</v>
          </cell>
          <cell r="E94">
            <v>9.5903299169738124E-2</v>
          </cell>
        </row>
        <row r="95">
          <cell r="B95">
            <v>3.1146012228849882</v>
          </cell>
          <cell r="C95">
            <v>9.6700937646695281E-2</v>
          </cell>
          <cell r="D95">
            <v>3.0944817687222339</v>
          </cell>
          <cell r="E95">
            <v>9.4651249850848024E-2</v>
          </cell>
        </row>
        <row r="96">
          <cell r="B96">
            <v>3.1660031017054648</v>
          </cell>
          <cell r="C96">
            <v>9.424321066163141E-2</v>
          </cell>
          <cell r="D96">
            <v>3.1085464873019779</v>
          </cell>
          <cell r="E96">
            <v>9.5552693188442658E-2</v>
          </cell>
        </row>
        <row r="97">
          <cell r="B97">
            <v>3.1602034984141376</v>
          </cell>
          <cell r="C97">
            <v>9.3767347459778147E-2</v>
          </cell>
          <cell r="D97">
            <v>3.1189827500785827</v>
          </cell>
          <cell r="E97">
            <v>9.4676086034498397E-2</v>
          </cell>
        </row>
        <row r="98">
          <cell r="B98">
            <v>3.1483552427972716</v>
          </cell>
          <cell r="C98">
            <v>9.0199592229143088E-2</v>
          </cell>
          <cell r="D98">
            <v>3.109829754265804</v>
          </cell>
          <cell r="E98">
            <v>9.6561014926602989E-2</v>
          </cell>
        </row>
        <row r="99">
          <cell r="B99">
            <v>3.1454406824312851</v>
          </cell>
          <cell r="C99">
            <v>9.6529836470627739E-2</v>
          </cell>
          <cell r="D99">
            <v>3.0961538778943147</v>
          </cell>
          <cell r="E99">
            <v>9.7549208156689035E-2</v>
          </cell>
        </row>
        <row r="100">
          <cell r="B100">
            <v>3.1788758461967372</v>
          </cell>
          <cell r="C100">
            <v>9.558630113296436E-2</v>
          </cell>
          <cell r="D100">
            <v>3.1234293903590116</v>
          </cell>
          <cell r="E100">
            <v>9.7223994618724718E-2</v>
          </cell>
        </row>
        <row r="101">
          <cell r="B101">
            <v>3.154715685872497</v>
          </cell>
          <cell r="C101">
            <v>9.7983887612797943E-2</v>
          </cell>
          <cell r="D101">
            <v>3.1188554226213299</v>
          </cell>
          <cell r="E101">
            <v>9.8724257439293403E-2</v>
          </cell>
        </row>
        <row r="102">
          <cell r="B102">
            <v>3.1694720077341572</v>
          </cell>
          <cell r="C102">
            <v>9.685474566143791E-2</v>
          </cell>
          <cell r="D102">
            <v>3.1382923762064165</v>
          </cell>
          <cell r="E102">
            <v>9.8427209338379076E-2</v>
          </cell>
        </row>
        <row r="103">
          <cell r="B103">
            <v>3.1604774589393601</v>
          </cell>
          <cell r="C103">
            <v>9.8516417151688906E-2</v>
          </cell>
          <cell r="D103">
            <v>3.1371177572895457</v>
          </cell>
          <cell r="E103">
            <v>9.6904395918291295E-2</v>
          </cell>
        </row>
        <row r="104">
          <cell r="B104">
            <v>3.1640820652162773</v>
          </cell>
          <cell r="C104">
            <v>9.4755039647450093E-2</v>
          </cell>
          <cell r="D104">
            <v>3.1385900757410137</v>
          </cell>
          <cell r="E104">
            <v>9.6879650939630135E-2</v>
          </cell>
        </row>
        <row r="105">
          <cell r="B105">
            <v>3.1894077802610648</v>
          </cell>
          <cell r="C105">
            <v>0.10040483445760891</v>
          </cell>
          <cell r="D105">
            <v>3.1561818236731183</v>
          </cell>
          <cell r="E105">
            <v>0.10321290344211419</v>
          </cell>
        </row>
        <row r="106">
          <cell r="B106">
            <v>3.1858809920102122</v>
          </cell>
          <cell r="C106">
            <v>9.5398705875347115E-2</v>
          </cell>
          <cell r="D106">
            <v>3.1575192563744037</v>
          </cell>
          <cell r="E106">
            <v>0.10112335062296444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1026-CA6B-4EEF-B82A-57F8DBBCD4A9}">
  <dimension ref="A1:I106"/>
  <sheetViews>
    <sheetView tabSelected="1" zoomScale="55" zoomScaleNormal="55" workbookViewId="0">
      <selection activeCell="AD21" sqref="AD21"/>
    </sheetView>
  </sheetViews>
  <sheetFormatPr defaultRowHeight="14.75" x14ac:dyDescent="0.75"/>
  <cols>
    <col min="2" max="5" width="8.7265625" style="4"/>
    <col min="9" max="9" width="12.40625" customWidth="1"/>
  </cols>
  <sheetData>
    <row r="1" spans="1:9" ht="15.5" thickBot="1" x14ac:dyDescent="0.9">
      <c r="B1" s="23" t="s">
        <v>20</v>
      </c>
      <c r="C1" s="22"/>
      <c r="D1" s="22"/>
      <c r="E1" s="21"/>
      <c r="H1" s="30" t="s">
        <v>21</v>
      </c>
      <c r="I1" s="31"/>
    </row>
    <row r="2" spans="1:9" ht="15.5" thickBot="1" x14ac:dyDescent="0.9"/>
    <row r="3" spans="1:9" ht="15.5" thickBot="1" x14ac:dyDescent="0.9">
      <c r="B3" s="23" t="s">
        <v>22</v>
      </c>
      <c r="C3" s="21"/>
      <c r="D3" s="23" t="s">
        <v>23</v>
      </c>
      <c r="E3" s="21"/>
    </row>
    <row r="4" spans="1:9" x14ac:dyDescent="0.75">
      <c r="B4" s="32" t="s">
        <v>8</v>
      </c>
      <c r="C4" s="32" t="s">
        <v>7</v>
      </c>
      <c r="D4" s="32" t="s">
        <v>8</v>
      </c>
      <c r="E4" s="32" t="s">
        <v>7</v>
      </c>
    </row>
    <row r="5" spans="1:9" x14ac:dyDescent="0.75">
      <c r="A5" s="33">
        <v>11</v>
      </c>
      <c r="B5" s="4">
        <v>1</v>
      </c>
      <c r="C5" s="4">
        <v>0</v>
      </c>
      <c r="D5">
        <v>1</v>
      </c>
      <c r="E5">
        <v>0</v>
      </c>
    </row>
    <row r="6" spans="1:9" x14ac:dyDescent="0.75">
      <c r="A6" s="34">
        <v>12</v>
      </c>
      <c r="B6" s="4">
        <v>1.2585852000796207</v>
      </c>
      <c r="C6" s="4">
        <v>2.4173560523844864E-2</v>
      </c>
      <c r="D6">
        <v>1.2925884818103219</v>
      </c>
      <c r="E6">
        <v>1.6762863888153619E-2</v>
      </c>
    </row>
    <row r="7" spans="1:9" x14ac:dyDescent="0.75">
      <c r="A7" s="35">
        <v>13</v>
      </c>
      <c r="B7" s="4">
        <v>1.4444000829040784</v>
      </c>
      <c r="C7" s="4">
        <v>3.1461425195784078E-2</v>
      </c>
      <c r="D7">
        <v>1.4744546376065446</v>
      </c>
      <c r="E7">
        <v>2.5680986455056471E-2</v>
      </c>
    </row>
    <row r="8" spans="1:9" x14ac:dyDescent="0.75">
      <c r="A8" s="35">
        <v>14</v>
      </c>
      <c r="B8" s="4">
        <v>1.6227927910083972</v>
      </c>
      <c r="C8" s="4">
        <v>3.4039668242080788E-2</v>
      </c>
      <c r="D8">
        <v>1.6255734408394968</v>
      </c>
      <c r="E8">
        <v>3.3776264870457616E-2</v>
      </c>
    </row>
    <row r="9" spans="1:9" x14ac:dyDescent="0.75">
      <c r="A9" s="35">
        <v>15</v>
      </c>
      <c r="B9" s="4">
        <v>1.7477538537007862</v>
      </c>
      <c r="C9" s="4">
        <v>4.0262838088541086E-2</v>
      </c>
      <c r="D9">
        <v>1.7472604517577555</v>
      </c>
      <c r="E9">
        <v>3.9277279026156492E-2</v>
      </c>
    </row>
    <row r="10" spans="1:9" x14ac:dyDescent="0.75">
      <c r="A10" s="35">
        <v>16</v>
      </c>
      <c r="B10" s="4">
        <v>1.85565550047265</v>
      </c>
      <c r="C10" s="4">
        <v>4.4714004773573603E-2</v>
      </c>
      <c r="D10">
        <v>1.8266357994642077</v>
      </c>
      <c r="E10">
        <v>4.6860382299862197E-2</v>
      </c>
    </row>
    <row r="11" spans="1:9" x14ac:dyDescent="0.75">
      <c r="A11" s="35">
        <v>17</v>
      </c>
      <c r="B11" s="4">
        <v>1.9201496395963635</v>
      </c>
      <c r="C11" s="4">
        <v>4.5053677255467835E-2</v>
      </c>
      <c r="D11">
        <v>1.890309231129881</v>
      </c>
      <c r="E11">
        <v>4.9702650319419395E-2</v>
      </c>
    </row>
    <row r="12" spans="1:9" x14ac:dyDescent="0.75">
      <c r="A12" s="35">
        <v>18</v>
      </c>
      <c r="B12" s="4">
        <v>1.9912791492796391</v>
      </c>
      <c r="C12" s="4">
        <v>4.9335556635433091E-2</v>
      </c>
      <c r="D12">
        <v>1.9906234922758541</v>
      </c>
      <c r="E12">
        <v>5.508843843748501E-2</v>
      </c>
    </row>
    <row r="13" spans="1:9" x14ac:dyDescent="0.75">
      <c r="A13" s="35">
        <v>19</v>
      </c>
      <c r="B13" s="4">
        <v>2.0619334343950935</v>
      </c>
      <c r="C13" s="4">
        <v>4.9103688112930685E-2</v>
      </c>
      <c r="D13">
        <v>2.0519842283990206</v>
      </c>
      <c r="E13">
        <v>5.7014424567393439E-2</v>
      </c>
    </row>
    <row r="14" spans="1:9" x14ac:dyDescent="0.75">
      <c r="A14" s="35">
        <v>20</v>
      </c>
      <c r="B14" s="4">
        <v>2.109430336930902</v>
      </c>
      <c r="C14" s="4">
        <v>4.995612262261688E-2</v>
      </c>
      <c r="D14">
        <v>2.106237420791147</v>
      </c>
      <c r="E14">
        <v>5.5234223877798784E-2</v>
      </c>
    </row>
    <row r="15" spans="1:9" x14ac:dyDescent="0.75">
      <c r="A15" s="35">
        <v>21</v>
      </c>
      <c r="B15" s="4">
        <v>2.1951691086952132</v>
      </c>
      <c r="C15" s="4">
        <v>5.7800513041060327E-2</v>
      </c>
      <c r="D15">
        <v>2.1134580238196521</v>
      </c>
      <c r="E15">
        <v>5.2574064666428798E-2</v>
      </c>
    </row>
    <row r="16" spans="1:9" x14ac:dyDescent="0.75">
      <c r="A16" s="35">
        <v>22</v>
      </c>
      <c r="B16" s="4">
        <v>2.262497619831537</v>
      </c>
      <c r="C16" s="4">
        <v>5.7923207728995528E-2</v>
      </c>
      <c r="D16">
        <v>2.2063886110308921</v>
      </c>
      <c r="E16">
        <v>5.982243650606759E-2</v>
      </c>
    </row>
    <row r="17" spans="1:5" x14ac:dyDescent="0.75">
      <c r="A17" s="35">
        <v>23</v>
      </c>
      <c r="B17" s="4">
        <v>2.2957227542996517</v>
      </c>
      <c r="C17" s="4">
        <v>5.8891631187829585E-2</v>
      </c>
      <c r="D17">
        <v>2.2122229774582598</v>
      </c>
      <c r="E17">
        <v>5.9108395428362825E-2</v>
      </c>
    </row>
    <row r="18" spans="1:5" x14ac:dyDescent="0.75">
      <c r="A18" s="35">
        <v>24</v>
      </c>
      <c r="B18" s="4">
        <v>2.3608937278188233</v>
      </c>
      <c r="C18" s="4">
        <v>6.1983173518406751E-2</v>
      </c>
      <c r="D18">
        <v>2.2664811256312856</v>
      </c>
      <c r="E18">
        <v>5.828613663031583E-2</v>
      </c>
    </row>
    <row r="19" spans="1:5" x14ac:dyDescent="0.75">
      <c r="A19" s="35">
        <v>25</v>
      </c>
      <c r="B19" s="4">
        <v>2.355925364368427</v>
      </c>
      <c r="C19" s="4">
        <v>6.3701951940497117E-2</v>
      </c>
      <c r="D19">
        <v>2.2903075297588269</v>
      </c>
      <c r="E19">
        <v>5.8891994234662272E-2</v>
      </c>
    </row>
    <row r="20" spans="1:5" x14ac:dyDescent="0.75">
      <c r="A20" s="35">
        <v>26</v>
      </c>
      <c r="B20" s="4">
        <v>2.3978408817596928</v>
      </c>
      <c r="C20" s="4">
        <v>6.5911657068679103E-2</v>
      </c>
      <c r="D20">
        <v>2.2997944781453836</v>
      </c>
      <c r="E20">
        <v>6.0784683967460736E-2</v>
      </c>
    </row>
    <row r="21" spans="1:5" x14ac:dyDescent="0.75">
      <c r="A21" s="35">
        <v>27</v>
      </c>
      <c r="B21" s="4">
        <v>2.432716486663586</v>
      </c>
      <c r="C21" s="4">
        <v>6.6933263001251658E-2</v>
      </c>
      <c r="D21">
        <v>2.3260478819119772</v>
      </c>
      <c r="E21">
        <v>6.2889049135935793E-2</v>
      </c>
    </row>
    <row r="22" spans="1:5" x14ac:dyDescent="0.75">
      <c r="A22" s="35">
        <v>28</v>
      </c>
      <c r="B22" s="4">
        <v>2.4190764355205205</v>
      </c>
      <c r="C22" s="4">
        <v>6.6077315750650872E-2</v>
      </c>
      <c r="D22">
        <v>2.3738293558723305</v>
      </c>
      <c r="E22">
        <v>6.7358506488327377E-2</v>
      </c>
    </row>
    <row r="23" spans="1:5" x14ac:dyDescent="0.75">
      <c r="A23" s="35">
        <v>29</v>
      </c>
      <c r="B23" s="4">
        <v>2.4936578134459455</v>
      </c>
      <c r="C23" s="4">
        <v>7.013820477931694E-2</v>
      </c>
      <c r="D23">
        <v>2.4138609872561596</v>
      </c>
      <c r="E23">
        <v>6.8377993135145421E-2</v>
      </c>
    </row>
    <row r="24" spans="1:5" x14ac:dyDescent="0.75">
      <c r="A24" s="35">
        <v>30</v>
      </c>
      <c r="B24" s="4">
        <v>2.5047596984809282</v>
      </c>
      <c r="C24" s="4">
        <v>6.7953857443973822E-2</v>
      </c>
      <c r="D24">
        <v>2.4426977957177218</v>
      </c>
      <c r="E24">
        <v>7.0592009054722585E-2</v>
      </c>
    </row>
    <row r="25" spans="1:5" x14ac:dyDescent="0.75">
      <c r="A25" s="36">
        <v>31</v>
      </c>
      <c r="B25" s="4">
        <v>2.5441117438753476</v>
      </c>
      <c r="C25" s="4">
        <v>7.0599086790998244E-2</v>
      </c>
      <c r="D25">
        <v>2.467276275386546</v>
      </c>
      <c r="E25">
        <v>7.0179227882275319E-2</v>
      </c>
    </row>
    <row r="26" spans="1:5" x14ac:dyDescent="0.75">
      <c r="A26" s="35">
        <v>32</v>
      </c>
      <c r="B26" s="4">
        <v>2.5676217052548194</v>
      </c>
      <c r="C26" s="4">
        <v>6.7824289583216332E-2</v>
      </c>
      <c r="D26">
        <v>2.4834453089701389</v>
      </c>
      <c r="E26">
        <v>7.6087330056425484E-2</v>
      </c>
    </row>
    <row r="27" spans="1:5" x14ac:dyDescent="0.75">
      <c r="A27" s="35">
        <v>33</v>
      </c>
      <c r="B27" s="4">
        <v>2.5447964742181708</v>
      </c>
      <c r="C27" s="4">
        <v>7.5349772173007437E-2</v>
      </c>
      <c r="D27">
        <v>2.4938972331753959</v>
      </c>
      <c r="E27">
        <v>7.2060260390402919E-2</v>
      </c>
    </row>
    <row r="28" spans="1:5" x14ac:dyDescent="0.75">
      <c r="A28" s="35">
        <v>34</v>
      </c>
      <c r="B28" s="4">
        <v>2.5747665816881291</v>
      </c>
      <c r="C28" s="4">
        <v>7.5976201391949216E-2</v>
      </c>
      <c r="D28">
        <v>2.5284296908897925</v>
      </c>
      <c r="E28">
        <v>7.2624636778919213E-2</v>
      </c>
    </row>
    <row r="29" spans="1:5" x14ac:dyDescent="0.75">
      <c r="A29" s="35">
        <v>35</v>
      </c>
      <c r="B29" s="4">
        <v>2.6522955064992577</v>
      </c>
      <c r="C29" s="4">
        <v>7.451900304338327E-2</v>
      </c>
      <c r="D29">
        <v>2.5482627521912287</v>
      </c>
      <c r="E29">
        <v>7.4410630416650442E-2</v>
      </c>
    </row>
    <row r="30" spans="1:5" x14ac:dyDescent="0.75">
      <c r="A30" s="35">
        <v>36</v>
      </c>
      <c r="B30" s="4">
        <v>2.6457153272427361</v>
      </c>
      <c r="C30" s="4">
        <v>7.5356778897888346E-2</v>
      </c>
      <c r="D30">
        <v>2.5661565602474101</v>
      </c>
      <c r="E30">
        <v>7.675214688224237E-2</v>
      </c>
    </row>
    <row r="31" spans="1:5" x14ac:dyDescent="0.75">
      <c r="A31" s="35">
        <v>37</v>
      </c>
      <c r="B31" s="4">
        <v>2.6730440347922135</v>
      </c>
      <c r="C31" s="4">
        <v>7.3853710851018425E-2</v>
      </c>
      <c r="D31">
        <v>2.5997602763363434</v>
      </c>
      <c r="E31">
        <v>7.6806978244101001E-2</v>
      </c>
    </row>
    <row r="32" spans="1:5" x14ac:dyDescent="0.75">
      <c r="A32" s="35">
        <v>38</v>
      </c>
      <c r="B32" s="4">
        <v>2.6787103054410237</v>
      </c>
      <c r="C32" s="4">
        <v>7.6281052974853561E-2</v>
      </c>
      <c r="D32">
        <v>2.5805407399054952</v>
      </c>
      <c r="E32">
        <v>7.5900513408770048E-2</v>
      </c>
    </row>
    <row r="33" spans="1:5" x14ac:dyDescent="0.75">
      <c r="A33" s="35">
        <v>39</v>
      </c>
      <c r="B33" s="4">
        <v>2.6807337332212748</v>
      </c>
      <c r="C33" s="4">
        <v>7.6090134335631221E-2</v>
      </c>
      <c r="D33">
        <v>2.6117809822265565</v>
      </c>
      <c r="E33">
        <v>7.7092347711172834E-2</v>
      </c>
    </row>
    <row r="34" spans="1:5" x14ac:dyDescent="0.75">
      <c r="A34" s="35">
        <v>40</v>
      </c>
      <c r="B34" s="4">
        <v>2.7266240712593999</v>
      </c>
      <c r="C34" s="4">
        <v>7.6003635090034216E-2</v>
      </c>
      <c r="D34">
        <v>2.6074870381102824</v>
      </c>
      <c r="E34">
        <v>7.3306041271214387E-2</v>
      </c>
    </row>
    <row r="35" spans="1:5" x14ac:dyDescent="0.75">
      <c r="A35" s="35">
        <v>41</v>
      </c>
      <c r="B35" s="4">
        <v>2.6983453163201347</v>
      </c>
      <c r="C35" s="4">
        <v>7.7728378464685055E-2</v>
      </c>
      <c r="D35">
        <v>2.6412035079646201</v>
      </c>
      <c r="E35">
        <v>7.4854381856743951E-2</v>
      </c>
    </row>
    <row r="36" spans="1:5" x14ac:dyDescent="0.75">
      <c r="A36" s="35">
        <v>42</v>
      </c>
      <c r="B36" s="4">
        <v>2.7025485610522049</v>
      </c>
      <c r="C36" s="4">
        <v>7.532189542989122E-2</v>
      </c>
      <c r="D36">
        <v>2.6431536956328885</v>
      </c>
      <c r="E36">
        <v>7.5666194955944566E-2</v>
      </c>
    </row>
    <row r="37" spans="1:5" x14ac:dyDescent="0.75">
      <c r="A37" s="35">
        <v>43</v>
      </c>
      <c r="B37" s="4">
        <v>2.7344545878364594</v>
      </c>
      <c r="C37" s="4">
        <v>7.7598751978627201E-2</v>
      </c>
      <c r="D37">
        <v>2.6508764921035239</v>
      </c>
      <c r="E37">
        <v>7.6014668323527726E-2</v>
      </c>
    </row>
    <row r="38" spans="1:5" x14ac:dyDescent="0.75">
      <c r="A38" s="35">
        <v>44</v>
      </c>
      <c r="B38" s="4">
        <v>2.7522173731254802</v>
      </c>
      <c r="C38" s="4">
        <v>7.8313512036409072E-2</v>
      </c>
      <c r="D38">
        <v>2.691690753350783</v>
      </c>
      <c r="E38">
        <v>8.1496778570315453E-2</v>
      </c>
    </row>
    <row r="39" spans="1:5" x14ac:dyDescent="0.75">
      <c r="A39" s="35">
        <v>45</v>
      </c>
      <c r="B39" s="4">
        <v>2.7917675791517929</v>
      </c>
      <c r="C39" s="4">
        <v>8.0735940424062944E-2</v>
      </c>
      <c r="D39">
        <v>2.6989309984369214</v>
      </c>
      <c r="E39">
        <v>8.5320288884602399E-2</v>
      </c>
    </row>
    <row r="40" spans="1:5" x14ac:dyDescent="0.75">
      <c r="A40" s="35">
        <v>46</v>
      </c>
      <c r="B40" s="4">
        <v>2.7695349139657055</v>
      </c>
      <c r="C40" s="4">
        <v>8.1602180004999747E-2</v>
      </c>
      <c r="D40">
        <v>2.7226197386408657</v>
      </c>
      <c r="E40">
        <v>8.9113234287468798E-2</v>
      </c>
    </row>
    <row r="41" spans="1:5" x14ac:dyDescent="0.75">
      <c r="A41" s="35">
        <v>47</v>
      </c>
      <c r="B41" s="4">
        <v>2.7928886873476646</v>
      </c>
      <c r="C41" s="4">
        <v>7.726284078856388E-2</v>
      </c>
      <c r="D41">
        <v>2.7349955587398704</v>
      </c>
      <c r="E41">
        <v>8.741449070840758E-2</v>
      </c>
    </row>
    <row r="42" spans="1:5" x14ac:dyDescent="0.75">
      <c r="A42" s="35">
        <v>48</v>
      </c>
      <c r="B42" s="4">
        <v>2.7999158668916704</v>
      </c>
      <c r="C42" s="4">
        <v>7.7311623242627941E-2</v>
      </c>
      <c r="D42">
        <v>2.7325994383960213</v>
      </c>
      <c r="E42">
        <v>8.472026490808271E-2</v>
      </c>
    </row>
    <row r="43" spans="1:5" x14ac:dyDescent="0.75">
      <c r="A43" s="35">
        <v>49</v>
      </c>
      <c r="B43" s="4">
        <v>2.7984443223362852</v>
      </c>
      <c r="C43" s="4">
        <v>7.6355097995747939E-2</v>
      </c>
      <c r="D43">
        <v>2.7238268854443159</v>
      </c>
      <c r="E43">
        <v>8.253423760494058E-2</v>
      </c>
    </row>
    <row r="44" spans="1:5" x14ac:dyDescent="0.75">
      <c r="A44" s="35">
        <v>50</v>
      </c>
      <c r="B44" s="4">
        <v>2.8529181864078423</v>
      </c>
      <c r="C44" s="4">
        <v>7.6721045172839966E-2</v>
      </c>
      <c r="D44">
        <v>2.7380348242125887</v>
      </c>
      <c r="E44">
        <v>8.3158024890518795E-2</v>
      </c>
    </row>
    <row r="45" spans="1:5" x14ac:dyDescent="0.75">
      <c r="A45" s="35">
        <v>51</v>
      </c>
      <c r="B45" s="4">
        <v>2.8637638619639278</v>
      </c>
      <c r="C45" s="4">
        <v>8.6085391477262727E-2</v>
      </c>
      <c r="D45">
        <v>2.7558149607787525</v>
      </c>
      <c r="E45">
        <v>8.7562358077439423E-2</v>
      </c>
    </row>
    <row r="46" spans="1:5" x14ac:dyDescent="0.75">
      <c r="A46" s="35">
        <v>52</v>
      </c>
      <c r="B46" s="4">
        <v>2.8962688256851541</v>
      </c>
      <c r="C46" s="4">
        <v>8.3255034642453332E-2</v>
      </c>
      <c r="D46">
        <v>2.7769480110633227</v>
      </c>
      <c r="E46">
        <v>8.839606488236762E-2</v>
      </c>
    </row>
    <row r="47" spans="1:5" x14ac:dyDescent="0.75">
      <c r="A47" s="35">
        <v>53</v>
      </c>
      <c r="B47" s="4">
        <v>2.8651257501894798</v>
      </c>
      <c r="C47" s="4">
        <v>8.280405614444053E-2</v>
      </c>
      <c r="D47">
        <v>2.793636278891916</v>
      </c>
      <c r="E47">
        <v>8.2969856749560644E-2</v>
      </c>
    </row>
    <row r="48" spans="1:5" x14ac:dyDescent="0.75">
      <c r="A48" s="35">
        <v>54</v>
      </c>
      <c r="B48" s="4">
        <v>2.9370437026918133</v>
      </c>
      <c r="C48" s="4">
        <v>8.8213391670646915E-2</v>
      </c>
      <c r="D48">
        <v>2.7490383259061186</v>
      </c>
      <c r="E48">
        <v>8.0979161482711615E-2</v>
      </c>
    </row>
    <row r="49" spans="1:5" x14ac:dyDescent="0.75">
      <c r="A49" s="35">
        <v>55</v>
      </c>
      <c r="B49" s="4">
        <v>2.9151113157759014</v>
      </c>
      <c r="C49" s="4">
        <v>8.8291024639476939E-2</v>
      </c>
      <c r="D49">
        <v>2.8084510693556255</v>
      </c>
      <c r="E49">
        <v>8.0734445400708746E-2</v>
      </c>
    </row>
    <row r="50" spans="1:5" x14ac:dyDescent="0.75">
      <c r="A50" s="35">
        <v>56</v>
      </c>
      <c r="B50" s="4">
        <v>2.9271095118271968</v>
      </c>
      <c r="C50" s="4">
        <v>8.3879762465888033E-2</v>
      </c>
      <c r="D50">
        <v>2.7993009373505875</v>
      </c>
      <c r="E50">
        <v>8.6147236518493986E-2</v>
      </c>
    </row>
    <row r="51" spans="1:5" x14ac:dyDescent="0.75">
      <c r="A51" s="35">
        <v>57</v>
      </c>
      <c r="B51" s="4">
        <v>2.888274930065641</v>
      </c>
      <c r="C51" s="4">
        <v>8.5050446631471904E-2</v>
      </c>
      <c r="D51">
        <v>2.8297327671470214</v>
      </c>
      <c r="E51">
        <v>8.6610499582356087E-2</v>
      </c>
    </row>
    <row r="52" spans="1:5" x14ac:dyDescent="0.75">
      <c r="A52" s="35">
        <v>58</v>
      </c>
      <c r="B52" s="4">
        <v>2.927922660143953</v>
      </c>
      <c r="C52" s="4">
        <v>8.1880938495746625E-2</v>
      </c>
      <c r="D52">
        <v>2.8207268659011215</v>
      </c>
      <c r="E52">
        <v>8.052383482047154E-2</v>
      </c>
    </row>
    <row r="53" spans="1:5" x14ac:dyDescent="0.75">
      <c r="A53" s="35">
        <v>59</v>
      </c>
      <c r="B53" s="4">
        <v>2.9265321864487523</v>
      </c>
      <c r="C53" s="4">
        <v>8.8703305171952282E-2</v>
      </c>
      <c r="D53">
        <v>2.8278593167729755</v>
      </c>
      <c r="E53">
        <v>7.9150064317050933E-2</v>
      </c>
    </row>
    <row r="54" spans="1:5" x14ac:dyDescent="0.75">
      <c r="A54" s="35">
        <v>60</v>
      </c>
      <c r="B54" s="4">
        <v>2.9264280582682538</v>
      </c>
      <c r="C54" s="4">
        <v>8.4953478247149328E-2</v>
      </c>
      <c r="D54">
        <v>2.8274879017219692</v>
      </c>
      <c r="E54">
        <v>7.778446631044679E-2</v>
      </c>
    </row>
    <row r="55" spans="1:5" x14ac:dyDescent="0.75">
      <c r="A55" s="35">
        <v>61</v>
      </c>
      <c r="B55" s="4">
        <v>2.9405291813365753</v>
      </c>
      <c r="C55" s="4">
        <v>8.4425271836664748E-2</v>
      </c>
      <c r="D55">
        <v>2.8207316386667345</v>
      </c>
      <c r="E55">
        <v>7.5724352730671934E-2</v>
      </c>
    </row>
    <row r="56" spans="1:5" x14ac:dyDescent="0.75">
      <c r="A56" s="35">
        <v>62</v>
      </c>
      <c r="B56" s="4">
        <v>2.9541879132745628</v>
      </c>
      <c r="C56" s="4">
        <v>8.5948238530193621E-2</v>
      </c>
      <c r="D56">
        <v>2.8600525092346203</v>
      </c>
      <c r="E56">
        <v>7.9360496238812292E-2</v>
      </c>
    </row>
    <row r="57" spans="1:5" x14ac:dyDescent="0.75">
      <c r="A57" s="35">
        <v>63</v>
      </c>
      <c r="B57" s="4">
        <v>2.9438393260094733</v>
      </c>
      <c r="C57" s="4">
        <v>8.8878721228126054E-2</v>
      </c>
      <c r="D57">
        <v>2.8497472685796752</v>
      </c>
      <c r="E57">
        <v>8.1071815916534937E-2</v>
      </c>
    </row>
    <row r="58" spans="1:5" x14ac:dyDescent="0.75">
      <c r="A58" s="35">
        <v>64</v>
      </c>
      <c r="B58" s="4">
        <v>2.954116634131188</v>
      </c>
      <c r="C58" s="4">
        <v>8.8732103694561373E-2</v>
      </c>
      <c r="D58">
        <v>2.8640133498181157</v>
      </c>
      <c r="E58">
        <v>7.9715179201034644E-2</v>
      </c>
    </row>
    <row r="59" spans="1:5" x14ac:dyDescent="0.75">
      <c r="A59" s="35">
        <v>65</v>
      </c>
      <c r="B59" s="4">
        <v>2.9660649629727223</v>
      </c>
      <c r="C59" s="4">
        <v>8.9325440270342477E-2</v>
      </c>
      <c r="D59">
        <v>2.8532703397807171</v>
      </c>
      <c r="E59">
        <v>7.642141762462866E-2</v>
      </c>
    </row>
    <row r="60" spans="1:5" x14ac:dyDescent="0.75">
      <c r="A60" s="35">
        <v>66</v>
      </c>
      <c r="B60" s="4">
        <v>2.9919595700699304</v>
      </c>
      <c r="C60" s="4">
        <v>9.2399583301983654E-2</v>
      </c>
      <c r="D60">
        <v>2.8728784877149898</v>
      </c>
      <c r="E60">
        <v>7.6611686244439495E-2</v>
      </c>
    </row>
    <row r="61" spans="1:5" x14ac:dyDescent="0.75">
      <c r="A61" s="35">
        <v>67</v>
      </c>
      <c r="B61" s="4">
        <v>2.9701136246400641</v>
      </c>
      <c r="C61" s="4">
        <v>8.5839686981243904E-2</v>
      </c>
      <c r="D61">
        <v>2.9174923895071583</v>
      </c>
      <c r="E61">
        <v>8.3808645043100899E-2</v>
      </c>
    </row>
    <row r="62" spans="1:5" x14ac:dyDescent="0.75">
      <c r="A62" s="35">
        <v>68</v>
      </c>
      <c r="B62" s="4">
        <v>3.0328192276024399</v>
      </c>
      <c r="C62" s="4">
        <v>8.8783446562970394E-2</v>
      </c>
      <c r="D62">
        <v>2.9090588103022217</v>
      </c>
      <c r="E62">
        <v>8.6260016443116774E-2</v>
      </c>
    </row>
    <row r="63" spans="1:5" x14ac:dyDescent="0.75">
      <c r="A63" s="35">
        <v>69</v>
      </c>
      <c r="B63" s="4">
        <v>3.0682255388195241</v>
      </c>
      <c r="C63" s="4">
        <v>9.5619354395941158E-2</v>
      </c>
      <c r="D63">
        <v>2.9084905751073364</v>
      </c>
      <c r="E63">
        <v>8.280582294485829E-2</v>
      </c>
    </row>
    <row r="64" spans="1:5" x14ac:dyDescent="0.75">
      <c r="A64" s="35">
        <v>70</v>
      </c>
      <c r="B64" s="4">
        <v>2.9993740364528136</v>
      </c>
      <c r="C64" s="4">
        <v>8.6934353995281724E-2</v>
      </c>
      <c r="D64">
        <v>2.924780297258192</v>
      </c>
      <c r="E64">
        <v>9.0298070241528028E-2</v>
      </c>
    </row>
    <row r="65" spans="1:5" x14ac:dyDescent="0.75">
      <c r="A65" s="35">
        <v>71</v>
      </c>
      <c r="B65" s="4">
        <v>3.0449011131772128</v>
      </c>
      <c r="C65" s="4">
        <v>9.2332977100153188E-2</v>
      </c>
      <c r="D65">
        <v>2.9340719919540978</v>
      </c>
      <c r="E65">
        <v>8.6985876431788553E-2</v>
      </c>
    </row>
    <row r="66" spans="1:5" x14ac:dyDescent="0.75">
      <c r="A66" s="35">
        <v>72</v>
      </c>
      <c r="B66" s="4">
        <v>3.0265856997458349</v>
      </c>
      <c r="C66" s="4">
        <v>8.9201548920790893E-2</v>
      </c>
      <c r="D66">
        <v>2.9591073937205445</v>
      </c>
      <c r="E66">
        <v>8.8489788304641909E-2</v>
      </c>
    </row>
    <row r="67" spans="1:5" x14ac:dyDescent="0.75">
      <c r="A67" s="35">
        <v>73</v>
      </c>
      <c r="B67" s="4">
        <v>3.0383042172519703</v>
      </c>
      <c r="C67" s="4">
        <v>9.2450981552902628E-2</v>
      </c>
      <c r="D67">
        <v>2.9395646282288599</v>
      </c>
      <c r="E67">
        <v>9.1874944186392693E-2</v>
      </c>
    </row>
    <row r="68" spans="1:5" x14ac:dyDescent="0.75">
      <c r="A68" s="35">
        <v>74</v>
      </c>
      <c r="B68" s="4">
        <v>3.0636958013271522</v>
      </c>
      <c r="C68" s="4">
        <v>9.1626572443118573E-2</v>
      </c>
      <c r="D68">
        <v>2.9265036467097159</v>
      </c>
      <c r="E68">
        <v>8.7541922432201727E-2</v>
      </c>
    </row>
    <row r="69" spans="1:5" x14ac:dyDescent="0.75">
      <c r="A69" s="35">
        <v>75</v>
      </c>
      <c r="B69" s="4">
        <v>3.0870425671902448</v>
      </c>
      <c r="C69" s="4">
        <v>9.1247698882075498E-2</v>
      </c>
      <c r="D69">
        <v>2.9588183451358048</v>
      </c>
      <c r="E69">
        <v>8.9961007666862158E-2</v>
      </c>
    </row>
    <row r="70" spans="1:5" x14ac:dyDescent="0.75">
      <c r="A70" s="35">
        <v>76</v>
      </c>
      <c r="B70" s="4">
        <v>3.0807572418871287</v>
      </c>
      <c r="C70" s="4">
        <v>8.8016778291055794E-2</v>
      </c>
      <c r="D70">
        <v>2.9569856542523301</v>
      </c>
      <c r="E70">
        <v>9.0029033300694894E-2</v>
      </c>
    </row>
    <row r="71" spans="1:5" x14ac:dyDescent="0.75">
      <c r="A71" s="35">
        <v>77</v>
      </c>
      <c r="B71" s="4">
        <v>3.0833024586065951</v>
      </c>
      <c r="C71" s="4">
        <v>8.8024582140874538E-2</v>
      </c>
      <c r="D71">
        <v>2.985737098201203</v>
      </c>
      <c r="E71">
        <v>8.8597742394284071E-2</v>
      </c>
    </row>
    <row r="72" spans="1:5" x14ac:dyDescent="0.75">
      <c r="A72" s="35">
        <v>78</v>
      </c>
      <c r="B72" s="4">
        <v>3.1018521681290445</v>
      </c>
      <c r="C72" s="4">
        <v>9.4017027673108156E-2</v>
      </c>
      <c r="D72">
        <v>2.9967736080819019</v>
      </c>
      <c r="E72">
        <v>8.8137549823874228E-2</v>
      </c>
    </row>
    <row r="73" spans="1:5" x14ac:dyDescent="0.75">
      <c r="A73" s="35">
        <v>79</v>
      </c>
      <c r="B73" s="4">
        <v>3.1272268233528102</v>
      </c>
      <c r="C73" s="4">
        <v>9.6903057551443586E-2</v>
      </c>
      <c r="D73">
        <v>2.9809601162780979</v>
      </c>
      <c r="E73">
        <v>8.7406438261085559E-2</v>
      </c>
    </row>
    <row r="74" spans="1:5" x14ac:dyDescent="0.75">
      <c r="A74" s="35">
        <v>80</v>
      </c>
      <c r="B74" s="4">
        <v>3.1356139107367977</v>
      </c>
      <c r="C74" s="4">
        <v>9.7128008417501507E-2</v>
      </c>
      <c r="D74">
        <v>3.0036302657780229</v>
      </c>
      <c r="E74">
        <v>9.0710981937725824E-2</v>
      </c>
    </row>
    <row r="75" spans="1:5" x14ac:dyDescent="0.75">
      <c r="A75" s="35">
        <v>81</v>
      </c>
      <c r="B75" s="4">
        <v>3.0834452736693998</v>
      </c>
      <c r="C75" s="4">
        <v>9.0894669327118538E-2</v>
      </c>
      <c r="D75">
        <v>3.0053880922154672</v>
      </c>
      <c r="E75">
        <v>8.983116792132495E-2</v>
      </c>
    </row>
    <row r="76" spans="1:5" x14ac:dyDescent="0.75">
      <c r="A76" s="35">
        <v>82</v>
      </c>
      <c r="B76" s="4">
        <v>3.1037463475245617</v>
      </c>
      <c r="C76" s="4">
        <v>9.2618586688758955E-2</v>
      </c>
      <c r="D76">
        <v>3.0297750135295876</v>
      </c>
      <c r="E76">
        <v>9.1725505670533003E-2</v>
      </c>
    </row>
    <row r="77" spans="1:5" x14ac:dyDescent="0.75">
      <c r="A77" s="35">
        <v>83</v>
      </c>
      <c r="B77" s="4">
        <v>3.0880825232586928</v>
      </c>
      <c r="C77" s="4">
        <v>9.1228675370946033E-2</v>
      </c>
      <c r="D77">
        <v>3.037755499595145</v>
      </c>
      <c r="E77">
        <v>8.9050229526034821E-2</v>
      </c>
    </row>
    <row r="78" spans="1:5" x14ac:dyDescent="0.75">
      <c r="A78" s="35">
        <v>84</v>
      </c>
      <c r="B78" s="4">
        <v>3.1128320959201727</v>
      </c>
      <c r="C78" s="4">
        <v>9.4794729072965933E-2</v>
      </c>
      <c r="D78">
        <v>3.0540843450307942</v>
      </c>
      <c r="E78">
        <v>9.0599949632023669E-2</v>
      </c>
    </row>
    <row r="79" spans="1:5" x14ac:dyDescent="0.75">
      <c r="A79" s="35">
        <v>85</v>
      </c>
      <c r="B79" s="4">
        <v>3.1360690632093275</v>
      </c>
      <c r="C79" s="4">
        <v>9.4090119039353437E-2</v>
      </c>
      <c r="D79">
        <v>3.0503197200070824</v>
      </c>
      <c r="E79">
        <v>8.909906844665838E-2</v>
      </c>
    </row>
    <row r="80" spans="1:5" x14ac:dyDescent="0.75">
      <c r="A80" s="35">
        <v>86</v>
      </c>
      <c r="B80" s="4">
        <v>3.1530305973122834</v>
      </c>
      <c r="C80" s="4">
        <v>9.4315209190056232E-2</v>
      </c>
      <c r="D80">
        <v>3.0363964546735427</v>
      </c>
      <c r="E80">
        <v>8.8823450437778756E-2</v>
      </c>
    </row>
    <row r="81" spans="1:5" x14ac:dyDescent="0.75">
      <c r="A81" s="35">
        <v>87</v>
      </c>
      <c r="B81" s="4">
        <v>3.1158956827929578</v>
      </c>
      <c r="C81" s="4">
        <v>9.1580396949681231E-2</v>
      </c>
      <c r="D81">
        <v>3.0572786167977246</v>
      </c>
      <c r="E81">
        <v>9.4373843733717849E-2</v>
      </c>
    </row>
    <row r="82" spans="1:5" x14ac:dyDescent="0.75">
      <c r="A82" s="35">
        <v>88</v>
      </c>
      <c r="B82" s="4">
        <v>3.1055490671356667</v>
      </c>
      <c r="C82" s="4">
        <v>9.2906121429942576E-2</v>
      </c>
      <c r="D82">
        <v>3.0794488832648299</v>
      </c>
      <c r="E82">
        <v>9.3680548867606975E-2</v>
      </c>
    </row>
    <row r="83" spans="1:5" x14ac:dyDescent="0.75">
      <c r="A83" s="35">
        <v>89</v>
      </c>
      <c r="B83" s="4">
        <v>3.1203362224603999</v>
      </c>
      <c r="C83" s="4">
        <v>8.8494304181853722E-2</v>
      </c>
      <c r="D83">
        <v>3.076844486012674</v>
      </c>
      <c r="E83">
        <v>9.5550209205612469E-2</v>
      </c>
    </row>
    <row r="84" spans="1:5" x14ac:dyDescent="0.75">
      <c r="A84" s="35">
        <v>90</v>
      </c>
      <c r="B84" s="4">
        <v>3.1308809183951798</v>
      </c>
      <c r="C84" s="4">
        <v>9.2903666066682433E-2</v>
      </c>
      <c r="D84">
        <v>3.0553043623877905</v>
      </c>
      <c r="E84">
        <v>9.2888255501254097E-2</v>
      </c>
    </row>
    <row r="85" spans="1:5" x14ac:dyDescent="0.75">
      <c r="A85" s="35">
        <v>91</v>
      </c>
      <c r="B85" s="4">
        <v>3.1337235212993804</v>
      </c>
      <c r="C85" s="4">
        <v>9.0342371242515165E-2</v>
      </c>
      <c r="D85">
        <v>3.0556803249883622</v>
      </c>
      <c r="E85">
        <v>9.6085196595824207E-2</v>
      </c>
    </row>
    <row r="86" spans="1:5" x14ac:dyDescent="0.75">
      <c r="A86" s="35">
        <v>92</v>
      </c>
      <c r="B86" s="4">
        <v>3.1333356314987681</v>
      </c>
      <c r="C86" s="4">
        <v>9.695700159921275E-2</v>
      </c>
      <c r="D86">
        <v>3.0753302978480415</v>
      </c>
      <c r="E86">
        <v>9.8076381445853442E-2</v>
      </c>
    </row>
    <row r="87" spans="1:5" x14ac:dyDescent="0.75">
      <c r="A87" s="35">
        <v>93</v>
      </c>
      <c r="B87" s="4">
        <v>3.1661028090422496</v>
      </c>
      <c r="C87" s="4">
        <v>9.8488071249278747E-2</v>
      </c>
      <c r="D87">
        <v>3.0760529777434766</v>
      </c>
      <c r="E87">
        <v>9.300076022036384E-2</v>
      </c>
    </row>
    <row r="88" spans="1:5" x14ac:dyDescent="0.75">
      <c r="A88" s="35">
        <v>94</v>
      </c>
      <c r="B88" s="4">
        <v>3.1321901785312121</v>
      </c>
      <c r="C88" s="4">
        <v>9.8245184444880007E-2</v>
      </c>
      <c r="D88">
        <v>3.1117483517090205</v>
      </c>
      <c r="E88">
        <v>9.6897270926360163E-2</v>
      </c>
    </row>
    <row r="89" spans="1:5" x14ac:dyDescent="0.75">
      <c r="A89" s="35">
        <v>95</v>
      </c>
      <c r="B89" s="4">
        <v>3.1788833392160867</v>
      </c>
      <c r="C89" s="4">
        <v>9.4202200682786091E-2</v>
      </c>
      <c r="D89">
        <v>3.0867002747654699</v>
      </c>
      <c r="E89">
        <v>9.333187345545492E-2</v>
      </c>
    </row>
    <row r="90" spans="1:5" x14ac:dyDescent="0.75">
      <c r="A90" s="35">
        <v>96</v>
      </c>
      <c r="B90" s="4">
        <v>3.1545311794279192</v>
      </c>
      <c r="C90" s="4">
        <v>9.3472828966245106E-2</v>
      </c>
      <c r="D90">
        <v>3.0987434474131512</v>
      </c>
      <c r="E90">
        <v>9.3473116200171014E-2</v>
      </c>
    </row>
    <row r="91" spans="1:5" x14ac:dyDescent="0.75">
      <c r="A91" s="35">
        <v>97</v>
      </c>
      <c r="B91" s="4">
        <v>3.1389987232768326</v>
      </c>
      <c r="C91" s="4">
        <v>9.4154772386171398E-2</v>
      </c>
      <c r="D91">
        <v>3.0928230637910401</v>
      </c>
      <c r="E91">
        <v>9.219222627441935E-2</v>
      </c>
    </row>
    <row r="92" spans="1:5" x14ac:dyDescent="0.75">
      <c r="A92" s="35">
        <v>98</v>
      </c>
      <c r="B92" s="4">
        <v>3.1737675967199133</v>
      </c>
      <c r="C92" s="4">
        <v>9.857652457096612E-2</v>
      </c>
      <c r="D92">
        <v>3.075388784703375</v>
      </c>
      <c r="E92">
        <v>9.4436299308079369E-2</v>
      </c>
    </row>
    <row r="93" spans="1:5" x14ac:dyDescent="0.75">
      <c r="A93" s="35">
        <v>99</v>
      </c>
      <c r="B93" s="4">
        <v>3.1637126165901481</v>
      </c>
      <c r="C93" s="4">
        <v>9.2438679795800671E-2</v>
      </c>
      <c r="D93">
        <v>3.1025224300400311</v>
      </c>
      <c r="E93">
        <v>9.6290655905000438E-2</v>
      </c>
    </row>
    <row r="94" spans="1:5" x14ac:dyDescent="0.75">
      <c r="A94" s="35">
        <v>100</v>
      </c>
      <c r="B94" s="4">
        <v>3.1705234012839667</v>
      </c>
      <c r="C94" s="4">
        <v>9.5486346885486129E-2</v>
      </c>
      <c r="D94">
        <v>3.1122597013381927</v>
      </c>
      <c r="E94">
        <v>9.5903299169738124E-2</v>
      </c>
    </row>
    <row r="95" spans="1:5" ht="15.5" thickBot="1" x14ac:dyDescent="0.9">
      <c r="A95" s="37">
        <v>101</v>
      </c>
      <c r="B95" s="4">
        <v>3.1146012228849882</v>
      </c>
      <c r="C95" s="4">
        <v>9.6700937646695281E-2</v>
      </c>
      <c r="D95">
        <v>3.0944817687222339</v>
      </c>
      <c r="E95">
        <v>9.4651249850848024E-2</v>
      </c>
    </row>
    <row r="96" spans="1:5" x14ac:dyDescent="0.75">
      <c r="A96" s="35">
        <v>102</v>
      </c>
      <c r="B96" s="4">
        <v>3.1660031017054648</v>
      </c>
      <c r="C96" s="4">
        <v>9.424321066163141E-2</v>
      </c>
      <c r="D96">
        <v>3.1085464873019779</v>
      </c>
      <c r="E96">
        <v>9.5552693188442658E-2</v>
      </c>
    </row>
    <row r="97" spans="1:5" x14ac:dyDescent="0.75">
      <c r="A97" s="35">
        <v>103</v>
      </c>
      <c r="B97" s="4">
        <v>3.1602034984141376</v>
      </c>
      <c r="C97" s="4">
        <v>9.3767347459778147E-2</v>
      </c>
      <c r="D97">
        <v>3.1189827500785827</v>
      </c>
      <c r="E97">
        <v>9.4676086034498397E-2</v>
      </c>
    </row>
    <row r="98" spans="1:5" x14ac:dyDescent="0.75">
      <c r="A98" s="35">
        <v>104</v>
      </c>
      <c r="B98" s="4">
        <v>3.1483552427972716</v>
      </c>
      <c r="C98" s="4">
        <v>9.0199592229143088E-2</v>
      </c>
      <c r="D98">
        <v>3.109829754265804</v>
      </c>
      <c r="E98">
        <v>9.6561014926602989E-2</v>
      </c>
    </row>
    <row r="99" spans="1:5" x14ac:dyDescent="0.75">
      <c r="A99" s="35">
        <v>105</v>
      </c>
      <c r="B99" s="4">
        <v>3.1454406824312851</v>
      </c>
      <c r="C99" s="4">
        <v>9.6529836470627739E-2</v>
      </c>
      <c r="D99">
        <v>3.0961538778943147</v>
      </c>
      <c r="E99">
        <v>9.7549208156689035E-2</v>
      </c>
    </row>
    <row r="100" spans="1:5" ht="15.5" thickBot="1" x14ac:dyDescent="0.9">
      <c r="A100" s="37">
        <v>106</v>
      </c>
      <c r="B100" s="4">
        <v>3.1788758461967372</v>
      </c>
      <c r="C100" s="4">
        <v>9.558630113296436E-2</v>
      </c>
      <c r="D100">
        <v>3.1234293903590116</v>
      </c>
      <c r="E100">
        <v>9.7223994618724718E-2</v>
      </c>
    </row>
    <row r="101" spans="1:5" x14ac:dyDescent="0.75">
      <c r="A101" s="35">
        <v>107</v>
      </c>
      <c r="B101" s="4">
        <v>3.154715685872497</v>
      </c>
      <c r="C101" s="4">
        <v>9.7983887612797943E-2</v>
      </c>
      <c r="D101">
        <v>3.1188554226213299</v>
      </c>
      <c r="E101">
        <v>9.8724257439293403E-2</v>
      </c>
    </row>
    <row r="102" spans="1:5" x14ac:dyDescent="0.75">
      <c r="A102" s="35">
        <v>108</v>
      </c>
      <c r="B102" s="4">
        <v>3.1694720077341572</v>
      </c>
      <c r="C102" s="4">
        <v>9.685474566143791E-2</v>
      </c>
      <c r="D102">
        <v>3.1382923762064165</v>
      </c>
      <c r="E102">
        <v>9.8427209338379076E-2</v>
      </c>
    </row>
    <row r="103" spans="1:5" x14ac:dyDescent="0.75">
      <c r="A103" s="35">
        <v>109</v>
      </c>
      <c r="B103" s="4">
        <v>3.1604774589393601</v>
      </c>
      <c r="C103" s="4">
        <v>9.8516417151688906E-2</v>
      </c>
      <c r="D103">
        <v>3.1371177572895457</v>
      </c>
      <c r="E103">
        <v>9.6904395918291295E-2</v>
      </c>
    </row>
    <row r="104" spans="1:5" x14ac:dyDescent="0.75">
      <c r="A104" s="35">
        <v>110</v>
      </c>
      <c r="B104" s="4">
        <v>3.1640820652162773</v>
      </c>
      <c r="C104" s="4">
        <v>9.4755039647450093E-2</v>
      </c>
      <c r="D104">
        <v>3.1385900757410137</v>
      </c>
      <c r="E104">
        <v>9.6879650939630135E-2</v>
      </c>
    </row>
    <row r="105" spans="1:5" ht="15.5" thickBot="1" x14ac:dyDescent="0.9">
      <c r="A105" s="37">
        <v>111</v>
      </c>
      <c r="B105" s="4">
        <v>3.1894077802610648</v>
      </c>
      <c r="C105" s="4">
        <v>0.10040483445760891</v>
      </c>
      <c r="D105">
        <v>3.1561818236731183</v>
      </c>
      <c r="E105">
        <v>0.10321290344211419</v>
      </c>
    </row>
    <row r="106" spans="1:5" x14ac:dyDescent="0.75">
      <c r="A106" s="35">
        <v>112</v>
      </c>
      <c r="B106" s="4">
        <v>3.1858809920102122</v>
      </c>
      <c r="C106" s="4">
        <v>9.5398705875347115E-2</v>
      </c>
      <c r="D106">
        <v>3.1575192563744037</v>
      </c>
      <c r="E106">
        <v>0.10112335062296444</v>
      </c>
    </row>
  </sheetData>
  <mergeCells count="4">
    <mergeCell ref="B1:E1"/>
    <mergeCell ref="H1:I1"/>
    <mergeCell ref="B3:C3"/>
    <mergeCell ref="D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DEDF-AC8A-4051-B436-72CCBAA7A6C0}">
  <dimension ref="A1:AB114"/>
  <sheetViews>
    <sheetView topLeftCell="C105" zoomScaleNormal="100" workbookViewId="0">
      <selection activeCell="L111" sqref="L111"/>
    </sheetView>
  </sheetViews>
  <sheetFormatPr defaultRowHeight="14.75" x14ac:dyDescent="0.75"/>
  <sheetData>
    <row r="1" spans="1:27" ht="15.75" customHeight="1" thickBot="1" x14ac:dyDescent="0.9">
      <c r="A1" s="23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1"/>
      <c r="Y1" s="20"/>
      <c r="Z1" s="20"/>
      <c r="AA1" s="20"/>
    </row>
    <row r="2" spans="1:27" x14ac:dyDescent="0.75">
      <c r="A2" s="9">
        <v>1</v>
      </c>
      <c r="B2" s="9">
        <v>0.23052959501557629</v>
      </c>
      <c r="C2" s="9"/>
      <c r="D2" s="9">
        <v>0.47040498442367601</v>
      </c>
      <c r="E2" s="9"/>
      <c r="F2" s="9"/>
      <c r="G2" s="9">
        <v>0.47975077881619937</v>
      </c>
      <c r="H2" s="9"/>
      <c r="I2" s="9"/>
      <c r="J2" s="9"/>
      <c r="K2" s="9"/>
      <c r="L2" s="9">
        <v>0.52024922118380068</v>
      </c>
      <c r="M2" s="9">
        <v>1</v>
      </c>
      <c r="N2" s="9">
        <v>0.33217993079584779</v>
      </c>
      <c r="O2" s="9"/>
      <c r="P2" s="9">
        <v>0.53287197231833916</v>
      </c>
      <c r="Q2" s="9"/>
      <c r="R2" s="9"/>
      <c r="S2" s="9">
        <v>0.40484429065743949</v>
      </c>
      <c r="T2" s="9"/>
      <c r="U2" s="9"/>
      <c r="V2" s="9"/>
      <c r="W2" s="9"/>
      <c r="X2" s="9">
        <v>0.59861591695501726</v>
      </c>
      <c r="Y2" s="9"/>
      <c r="Z2" s="9"/>
      <c r="AA2" s="9"/>
    </row>
    <row r="3" spans="1:27" x14ac:dyDescent="0.7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75">
      <c r="A4" s="9">
        <v>1</v>
      </c>
      <c r="B4" s="9">
        <v>0.23224043715846995</v>
      </c>
      <c r="C4" s="9"/>
      <c r="D4" s="9">
        <v>0.43715846994535523</v>
      </c>
      <c r="E4" s="9"/>
      <c r="F4" s="9"/>
      <c r="G4" s="9">
        <v>0.54644808743169404</v>
      </c>
      <c r="H4" s="9"/>
      <c r="I4" s="9"/>
      <c r="J4" s="9"/>
      <c r="K4" s="9"/>
      <c r="L4" s="9">
        <v>0.54644808743169404</v>
      </c>
      <c r="M4" s="9">
        <v>1</v>
      </c>
      <c r="N4" s="9">
        <v>0.22070844686648503</v>
      </c>
      <c r="O4" s="9"/>
      <c r="P4" s="9">
        <v>0.50681198910081748</v>
      </c>
      <c r="Q4" s="9"/>
      <c r="R4" s="9"/>
      <c r="S4" s="9">
        <v>0.49863760217983649</v>
      </c>
      <c r="T4" s="9"/>
      <c r="U4" s="9"/>
      <c r="V4" s="9"/>
      <c r="W4" s="9"/>
      <c r="X4" s="9">
        <v>0.54495912806539515</v>
      </c>
      <c r="Y4" s="9"/>
      <c r="Z4" s="9"/>
      <c r="AA4" s="9"/>
    </row>
    <row r="5" spans="1:27" x14ac:dyDescent="0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x14ac:dyDescent="0.75">
      <c r="A6" s="19">
        <v>1</v>
      </c>
      <c r="B6" s="19">
        <v>0.23138501608702311</v>
      </c>
      <c r="C6" s="19"/>
      <c r="D6" s="19">
        <v>0.45378172718451559</v>
      </c>
      <c r="E6" s="19"/>
      <c r="F6" s="19"/>
      <c r="G6" s="19">
        <v>0.51309943312394668</v>
      </c>
      <c r="H6" s="19"/>
      <c r="I6" s="19"/>
      <c r="J6" s="19"/>
      <c r="K6" s="19"/>
      <c r="L6" s="19">
        <v>0.53334865430774736</v>
      </c>
      <c r="M6" s="19">
        <v>1</v>
      </c>
      <c r="N6" s="19">
        <v>0.27644418883116639</v>
      </c>
      <c r="O6" s="19"/>
      <c r="P6" s="19">
        <v>0.51984198070957832</v>
      </c>
      <c r="Q6" s="19"/>
      <c r="R6" s="19"/>
      <c r="S6" s="19">
        <v>0.45174094641863799</v>
      </c>
      <c r="T6" s="19"/>
      <c r="U6" s="19"/>
      <c r="V6" s="19"/>
      <c r="W6" s="19"/>
      <c r="X6" s="19">
        <v>0.57178752251020626</v>
      </c>
      <c r="Y6" s="9"/>
      <c r="Z6" s="9"/>
      <c r="AA6" s="9"/>
    </row>
    <row r="7" spans="1:27" x14ac:dyDescent="0.7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x14ac:dyDescent="0.7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x14ac:dyDescent="0.7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7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7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7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7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7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8" x14ac:dyDescent="0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8" x14ac:dyDescent="0.75">
      <c r="A18" s="4"/>
    </row>
    <row r="19" spans="1:28" ht="15.5" thickBot="1" x14ac:dyDescent="0.9">
      <c r="A19" s="4"/>
    </row>
    <row r="20" spans="1:28" ht="15.75" customHeight="1" thickBot="1" x14ac:dyDescent="0.9">
      <c r="A20" s="23" t="s">
        <v>10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1"/>
      <c r="Y20" s="20"/>
      <c r="Z20" s="20"/>
      <c r="AA20" s="20"/>
    </row>
    <row r="21" spans="1:28" x14ac:dyDescent="0.75">
      <c r="A21" s="9">
        <v>1</v>
      </c>
      <c r="B21" s="9">
        <v>0.16192830655129789</v>
      </c>
      <c r="C21" s="9"/>
      <c r="D21" s="9">
        <v>0.36402966625463529</v>
      </c>
      <c r="E21" s="9"/>
      <c r="F21" s="9"/>
      <c r="G21" s="9">
        <v>0.45673671199011123</v>
      </c>
      <c r="H21" s="9"/>
      <c r="I21" s="9"/>
      <c r="J21" s="9"/>
      <c r="K21" s="9"/>
      <c r="L21" s="9">
        <v>0.53461063040791101</v>
      </c>
      <c r="M21" s="9">
        <v>1</v>
      </c>
      <c r="N21" s="9">
        <v>0.15768463073852296</v>
      </c>
      <c r="O21" s="9"/>
      <c r="P21" s="9">
        <v>0.38123752495009977</v>
      </c>
      <c r="Q21" s="9"/>
      <c r="R21" s="9"/>
      <c r="S21" s="9">
        <v>0.4843646041250832</v>
      </c>
      <c r="T21" s="9"/>
      <c r="U21" s="9"/>
      <c r="V21" s="9"/>
      <c r="W21" s="9"/>
      <c r="X21" s="9">
        <v>0.40652029274783769</v>
      </c>
      <c r="Y21" s="9"/>
      <c r="Z21" s="9"/>
      <c r="AA21" s="9"/>
    </row>
    <row r="22" spans="1:28" x14ac:dyDescent="0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8" x14ac:dyDescent="0.7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8" x14ac:dyDescent="0.7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7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4"/>
    </row>
    <row r="26" spans="1:28" x14ac:dyDescent="0.7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x14ac:dyDescent="0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7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x14ac:dyDescent="0.7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7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x14ac:dyDescent="0.7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x14ac:dyDescent="0.7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x14ac:dyDescent="0.7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5" thickBot="1" x14ac:dyDescent="0.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customHeight="1" thickBot="1" x14ac:dyDescent="0.9">
      <c r="A37" s="23" t="s">
        <v>10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1"/>
      <c r="Y37" s="20"/>
      <c r="Z37" s="20"/>
      <c r="AA37" s="20"/>
    </row>
    <row r="38" spans="1:28" x14ac:dyDescent="0.75">
      <c r="A38" s="9">
        <v>1</v>
      </c>
      <c r="B38" s="9">
        <v>0.12662619254119686</v>
      </c>
      <c r="C38" s="9"/>
      <c r="D38" s="9">
        <v>0.30442324371205548</v>
      </c>
      <c r="E38" s="9"/>
      <c r="F38" s="9"/>
      <c r="G38" s="9">
        <v>0.41803989592367735</v>
      </c>
      <c r="H38" s="9"/>
      <c r="I38" s="9"/>
      <c r="J38" s="9"/>
      <c r="K38" s="9"/>
      <c r="L38" s="9">
        <v>0.45533391153512576</v>
      </c>
      <c r="M38" s="9">
        <v>1</v>
      </c>
      <c r="N38" s="9">
        <v>0.13529921942758022</v>
      </c>
      <c r="O38" s="9"/>
      <c r="P38" s="9">
        <v>0.38074588031222895</v>
      </c>
      <c r="Q38" s="9"/>
      <c r="R38" s="9"/>
      <c r="S38" s="9">
        <v>0.41543798785776231</v>
      </c>
      <c r="T38" s="9"/>
      <c r="U38" s="9"/>
      <c r="V38" s="9"/>
      <c r="W38" s="9"/>
      <c r="X38" s="9">
        <v>0.41803989592367735</v>
      </c>
      <c r="Y38" s="9"/>
      <c r="Z38" s="9"/>
      <c r="AA38" s="9"/>
    </row>
    <row r="39" spans="1:28" x14ac:dyDescent="0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4"/>
    </row>
    <row r="40" spans="1:28" x14ac:dyDescent="0.75">
      <c r="A40" s="9">
        <v>1</v>
      </c>
      <c r="B40" s="9">
        <v>0.13249999999999998</v>
      </c>
      <c r="C40" s="9"/>
      <c r="D40" s="9">
        <v>0.45374999999999999</v>
      </c>
      <c r="E40" s="9"/>
      <c r="F40" s="9"/>
      <c r="G40" s="9">
        <v>0.66125</v>
      </c>
      <c r="H40" s="9"/>
      <c r="I40" s="9"/>
      <c r="J40" s="9"/>
      <c r="K40" s="9"/>
      <c r="L40" s="9">
        <v>0.7337499999999999</v>
      </c>
      <c r="M40" s="9">
        <v>1</v>
      </c>
      <c r="N40" s="9">
        <v>0.225085910652921</v>
      </c>
      <c r="O40" s="9"/>
      <c r="P40" s="9">
        <v>0.37285223367697595</v>
      </c>
      <c r="Q40" s="9"/>
      <c r="R40" s="9"/>
      <c r="S40" s="9">
        <v>0.38230240549828182</v>
      </c>
      <c r="T40" s="9"/>
      <c r="U40" s="9"/>
      <c r="V40" s="9"/>
      <c r="W40" s="9"/>
      <c r="X40" s="9">
        <v>0.41838487972508592</v>
      </c>
      <c r="Y40" s="9"/>
      <c r="Z40" s="9"/>
      <c r="AA40" s="9"/>
    </row>
    <row r="41" spans="1:28" x14ac:dyDescent="0.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8" x14ac:dyDescent="0.75">
      <c r="A42" s="19">
        <v>1</v>
      </c>
      <c r="B42" s="19">
        <v>0.12956309627059842</v>
      </c>
      <c r="C42" s="19"/>
      <c r="D42" s="19">
        <v>0.37908662185602771</v>
      </c>
      <c r="E42" s="19"/>
      <c r="F42" s="19"/>
      <c r="G42" s="19">
        <v>0.53964494796183871</v>
      </c>
      <c r="H42" s="19"/>
      <c r="I42" s="19"/>
      <c r="J42" s="19"/>
      <c r="K42" s="19"/>
      <c r="L42" s="19">
        <v>0.59454195576756286</v>
      </c>
      <c r="M42" s="19">
        <v>1</v>
      </c>
      <c r="N42" s="19">
        <v>0.18019256504025061</v>
      </c>
      <c r="O42" s="19"/>
      <c r="P42" s="19">
        <v>0.37679905699460248</v>
      </c>
      <c r="Q42" s="19"/>
      <c r="R42" s="19"/>
      <c r="S42" s="19">
        <v>0.39887019667802204</v>
      </c>
      <c r="T42" s="19"/>
      <c r="U42" s="19"/>
      <c r="V42" s="19"/>
      <c r="W42" s="19"/>
      <c r="X42" s="19">
        <v>0.41821238782438164</v>
      </c>
      <c r="Y42" s="9"/>
      <c r="Z42" s="9"/>
      <c r="AA42" s="9"/>
    </row>
    <row r="43" spans="1:28" x14ac:dyDescent="0.75">
      <c r="A43" s="4"/>
    </row>
    <row r="44" spans="1:28" x14ac:dyDescent="0.75">
      <c r="A44" s="4"/>
    </row>
    <row r="45" spans="1:28" x14ac:dyDescent="0.75">
      <c r="A45" s="4"/>
    </row>
    <row r="46" spans="1:28" x14ac:dyDescent="0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x14ac:dyDescent="0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x14ac:dyDescent="0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7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x14ac:dyDescent="0.7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x14ac:dyDescent="0.7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5" thickBot="1" x14ac:dyDescent="0.9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 thickBot="1" x14ac:dyDescent="0.9">
      <c r="A53" s="23" t="s">
        <v>10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1"/>
      <c r="Y53" s="20"/>
      <c r="Z53" s="20"/>
      <c r="AA53" s="20"/>
    </row>
    <row r="54" spans="1:28" x14ac:dyDescent="0.75">
      <c r="A54" s="9">
        <v>1</v>
      </c>
      <c r="B54" s="9">
        <v>0.11665842807711319</v>
      </c>
      <c r="C54" s="9"/>
      <c r="D54" s="9">
        <v>0.30598121601581807</v>
      </c>
      <c r="E54" s="9"/>
      <c r="F54" s="9"/>
      <c r="G54" s="9">
        <v>0.44142362827483933</v>
      </c>
      <c r="H54" s="9"/>
      <c r="I54" s="9"/>
      <c r="J54" s="9"/>
      <c r="K54" s="9"/>
      <c r="L54" s="9">
        <v>0.48195748887790407</v>
      </c>
      <c r="M54" s="9">
        <v>1</v>
      </c>
      <c r="N54" s="9">
        <v>0.286013619696176</v>
      </c>
      <c r="O54" s="9"/>
      <c r="P54" s="9">
        <v>0.39654269250916713</v>
      </c>
      <c r="Q54" s="9"/>
      <c r="R54" s="9"/>
      <c r="S54" s="9">
        <v>0.40806705081194344</v>
      </c>
      <c r="T54" s="9"/>
      <c r="U54" s="9"/>
      <c r="V54" s="9"/>
      <c r="W54" s="9"/>
      <c r="X54" s="9">
        <v>0.45992666317443687</v>
      </c>
      <c r="Y54" s="9"/>
      <c r="Z54" s="9"/>
      <c r="AA54" s="9"/>
    </row>
    <row r="55" spans="1:28" x14ac:dyDescent="0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8" x14ac:dyDescent="0.75">
      <c r="A56" s="9">
        <v>1</v>
      </c>
      <c r="B56" s="9">
        <v>0.15054787994282989</v>
      </c>
      <c r="C56" s="9"/>
      <c r="D56" s="9">
        <v>0.25964745116722249</v>
      </c>
      <c r="E56" s="9"/>
      <c r="F56" s="9"/>
      <c r="G56" s="9">
        <v>0.45545497856121958</v>
      </c>
      <c r="H56" s="9"/>
      <c r="I56" s="9"/>
      <c r="J56" s="9"/>
      <c r="K56" s="9"/>
      <c r="L56" s="9">
        <v>0.54025726536445917</v>
      </c>
      <c r="M56" s="9">
        <v>1</v>
      </c>
      <c r="N56" s="9">
        <v>0.28062469497315762</v>
      </c>
      <c r="O56" s="9"/>
      <c r="P56" s="9">
        <v>0.40409956076134701</v>
      </c>
      <c r="Q56" s="9"/>
      <c r="R56" s="9"/>
      <c r="S56" s="9">
        <v>0.45241581259150809</v>
      </c>
      <c r="T56" s="9"/>
      <c r="U56" s="9"/>
      <c r="V56" s="9"/>
      <c r="W56" s="9"/>
      <c r="X56" s="9">
        <v>0.48901903367496341</v>
      </c>
      <c r="Y56" s="9"/>
      <c r="Z56" s="9"/>
      <c r="AA56" s="9"/>
    </row>
    <row r="57" spans="1:28" x14ac:dyDescent="0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8" x14ac:dyDescent="0.75">
      <c r="A58" s="19">
        <v>1</v>
      </c>
      <c r="B58" s="19">
        <v>0.13360315400997153</v>
      </c>
      <c r="C58" s="19"/>
      <c r="D58" s="19">
        <v>0.28281433359152031</v>
      </c>
      <c r="E58" s="19"/>
      <c r="F58" s="19"/>
      <c r="G58" s="19">
        <v>0.44843930341802946</v>
      </c>
      <c r="H58" s="19"/>
      <c r="I58" s="19"/>
      <c r="J58" s="19"/>
      <c r="K58" s="19"/>
      <c r="L58" s="19">
        <v>0.51110737712118159</v>
      </c>
      <c r="M58" s="19">
        <v>1</v>
      </c>
      <c r="N58" s="19">
        <v>0.28331915733466684</v>
      </c>
      <c r="O58" s="19"/>
      <c r="P58" s="19">
        <v>0.4003211266352571</v>
      </c>
      <c r="Q58" s="19"/>
      <c r="R58" s="19"/>
      <c r="S58" s="19">
        <v>0.4302414317017258</v>
      </c>
      <c r="T58" s="19"/>
      <c r="U58" s="19"/>
      <c r="V58" s="19"/>
      <c r="W58" s="19"/>
      <c r="X58" s="19">
        <v>0.47447284842470017</v>
      </c>
      <c r="Y58" s="9"/>
      <c r="Z58" s="9"/>
      <c r="AA58" s="9"/>
    </row>
    <row r="59" spans="1:28" x14ac:dyDescent="0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x14ac:dyDescent="0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x14ac:dyDescent="0.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x14ac:dyDescent="0.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x14ac:dyDescent="0.7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x14ac:dyDescent="0.7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5" thickBot="1" x14ac:dyDescent="0.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 thickBot="1" x14ac:dyDescent="0.9">
      <c r="A70" s="23" t="s">
        <v>10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1"/>
      <c r="Y70" s="20"/>
      <c r="Z70" s="20"/>
      <c r="AA70" s="20"/>
      <c r="AB70" s="4"/>
    </row>
    <row r="71" spans="1:28" x14ac:dyDescent="0.75">
      <c r="A71" s="9">
        <v>1</v>
      </c>
      <c r="B71" s="9">
        <v>0.14720059325176121</v>
      </c>
      <c r="C71" s="9"/>
      <c r="D71" s="9">
        <v>0.3396366332962551</v>
      </c>
      <c r="E71" s="9"/>
      <c r="F71" s="9"/>
      <c r="G71" s="9">
        <v>0.44160177975528364</v>
      </c>
      <c r="H71" s="9"/>
      <c r="I71" s="9"/>
      <c r="J71" s="9"/>
      <c r="K71" s="9"/>
      <c r="L71" s="9">
        <v>0.4938820912124583</v>
      </c>
      <c r="M71" s="9">
        <v>1</v>
      </c>
      <c r="N71" s="9">
        <v>0.19792911190760651</v>
      </c>
      <c r="O71" s="9"/>
      <c r="P71" s="9">
        <v>0.35842293906810035</v>
      </c>
      <c r="Q71" s="9"/>
      <c r="R71" s="9"/>
      <c r="S71" s="9">
        <v>0.39107925129430504</v>
      </c>
      <c r="T71" s="9"/>
      <c r="U71" s="9"/>
      <c r="V71" s="9"/>
      <c r="W71" s="9"/>
      <c r="X71" s="9">
        <v>0.37514934289127833</v>
      </c>
      <c r="Y71" s="9"/>
      <c r="Z71" s="9"/>
      <c r="AA71" s="9"/>
      <c r="AB71" s="4"/>
    </row>
    <row r="72" spans="1:28" x14ac:dyDescent="0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4"/>
    </row>
    <row r="73" spans="1:28" x14ac:dyDescent="0.75">
      <c r="A73" s="9">
        <v>1</v>
      </c>
      <c r="B73" s="9">
        <v>0.1337719298245614</v>
      </c>
      <c r="C73" s="9"/>
      <c r="D73" s="9">
        <v>0.35307017543859648</v>
      </c>
      <c r="E73" s="9"/>
      <c r="F73" s="9"/>
      <c r="G73" s="9">
        <v>0.45577485380116961</v>
      </c>
      <c r="H73" s="9"/>
      <c r="I73" s="9"/>
      <c r="J73" s="9"/>
      <c r="K73" s="9"/>
      <c r="L73" s="9">
        <v>0.50548245614035081</v>
      </c>
      <c r="M73" s="9">
        <v>1</v>
      </c>
      <c r="N73" s="9">
        <v>0.22100741897696211</v>
      </c>
      <c r="O73" s="9"/>
      <c r="P73" s="9">
        <v>0.3908629441624365</v>
      </c>
      <c r="Q73" s="9"/>
      <c r="R73" s="9"/>
      <c r="S73" s="9">
        <v>0.40648184303006635</v>
      </c>
      <c r="T73" s="9"/>
      <c r="U73" s="9"/>
      <c r="V73" s="9"/>
      <c r="W73" s="9"/>
      <c r="X73" s="9">
        <v>0.46075751659508002</v>
      </c>
      <c r="Y73" s="9"/>
      <c r="Z73" s="9"/>
      <c r="AA73" s="9"/>
      <c r="AB73" s="4"/>
    </row>
    <row r="74" spans="1:28" x14ac:dyDescent="0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x14ac:dyDescent="0.75">
      <c r="A75" s="19">
        <v>1</v>
      </c>
      <c r="B75" s="19">
        <v>0.14048626153816129</v>
      </c>
      <c r="C75" s="19"/>
      <c r="D75" s="19">
        <v>0.34635340436742579</v>
      </c>
      <c r="E75" s="19"/>
      <c r="F75" s="19"/>
      <c r="G75" s="19">
        <v>0.44868831677822663</v>
      </c>
      <c r="H75" s="19"/>
      <c r="I75" s="19"/>
      <c r="J75" s="19"/>
      <c r="K75" s="19"/>
      <c r="L75" s="19">
        <v>0.49968227367640455</v>
      </c>
      <c r="M75" s="19">
        <v>1</v>
      </c>
      <c r="N75" s="19">
        <v>0.20946826544228431</v>
      </c>
      <c r="O75" s="19"/>
      <c r="P75" s="19">
        <v>0.37464294161526845</v>
      </c>
      <c r="Q75" s="19"/>
      <c r="R75" s="19"/>
      <c r="S75" s="19">
        <v>0.39878054716218569</v>
      </c>
      <c r="T75" s="19"/>
      <c r="U75" s="19"/>
      <c r="V75" s="19"/>
      <c r="W75" s="19"/>
      <c r="X75" s="19">
        <v>0.41795342974317917</v>
      </c>
      <c r="Y75" s="9"/>
      <c r="Z75" s="9"/>
      <c r="AA75" s="9"/>
      <c r="AB75" s="4"/>
    </row>
    <row r="76" spans="1:28" x14ac:dyDescent="0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x14ac:dyDescent="0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x14ac:dyDescent="0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x14ac:dyDescent="0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x14ac:dyDescent="0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x14ac:dyDescent="0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x14ac:dyDescent="0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x14ac:dyDescent="0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x14ac:dyDescent="0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x14ac:dyDescent="0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x14ac:dyDescent="0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5" thickBot="1" x14ac:dyDescent="0.9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" customHeight="1" thickBot="1" x14ac:dyDescent="0.9">
      <c r="A88" s="17" t="s">
        <v>9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5"/>
      <c r="Y88" s="4"/>
      <c r="Z88" s="4"/>
      <c r="AA88" s="4"/>
      <c r="AB88" s="4"/>
    </row>
    <row r="89" spans="1:28" x14ac:dyDescent="0.75">
      <c r="A89" s="14">
        <v>1</v>
      </c>
      <c r="B89" s="14">
        <v>0.44135534317984365</v>
      </c>
      <c r="C89" s="14"/>
      <c r="D89" s="14">
        <v>0.70228786562409495</v>
      </c>
      <c r="E89" s="14"/>
      <c r="F89" s="14"/>
      <c r="G89" s="14">
        <v>0.73877787431219233</v>
      </c>
      <c r="H89" s="14"/>
      <c r="I89" s="14"/>
      <c r="J89" s="14"/>
      <c r="K89" s="14"/>
      <c r="L89" s="14">
        <v>0.76049811757891683</v>
      </c>
      <c r="M89" s="14">
        <v>1</v>
      </c>
      <c r="N89" s="14">
        <v>0.25297297297297294</v>
      </c>
      <c r="O89" s="14"/>
      <c r="P89" s="14">
        <v>0.70666666666666667</v>
      </c>
      <c r="Q89" s="14"/>
      <c r="R89" s="14"/>
      <c r="S89" s="14">
        <v>0.77657657657657653</v>
      </c>
      <c r="T89" s="14"/>
      <c r="U89" s="14"/>
      <c r="V89" s="14"/>
      <c r="W89" s="14"/>
      <c r="X89" s="14">
        <v>0.8003603603603604</v>
      </c>
      <c r="Y89" s="4"/>
      <c r="Z89" s="4"/>
      <c r="AA89" s="4"/>
      <c r="AB89" s="4"/>
    </row>
    <row r="90" spans="1:28" x14ac:dyDescent="0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x14ac:dyDescent="0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x14ac:dyDescent="0.7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4"/>
      <c r="Z92" s="4"/>
      <c r="AA92" s="4"/>
      <c r="AB92" s="4"/>
    </row>
    <row r="93" spans="1:28" x14ac:dyDescent="0.7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4"/>
      <c r="Z93" s="4"/>
      <c r="AA93" s="4"/>
      <c r="AB93" s="4"/>
    </row>
    <row r="94" spans="1:28" x14ac:dyDescent="0.7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4"/>
      <c r="Z94" s="4"/>
      <c r="AA94" s="4"/>
      <c r="AB94" s="4"/>
    </row>
    <row r="95" spans="1:28" x14ac:dyDescent="0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5" thickBot="1" x14ac:dyDescent="0.9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5" thickBot="1" x14ac:dyDescent="0.9">
      <c r="A97" s="17" t="s">
        <v>9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5"/>
      <c r="Y97" s="4"/>
      <c r="Z97" s="4"/>
      <c r="AA97" s="4"/>
      <c r="AB97" s="4"/>
    </row>
    <row r="98" spans="1:28" x14ac:dyDescent="0.75">
      <c r="A98" s="14">
        <v>1</v>
      </c>
      <c r="B98" s="14">
        <v>0.22811671087533159</v>
      </c>
      <c r="C98" s="14"/>
      <c r="D98" s="14">
        <v>0.35657446002273591</v>
      </c>
      <c r="E98" s="14"/>
      <c r="F98" s="14"/>
      <c r="G98" s="14">
        <v>0.48200075786282687</v>
      </c>
      <c r="H98" s="14"/>
      <c r="I98" s="14"/>
      <c r="J98" s="14"/>
      <c r="K98" s="14"/>
      <c r="L98" s="14">
        <v>0.55892383478590379</v>
      </c>
      <c r="M98" s="14">
        <v>1</v>
      </c>
      <c r="N98" s="14">
        <v>0.21288209606986896</v>
      </c>
      <c r="O98" s="14"/>
      <c r="P98" s="14">
        <v>0.36608442503639005</v>
      </c>
      <c r="Q98" s="14"/>
      <c r="R98" s="14"/>
      <c r="S98" s="14">
        <v>0.45778748180494899</v>
      </c>
      <c r="T98" s="14"/>
      <c r="U98" s="14"/>
      <c r="V98" s="14"/>
      <c r="W98" s="14"/>
      <c r="X98" s="14">
        <v>0.49526928675400289</v>
      </c>
      <c r="Y98" s="4"/>
      <c r="Z98" s="4"/>
      <c r="AA98" s="4"/>
      <c r="AB98" s="4"/>
    </row>
    <row r="99" spans="1:28" x14ac:dyDescent="0.75">
      <c r="A99" s="14">
        <v>1</v>
      </c>
      <c r="B99" s="14">
        <v>0.22867383512544803</v>
      </c>
      <c r="C99" s="14"/>
      <c r="D99" s="14">
        <v>0.26738351254480286</v>
      </c>
      <c r="E99" s="14"/>
      <c r="F99" s="14"/>
      <c r="G99" s="14">
        <v>0.39534050179211466</v>
      </c>
      <c r="H99" s="14"/>
      <c r="I99" s="14"/>
      <c r="J99" s="14"/>
      <c r="K99" s="14"/>
      <c r="L99" s="14">
        <v>0.46845878136200714</v>
      </c>
      <c r="M99" s="14">
        <v>1</v>
      </c>
      <c r="N99" s="14">
        <v>0.23693759071117565</v>
      </c>
      <c r="O99" s="14"/>
      <c r="P99" s="14">
        <v>0.34143686502177067</v>
      </c>
      <c r="Q99" s="14"/>
      <c r="R99" s="14"/>
      <c r="S99" s="14">
        <v>0.34542815674891147</v>
      </c>
      <c r="T99" s="14"/>
      <c r="U99" s="14"/>
      <c r="V99" s="14"/>
      <c r="W99" s="14"/>
      <c r="X99" s="14">
        <v>0.49673439767779393</v>
      </c>
      <c r="Y99" s="4"/>
      <c r="Z99" s="4"/>
      <c r="AA99" s="4"/>
      <c r="AB99" s="4"/>
    </row>
    <row r="100" spans="1:28" x14ac:dyDescent="0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x14ac:dyDescent="0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x14ac:dyDescent="0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x14ac:dyDescent="0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x14ac:dyDescent="0.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x14ac:dyDescent="0.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x14ac:dyDescent="0.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5" thickBot="1" x14ac:dyDescent="0.9">
      <c r="A107" s="4"/>
    </row>
    <row r="108" spans="1:28" ht="19.5" customHeight="1" thickBot="1" x14ac:dyDescent="0.9">
      <c r="A108" s="13" t="s">
        <v>8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1"/>
      <c r="Y108" s="10"/>
      <c r="Z108" s="10"/>
      <c r="AA108" s="10"/>
    </row>
    <row r="109" spans="1:28" ht="15.5" thickBot="1" x14ac:dyDescent="0.9">
      <c r="A109" s="9"/>
      <c r="B109" s="9">
        <f>AVERAGE(B2,B4,B21,B38,B40,B54,B56,B71,B73,B89,B98,B99)</f>
        <v>0.19417910429528584</v>
      </c>
      <c r="C109" s="9"/>
      <c r="D109" s="9">
        <f>AVERAGE(D2,D4,D21,D38,D40,D54,D56,D71,D73,D89,D98,D99)</f>
        <v>0.38452897320377061</v>
      </c>
      <c r="E109" s="9"/>
      <c r="F109" s="9"/>
      <c r="G109" s="9">
        <f>AVERAGE(G2,G4,G21,G38,G40,G54,G56,G71,G73,G89,G98,G99)</f>
        <v>0.49771665404344395</v>
      </c>
      <c r="H109" s="9"/>
      <c r="I109" s="9"/>
      <c r="J109" s="9"/>
      <c r="K109" s="9"/>
      <c r="L109" s="9">
        <f>AVERAGE(L2,L4,L21,L38,L40,L54,L56,L71,L73,L89,L98,L99)</f>
        <v>0.54998765715671094</v>
      </c>
      <c r="M109" s="9"/>
      <c r="N109" s="9">
        <f>AVERAGE(N2,N4,N21,N38,N40,N54,N56,N71,N73,N89,N98,N99)</f>
        <v>0.22994380364910641</v>
      </c>
      <c r="O109" s="9"/>
      <c r="P109" s="9">
        <f>AVERAGE(P2,P4,P21,P38,P40,P54,P56,P71,P73,P89,P98,P99)</f>
        <v>0.42821964113202826</v>
      </c>
      <c r="Q109" s="9"/>
      <c r="R109" s="9"/>
      <c r="S109" s="9">
        <f>AVERAGE(S2,S4,S21,S38,S40,S54,S56,S71,S73,S89,S98,S99)</f>
        <v>0.45195192193138856</v>
      </c>
      <c r="T109" s="9"/>
      <c r="U109" s="9"/>
      <c r="V109" s="9"/>
      <c r="W109" s="9"/>
      <c r="X109" s="9">
        <f>AVERAGE(X2,X4,X21,X38,X40,X54,X56,X71,X73,X89,X98,X99)</f>
        <v>0.4969780595454108</v>
      </c>
      <c r="Y109" s="9"/>
      <c r="Z109" s="9"/>
      <c r="AA109" s="9"/>
    </row>
    <row r="110" spans="1:28" ht="15.5" thickBot="1" x14ac:dyDescent="0.9">
      <c r="A110" s="8" t="s">
        <v>7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6"/>
      <c r="Y110" s="5"/>
      <c r="Z110" s="5"/>
      <c r="AA110" s="5"/>
    </row>
    <row r="111" spans="1:28" x14ac:dyDescent="0.75">
      <c r="A111" s="4">
        <f>STDEV(A2,A4,A21,A38,A40,A54,A56,A71,A73,A89,A98,A99)/SQRT(12)</f>
        <v>0</v>
      </c>
      <c r="B111" s="4">
        <f>STDEV(B2,B4,B21,B38,B40,B54,B56,B71,B73,B89,B98,B99)/SQRT(12)</f>
        <v>2.6022241631095469E-2</v>
      </c>
      <c r="C111" s="4"/>
      <c r="D111" s="4">
        <f>STDEV(D2,D4,D21,D38,D40,D54,D56,D71,D73,D89,D98,D99)/SQRT(12)</f>
        <v>3.5034463938973102E-2</v>
      </c>
      <c r="E111" s="4"/>
      <c r="F111" s="4"/>
      <c r="G111" s="4">
        <f>STDEV(G2,G4,G21,G38,G40,G54,G56,G71,G73,G89,G98,G99)/SQRT(12)</f>
        <v>2.9666038573922176E-2</v>
      </c>
      <c r="H111" s="4"/>
      <c r="I111" s="4"/>
      <c r="J111" s="4"/>
      <c r="K111" s="4"/>
      <c r="L111" s="4">
        <f>STDEV(L2,L4,L21,L38,L40,L54,L56,L71,L73,L89,L98,L99)/SQRT(12)</f>
        <v>2.8170757035938351E-2</v>
      </c>
      <c r="M111" s="4">
        <f>STDEV(M2,M4,M21,M38,M40,M54,M56,M71,M73,M89,M98,M99)/SQRT(12)</f>
        <v>0</v>
      </c>
      <c r="N111" s="4">
        <f>STDEV(N2,N4,N21,N38,N40,N54,N56,N71,N73,N89,N98,N99)/SQRT(12)</f>
        <v>1.5673669307834117E-2</v>
      </c>
      <c r="O111" s="4"/>
      <c r="P111" s="4">
        <f>STDEV(P2,P4,P21,P38,P40,P54,P56,P71,P73,P89,P98,P99)/SQRT(12)</f>
        <v>3.0330575846268328E-2</v>
      </c>
      <c r="Q111" s="4"/>
      <c r="R111" s="4"/>
      <c r="S111" s="4">
        <f>STDEV(S2,S4,S21,S38,S40,S54,S56,S71,S73,S89,S98,S99)/SQRT(12)</f>
        <v>3.2109569289822795E-2</v>
      </c>
      <c r="T111" s="4"/>
      <c r="U111" s="4"/>
      <c r="V111" s="4"/>
      <c r="W111" s="4"/>
      <c r="X111" s="4">
        <f>STDEV(X2,X4,X21,X38,X40,X54,X56,X71,X73,X89,X98,X99)/SQRT(12)</f>
        <v>3.2897600755494652E-2</v>
      </c>
      <c r="Y111" s="4"/>
      <c r="Z111" s="4"/>
      <c r="AA111" s="4"/>
    </row>
    <row r="113" spans="1:24" ht="15.5" thickBot="1" x14ac:dyDescent="0.9">
      <c r="A113" t="s">
        <v>6</v>
      </c>
      <c r="B113" t="s">
        <v>5</v>
      </c>
      <c r="D113" t="s">
        <v>4</v>
      </c>
      <c r="G113" t="s">
        <v>3</v>
      </c>
      <c r="L113" t="s">
        <v>2</v>
      </c>
      <c r="M113" t="s">
        <v>6</v>
      </c>
      <c r="N113" t="s">
        <v>5</v>
      </c>
      <c r="P113" t="s">
        <v>4</v>
      </c>
      <c r="S113" t="s">
        <v>3</v>
      </c>
      <c r="X113" t="s">
        <v>2</v>
      </c>
    </row>
    <row r="114" spans="1:24" ht="15.5" thickBot="1" x14ac:dyDescent="0.9">
      <c r="A114" s="3" t="s">
        <v>1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3" t="s">
        <v>0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</row>
  </sheetData>
  <mergeCells count="11">
    <mergeCell ref="A1:X1"/>
    <mergeCell ref="A20:X20"/>
    <mergeCell ref="A37:X37"/>
    <mergeCell ref="A53:X53"/>
    <mergeCell ref="A70:X70"/>
    <mergeCell ref="A97:X97"/>
    <mergeCell ref="A108:X108"/>
    <mergeCell ref="A110:X110"/>
    <mergeCell ref="A114:L114"/>
    <mergeCell ref="M114:X114"/>
    <mergeCell ref="A88:X8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1684-1F46-45E3-8E28-E17B2F866AFE}">
  <dimension ref="A1:M91"/>
  <sheetViews>
    <sheetView topLeftCell="A76" workbookViewId="0">
      <selection activeCell="L111" sqref="L111"/>
    </sheetView>
  </sheetViews>
  <sheetFormatPr defaultRowHeight="14.75" x14ac:dyDescent="0.75"/>
  <sheetData>
    <row r="1" spans="1:12" ht="15.5" thickBot="1" x14ac:dyDescent="0.9">
      <c r="A1" s="23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1"/>
    </row>
    <row r="2" spans="1:12" x14ac:dyDescent="0.75">
      <c r="A2" s="9">
        <v>1</v>
      </c>
      <c r="B2" s="9">
        <v>0.91123188405797095</v>
      </c>
      <c r="C2" s="9"/>
      <c r="D2" s="9">
        <v>0.86231884057971009</v>
      </c>
      <c r="E2" s="9"/>
      <c r="F2" s="9">
        <v>0.89130434782608692</v>
      </c>
      <c r="G2" s="9">
        <v>1</v>
      </c>
      <c r="H2" s="9">
        <v>0.78669275929549909</v>
      </c>
      <c r="I2" s="9"/>
      <c r="J2" s="9">
        <v>0.67906066536203513</v>
      </c>
      <c r="K2" s="9"/>
      <c r="L2" s="9">
        <v>0.66340508806262233</v>
      </c>
    </row>
    <row r="3" spans="1:12" x14ac:dyDescent="0.7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75">
      <c r="A4" s="9">
        <v>1</v>
      </c>
      <c r="B4" s="9">
        <v>0.99713467048710602</v>
      </c>
      <c r="C4" s="9"/>
      <c r="D4" s="9">
        <v>0.80515759312320934</v>
      </c>
      <c r="E4" s="9"/>
      <c r="F4" s="9">
        <v>0.79799426934097428</v>
      </c>
      <c r="G4" s="9">
        <v>1</v>
      </c>
      <c r="H4" s="9">
        <v>0.85880398671096347</v>
      </c>
      <c r="I4" s="9"/>
      <c r="J4" s="9">
        <v>0.81893687707641194</v>
      </c>
      <c r="K4" s="9"/>
      <c r="L4" s="9">
        <v>0.7142857142857143</v>
      </c>
    </row>
    <row r="5" spans="1:12" x14ac:dyDescent="0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75">
      <c r="A6" s="9">
        <v>1</v>
      </c>
      <c r="B6" s="9">
        <v>0.95418327727253849</v>
      </c>
      <c r="C6" s="9"/>
      <c r="D6" s="9">
        <v>0.83373821685145977</v>
      </c>
      <c r="E6" s="9"/>
      <c r="F6" s="9">
        <v>0.8446493085835306</v>
      </c>
      <c r="G6" s="9">
        <v>1</v>
      </c>
      <c r="H6" s="9">
        <v>0.82274837300323123</v>
      </c>
      <c r="I6" s="9"/>
      <c r="J6" s="9">
        <v>0.74899877121922354</v>
      </c>
      <c r="K6" s="9"/>
      <c r="L6" s="9">
        <v>0.68884540117416826</v>
      </c>
    </row>
    <row r="7" spans="1:12" x14ac:dyDescent="0.7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7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7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7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7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7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7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7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3" x14ac:dyDescent="0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x14ac:dyDescent="0.75">
      <c r="A18" s="4"/>
    </row>
    <row r="19" spans="1:13" ht="15.5" thickBot="1" x14ac:dyDescent="0.9">
      <c r="A19" s="4"/>
    </row>
    <row r="20" spans="1:13" ht="15.5" thickBot="1" x14ac:dyDescent="0.9">
      <c r="A20" s="23" t="s">
        <v>13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1"/>
    </row>
    <row r="21" spans="1:13" x14ac:dyDescent="0.75">
      <c r="A21" s="9">
        <v>1</v>
      </c>
      <c r="B21" s="9">
        <v>1.0661290322580645</v>
      </c>
      <c r="C21" s="9"/>
      <c r="D21" s="9">
        <v>0.84677419354838712</v>
      </c>
      <c r="E21" s="9"/>
      <c r="F21" s="9">
        <v>0.90645161290322596</v>
      </c>
      <c r="G21" s="9">
        <v>1</v>
      </c>
      <c r="H21" s="9">
        <v>0.76080246913580241</v>
      </c>
      <c r="I21" s="9"/>
      <c r="J21" s="9">
        <v>0.76929012345679004</v>
      </c>
      <c r="K21" s="9"/>
      <c r="L21" s="9">
        <v>0.66126543209876543</v>
      </c>
    </row>
    <row r="22" spans="1:13" x14ac:dyDescent="0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3" x14ac:dyDescent="0.75">
      <c r="A23" s="9">
        <v>1</v>
      </c>
      <c r="B23" s="9">
        <v>0.90041493775933601</v>
      </c>
      <c r="C23" s="9"/>
      <c r="D23" s="9">
        <v>0.8796680497925311</v>
      </c>
      <c r="E23" s="9"/>
      <c r="F23" s="9">
        <v>0.80248962655601652</v>
      </c>
      <c r="G23" s="9">
        <v>1</v>
      </c>
      <c r="H23" s="9">
        <v>0.88585365853658549</v>
      </c>
      <c r="I23" s="9"/>
      <c r="J23" s="9">
        <v>0.88390243902439036</v>
      </c>
      <c r="K23" s="9"/>
      <c r="L23" s="9">
        <v>0.8087804878048781</v>
      </c>
    </row>
    <row r="24" spans="1:13" x14ac:dyDescent="0.7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75">
      <c r="A25" s="9">
        <v>1</v>
      </c>
      <c r="B25" s="9">
        <v>0.98327198500870028</v>
      </c>
      <c r="C25" s="9"/>
      <c r="D25" s="9">
        <v>0.86322112167045906</v>
      </c>
      <c r="E25" s="9"/>
      <c r="F25" s="9">
        <v>0.85447061972962124</v>
      </c>
      <c r="G25" s="9">
        <v>1</v>
      </c>
      <c r="H25" s="9">
        <v>0.82332806383619395</v>
      </c>
      <c r="I25" s="9"/>
      <c r="J25" s="9">
        <v>0.82659628124059026</v>
      </c>
      <c r="K25" s="9"/>
      <c r="L25" s="9">
        <v>0.73502295995182176</v>
      </c>
      <c r="M25" s="4"/>
    </row>
    <row r="26" spans="1:13" x14ac:dyDescent="0.7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7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7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7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7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7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7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.5" thickBot="1" x14ac:dyDescent="0.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.5" thickBot="1" x14ac:dyDescent="0.9">
      <c r="A37" s="23" t="s">
        <v>13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1"/>
    </row>
    <row r="38" spans="1:13" x14ac:dyDescent="0.75">
      <c r="A38" s="9">
        <v>1</v>
      </c>
      <c r="B38" s="9">
        <v>0.84826325411334547</v>
      </c>
      <c r="C38" s="9"/>
      <c r="D38" s="9">
        <v>0.7294332723948812</v>
      </c>
      <c r="E38" s="9"/>
      <c r="F38" s="9">
        <v>0.94881170018281535</v>
      </c>
      <c r="G38" s="9">
        <v>1</v>
      </c>
      <c r="H38" s="9">
        <v>0.56250000000000011</v>
      </c>
      <c r="I38" s="9"/>
      <c r="J38" s="9">
        <v>0.68465909090909094</v>
      </c>
      <c r="K38" s="9"/>
      <c r="L38" s="9">
        <v>0.63778409090909094</v>
      </c>
    </row>
    <row r="39" spans="1:13" x14ac:dyDescent="0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4"/>
    </row>
    <row r="40" spans="1:13" x14ac:dyDescent="0.75">
      <c r="A40" s="9">
        <v>1</v>
      </c>
      <c r="B40" s="9">
        <v>0.99454545454545451</v>
      </c>
      <c r="C40" s="9"/>
      <c r="D40" s="9">
        <v>0.81454545454545446</v>
      </c>
      <c r="E40" s="9"/>
      <c r="F40" s="9">
        <v>1.1509090909090909</v>
      </c>
      <c r="G40" s="9">
        <v>1</v>
      </c>
      <c r="H40" s="9">
        <v>0.89748201438848918</v>
      </c>
      <c r="I40" s="9"/>
      <c r="J40" s="9">
        <v>0.93525179856115104</v>
      </c>
      <c r="K40" s="9"/>
      <c r="L40" s="9">
        <v>0.80935251798561147</v>
      </c>
    </row>
    <row r="41" spans="1:13" x14ac:dyDescent="0.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x14ac:dyDescent="0.75">
      <c r="A42" s="9">
        <v>1</v>
      </c>
      <c r="B42" s="9">
        <v>0.92140435432939993</v>
      </c>
      <c r="C42" s="9"/>
      <c r="D42" s="9">
        <v>0.77198936347016778</v>
      </c>
      <c r="E42" s="9"/>
      <c r="F42" s="9">
        <v>1.0498603955459531</v>
      </c>
      <c r="G42" s="9">
        <v>1</v>
      </c>
      <c r="H42" s="9">
        <v>0.72999100719424459</v>
      </c>
      <c r="I42" s="9"/>
      <c r="J42" s="9">
        <v>0.80995544473512093</v>
      </c>
      <c r="K42" s="9"/>
      <c r="L42" s="9">
        <v>0.72356830444735121</v>
      </c>
    </row>
    <row r="43" spans="1:13" x14ac:dyDescent="0.75">
      <c r="A43" s="4"/>
    </row>
    <row r="44" spans="1:13" x14ac:dyDescent="0.75">
      <c r="A44" s="4"/>
    </row>
    <row r="45" spans="1:13" x14ac:dyDescent="0.75">
      <c r="A45" s="4"/>
    </row>
    <row r="46" spans="1:13" x14ac:dyDescent="0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7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7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7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5.5" thickBot="1" x14ac:dyDescent="0.9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5.5" thickBot="1" x14ac:dyDescent="0.9">
      <c r="A53" s="23" t="s">
        <v>13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1"/>
    </row>
    <row r="54" spans="1:13" x14ac:dyDescent="0.75">
      <c r="A54" s="9">
        <v>1</v>
      </c>
      <c r="B54" s="9">
        <v>1.194647201946472</v>
      </c>
      <c r="C54" s="9"/>
      <c r="D54" s="9">
        <v>1.4622871046228711</v>
      </c>
      <c r="E54" s="9"/>
      <c r="F54" s="9">
        <v>1.0948905109489051</v>
      </c>
      <c r="G54" s="9">
        <v>1</v>
      </c>
      <c r="H54" s="9">
        <v>0.7337110481586403</v>
      </c>
      <c r="I54" s="9"/>
      <c r="J54" s="9">
        <v>0.61473087818696892</v>
      </c>
      <c r="K54" s="9"/>
      <c r="L54" s="9">
        <v>0.75354107648725221</v>
      </c>
    </row>
    <row r="55" spans="1:13" x14ac:dyDescent="0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3" x14ac:dyDescent="0.75">
      <c r="A56" s="9">
        <v>1</v>
      </c>
      <c r="B56" s="9">
        <v>0.90858208955223874</v>
      </c>
      <c r="C56" s="9"/>
      <c r="D56" s="9">
        <v>0.89365671641791034</v>
      </c>
      <c r="E56" s="9"/>
      <c r="F56" s="9">
        <v>0.82835820895522383</v>
      </c>
      <c r="G56" s="9">
        <v>1</v>
      </c>
      <c r="H56" s="9">
        <v>0.53550295857988173</v>
      </c>
      <c r="I56" s="9"/>
      <c r="J56" s="9">
        <v>0.46745562130177509</v>
      </c>
      <c r="K56" s="9"/>
      <c r="L56" s="9">
        <v>0.44674556213017752</v>
      </c>
    </row>
    <row r="57" spans="1:13" x14ac:dyDescent="0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3" x14ac:dyDescent="0.75">
      <c r="A58" s="9">
        <v>1</v>
      </c>
      <c r="B58" s="9">
        <v>1.0516146457493554</v>
      </c>
      <c r="C58" s="9"/>
      <c r="D58" s="9">
        <v>1.1779719105203907</v>
      </c>
      <c r="E58" s="9"/>
      <c r="F58" s="9">
        <v>0.96162435995206441</v>
      </c>
      <c r="G58" s="9">
        <v>1</v>
      </c>
      <c r="H58" s="9">
        <v>0.63460700336926101</v>
      </c>
      <c r="I58" s="9"/>
      <c r="J58" s="9">
        <v>0.54109324974437201</v>
      </c>
      <c r="K58" s="9"/>
      <c r="L58" s="9">
        <v>0.6001433193087149</v>
      </c>
    </row>
    <row r="59" spans="1:13" x14ac:dyDescent="0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7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7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5.5" thickBot="1" x14ac:dyDescent="0.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5.5" thickBot="1" x14ac:dyDescent="0.9">
      <c r="A70" s="23" t="s">
        <v>13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1"/>
      <c r="M70" s="4"/>
    </row>
    <row r="71" spans="1:13" x14ac:dyDescent="0.75">
      <c r="A71" s="9">
        <v>1</v>
      </c>
      <c r="B71" s="9">
        <v>0.85964912280701755</v>
      </c>
      <c r="C71" s="9"/>
      <c r="D71" s="9">
        <v>0.85964912280701755</v>
      </c>
      <c r="E71" s="9"/>
      <c r="F71" s="9">
        <v>0.7850877192982455</v>
      </c>
      <c r="G71" s="9">
        <v>1</v>
      </c>
      <c r="H71" s="9">
        <v>0.77659574468085113</v>
      </c>
      <c r="I71" s="9"/>
      <c r="J71" s="9">
        <v>0.71985815602836889</v>
      </c>
      <c r="K71" s="9"/>
      <c r="L71" s="9">
        <v>0.61879432624113473</v>
      </c>
      <c r="M71" s="4"/>
    </row>
    <row r="72" spans="1:13" x14ac:dyDescent="0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4"/>
    </row>
    <row r="73" spans="1:13" x14ac:dyDescent="0.75">
      <c r="A73" s="9">
        <v>1</v>
      </c>
      <c r="B73" s="9">
        <v>0.86245353159851301</v>
      </c>
      <c r="C73" s="9"/>
      <c r="D73" s="9">
        <v>0.74907063197026025</v>
      </c>
      <c r="E73" s="9"/>
      <c r="F73" s="9">
        <v>0.75278810408921937</v>
      </c>
      <c r="G73" s="9">
        <v>1</v>
      </c>
      <c r="H73" s="9">
        <v>0.8085808580858086</v>
      </c>
      <c r="I73" s="9"/>
      <c r="J73" s="9">
        <v>0.60066006600660071</v>
      </c>
      <c r="K73" s="9"/>
      <c r="L73" s="9">
        <v>0.54785478547854793</v>
      </c>
      <c r="M73" s="4"/>
    </row>
    <row r="74" spans="1:13" x14ac:dyDescent="0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75">
      <c r="A75" s="9">
        <v>1</v>
      </c>
      <c r="B75" s="9">
        <v>0.86105132720276534</v>
      </c>
      <c r="C75" s="9"/>
      <c r="D75" s="9">
        <v>0.8043598773886389</v>
      </c>
      <c r="E75" s="9"/>
      <c r="F75" s="9">
        <v>0.76893791169373249</v>
      </c>
      <c r="G75" s="9">
        <v>1</v>
      </c>
      <c r="H75" s="9">
        <v>0.79258830138332992</v>
      </c>
      <c r="I75" s="9"/>
      <c r="J75" s="9">
        <v>0.6602591110174848</v>
      </c>
      <c r="K75" s="9"/>
      <c r="L75" s="9">
        <v>0.58332455585984133</v>
      </c>
      <c r="M75" s="4"/>
    </row>
    <row r="76" spans="1:13" x14ac:dyDescent="0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5.5" thickBot="1" x14ac:dyDescent="0.9">
      <c r="A85" s="4"/>
    </row>
    <row r="86" spans="1:13" ht="19.25" thickBot="1" x14ac:dyDescent="0.9">
      <c r="A86" s="29" t="s">
        <v>8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7"/>
    </row>
    <row r="87" spans="1:13" ht="15.5" thickBot="1" x14ac:dyDescent="0.9">
      <c r="A87" s="9">
        <f>AVERAGE(A2,A4,A21,A23,A38,A40,A54,A56,A71,A73)</f>
        <v>1</v>
      </c>
      <c r="B87" s="9">
        <f>AVERAGE(B2,B4,B21,B23,B38,B40,B54,B56,B71,B73)</f>
        <v>0.95430511791255179</v>
      </c>
      <c r="C87" s="9"/>
      <c r="D87" s="9">
        <f>AVERAGE(D2,D4,D21,D23,D38,D40,D54,D56,D71,D73)</f>
        <v>0.89025609798022332</v>
      </c>
      <c r="E87" s="9"/>
      <c r="F87" s="9">
        <f>AVERAGE(F2,F4,F21,F23,F38,F40,F54,F56,F71,F73)</f>
        <v>0.89590851910098013</v>
      </c>
      <c r="G87" s="9">
        <f>AVERAGE(G2,G4,G21,G23,G38,G40,G54,G56,G71,G73)</f>
        <v>1</v>
      </c>
      <c r="H87" s="9">
        <f>AVERAGE(H2,H4,H21,H23,H38,H40,H54,H56,H71,H73)</f>
        <v>0.76065254975725205</v>
      </c>
      <c r="I87" s="9"/>
      <c r="J87" s="9">
        <f>AVERAGE(J2,J4,J21,J23,J38,J40,J54,J56,J71,J73)</f>
        <v>0.71738057159135826</v>
      </c>
      <c r="K87" s="9"/>
      <c r="L87" s="9">
        <f>AVERAGE(L2,L4,L21,L23,L38,L40,L54,L56,L71,L73)</f>
        <v>0.6661809081483796</v>
      </c>
    </row>
    <row r="88" spans="1:13" ht="15.5" thickBot="1" x14ac:dyDescent="0.9">
      <c r="A88" s="26" t="s">
        <v>7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4"/>
    </row>
    <row r="89" spans="1:13" x14ac:dyDescent="0.75">
      <c r="A89" s="4">
        <f>STDEV(A2,A4,A21,A23,A38,A40,A54,A56,A71,A73)/SQRT(10)</f>
        <v>0</v>
      </c>
      <c r="B89" s="4">
        <f>STDEV(B2,B4,B21,B23,B38,B40,B54,B56,B71,B73)/SQRT(10)</f>
        <v>3.4835160869650342E-2</v>
      </c>
      <c r="C89" s="4"/>
      <c r="D89" s="4">
        <f>STDEV(D2,D4,D21,D23,D38,D40,D54,D56,D71,D73)/SQRT(10)</f>
        <v>6.5804615755366447E-2</v>
      </c>
      <c r="E89" s="4"/>
      <c r="F89" s="4">
        <f>STDEV(F2,F4,F21,F23,F38,F40,F54,F56,F71,F73)/SQRT(10)</f>
        <v>4.2582242457534454E-2</v>
      </c>
      <c r="G89" s="4">
        <f>STDEV(G2,G4,G21,G23,G38,G40,G54,G56,G71,G73)/SQRT(10)</f>
        <v>0</v>
      </c>
      <c r="H89" s="4">
        <f>STDEV(H2,H4,H21,H23,H38,H40,H54,H56,H71,H73)/SQRT(10)</f>
        <v>3.914976425218869E-2</v>
      </c>
      <c r="I89" s="4"/>
      <c r="J89" s="4">
        <f>STDEV(J2,J4,J21,J23,J38,J40,J54,J56,J71,J73)/SQRT(10)</f>
        <v>4.4393950329431865E-2</v>
      </c>
      <c r="K89" s="4"/>
      <c r="L89" s="4">
        <f>STDEV(L2,L4,L21,L23,L38,L40,L54,L56,L71,L73)/SQRT(10)</f>
        <v>3.5903465975000354E-2</v>
      </c>
    </row>
    <row r="91" spans="1:13" x14ac:dyDescent="0.75">
      <c r="A91" t="s">
        <v>5</v>
      </c>
      <c r="B91" t="s">
        <v>12</v>
      </c>
      <c r="D91" t="s">
        <v>11</v>
      </c>
      <c r="F91" t="s">
        <v>3</v>
      </c>
    </row>
  </sheetData>
  <mergeCells count="7">
    <mergeCell ref="A88:L88"/>
    <mergeCell ref="A1:L1"/>
    <mergeCell ref="A20:L20"/>
    <mergeCell ref="A37:L37"/>
    <mergeCell ref="A53:L53"/>
    <mergeCell ref="A70:L70"/>
    <mergeCell ref="A86:L8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38C5-5D32-414C-A539-B72EDBB60BC8}">
  <dimension ref="A1:AB94"/>
  <sheetViews>
    <sheetView topLeftCell="A85" workbookViewId="0">
      <selection activeCell="L111" sqref="L111"/>
    </sheetView>
  </sheetViews>
  <sheetFormatPr defaultRowHeight="14.75" x14ac:dyDescent="0.75"/>
  <sheetData>
    <row r="1" spans="1:27" ht="15.75" customHeight="1" thickBot="1" x14ac:dyDescent="0.9">
      <c r="A1" s="23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1"/>
      <c r="Y1" s="20"/>
      <c r="Z1" s="20"/>
      <c r="AA1" s="20"/>
    </row>
    <row r="2" spans="1:27" x14ac:dyDescent="0.75">
      <c r="A2" s="9">
        <v>1</v>
      </c>
      <c r="B2" s="9">
        <v>0.27192982456140352</v>
      </c>
      <c r="C2" s="9"/>
      <c r="D2" s="9">
        <v>0.35964912280701755</v>
      </c>
      <c r="E2" s="9"/>
      <c r="F2" s="9"/>
      <c r="G2" s="9">
        <v>0.41228070175438597</v>
      </c>
      <c r="H2" s="9"/>
      <c r="I2" s="9"/>
      <c r="J2" s="9"/>
      <c r="K2" s="9"/>
      <c r="L2" s="9">
        <v>0.50877192982456143</v>
      </c>
      <c r="M2" s="9">
        <v>1</v>
      </c>
      <c r="N2" s="9">
        <v>0.28971962616822428</v>
      </c>
      <c r="O2" s="9"/>
      <c r="P2" s="9">
        <v>0.23052959501557629</v>
      </c>
      <c r="Q2" s="9"/>
      <c r="R2" s="9"/>
      <c r="S2" s="9">
        <v>0.24299065420560748</v>
      </c>
      <c r="T2" s="9"/>
      <c r="U2" s="9"/>
      <c r="V2" s="9"/>
      <c r="W2" s="9"/>
      <c r="X2" s="9">
        <v>0.31464174454828664</v>
      </c>
      <c r="Y2" s="9"/>
      <c r="Z2" s="9"/>
      <c r="AA2" s="9"/>
    </row>
    <row r="3" spans="1:27" x14ac:dyDescent="0.7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75">
      <c r="A4" s="9">
        <v>1</v>
      </c>
      <c r="B4" s="9">
        <v>0.25083612040133779</v>
      </c>
      <c r="C4" s="9"/>
      <c r="D4" s="9">
        <v>0.2608695652173913</v>
      </c>
      <c r="E4" s="9"/>
      <c r="F4" s="9"/>
      <c r="G4" s="9">
        <v>0.29096989966555181</v>
      </c>
      <c r="H4" s="9"/>
      <c r="I4" s="9"/>
      <c r="J4" s="9"/>
      <c r="K4" s="9"/>
      <c r="L4" s="9">
        <v>0.34782608695652173</v>
      </c>
      <c r="M4" s="9">
        <v>1</v>
      </c>
      <c r="N4" s="9">
        <v>0.20195439739413681</v>
      </c>
      <c r="O4" s="9"/>
      <c r="P4" s="9">
        <v>0.26384364820846906</v>
      </c>
      <c r="Q4" s="9"/>
      <c r="R4" s="9"/>
      <c r="S4" s="9">
        <v>0.27035830618892509</v>
      </c>
      <c r="T4" s="9"/>
      <c r="U4" s="9"/>
      <c r="V4" s="9"/>
      <c r="W4" s="9"/>
      <c r="X4" s="9">
        <v>0.31270358306188928</v>
      </c>
      <c r="Y4" s="9"/>
      <c r="Z4" s="9"/>
      <c r="AA4" s="9"/>
    </row>
    <row r="5" spans="1:27" x14ac:dyDescent="0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x14ac:dyDescent="0.75">
      <c r="A6" s="19">
        <v>1</v>
      </c>
      <c r="B6" s="19">
        <v>0.26138297248137066</v>
      </c>
      <c r="C6" s="19"/>
      <c r="D6" s="19">
        <v>0.31025934401220445</v>
      </c>
      <c r="E6" s="19"/>
      <c r="F6" s="19"/>
      <c r="G6" s="19">
        <v>0.35162530070996889</v>
      </c>
      <c r="H6" s="19"/>
      <c r="I6" s="19"/>
      <c r="J6" s="19"/>
      <c r="K6" s="19"/>
      <c r="L6" s="19">
        <v>0.42829900839054158</v>
      </c>
      <c r="M6" s="19">
        <v>1</v>
      </c>
      <c r="N6" s="19">
        <v>0.24583701178118056</v>
      </c>
      <c r="O6" s="19"/>
      <c r="P6" s="19">
        <v>0.24718662161202268</v>
      </c>
      <c r="Q6" s="19"/>
      <c r="R6" s="19"/>
      <c r="S6" s="19">
        <v>0.2566744801972663</v>
      </c>
      <c r="T6" s="19"/>
      <c r="U6" s="19"/>
      <c r="V6" s="19"/>
      <c r="W6" s="19"/>
      <c r="X6" s="19">
        <v>0.31367266380508796</v>
      </c>
      <c r="Y6" s="9"/>
      <c r="Z6" s="9"/>
      <c r="AA6" s="9"/>
    </row>
    <row r="7" spans="1:27" x14ac:dyDescent="0.7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x14ac:dyDescent="0.7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x14ac:dyDescent="0.7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7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7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7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7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7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8" x14ac:dyDescent="0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8" x14ac:dyDescent="0.75">
      <c r="A18" s="4"/>
    </row>
    <row r="19" spans="1:28" ht="15.5" thickBot="1" x14ac:dyDescent="0.9">
      <c r="A19" s="4"/>
    </row>
    <row r="20" spans="1:28" ht="15.75" customHeight="1" thickBot="1" x14ac:dyDescent="0.9">
      <c r="A20" s="23" t="s">
        <v>10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1"/>
      <c r="Y20" s="20"/>
      <c r="Z20" s="20"/>
      <c r="AA20" s="20"/>
    </row>
    <row r="21" spans="1:28" x14ac:dyDescent="0.75">
      <c r="A21" s="9">
        <v>1</v>
      </c>
      <c r="B21" s="9">
        <v>0.11886503067484662</v>
      </c>
      <c r="C21" s="9"/>
      <c r="D21" s="9">
        <v>0.15030674846625766</v>
      </c>
      <c r="E21" s="9"/>
      <c r="F21" s="9"/>
      <c r="G21" s="9">
        <v>0.19555214723926381</v>
      </c>
      <c r="H21" s="9"/>
      <c r="I21" s="9"/>
      <c r="J21" s="9"/>
      <c r="K21" s="9"/>
      <c r="L21" s="9">
        <v>0.23542944785276074</v>
      </c>
      <c r="M21" s="9">
        <v>1</v>
      </c>
      <c r="N21" s="9">
        <v>0.24473493100944083</v>
      </c>
      <c r="O21" s="9"/>
      <c r="P21" s="9">
        <v>0.20116194625998549</v>
      </c>
      <c r="Q21" s="9"/>
      <c r="R21" s="9"/>
      <c r="S21" s="9">
        <v>0.23166303558460422</v>
      </c>
      <c r="T21" s="9"/>
      <c r="U21" s="9"/>
      <c r="V21" s="9"/>
      <c r="W21" s="9"/>
      <c r="X21" s="9">
        <v>0.18954248366013074</v>
      </c>
      <c r="Y21" s="9"/>
      <c r="Z21" s="9"/>
      <c r="AA21" s="9"/>
    </row>
    <row r="22" spans="1:28" x14ac:dyDescent="0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8" x14ac:dyDescent="0.7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8" x14ac:dyDescent="0.7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7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4"/>
    </row>
    <row r="26" spans="1:28" x14ac:dyDescent="0.7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x14ac:dyDescent="0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7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x14ac:dyDescent="0.7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7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x14ac:dyDescent="0.7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x14ac:dyDescent="0.7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x14ac:dyDescent="0.7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5" thickBot="1" x14ac:dyDescent="0.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customHeight="1" thickBot="1" x14ac:dyDescent="0.9">
      <c r="A37" s="23" t="s">
        <v>10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1"/>
      <c r="Y37" s="20"/>
      <c r="Z37" s="20"/>
      <c r="AA37" s="20"/>
    </row>
    <row r="38" spans="1:28" x14ac:dyDescent="0.7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8" x14ac:dyDescent="0.75">
      <c r="A39" s="19">
        <v>1</v>
      </c>
      <c r="B39" s="19">
        <v>0.26059407172107618</v>
      </c>
      <c r="C39" s="19"/>
      <c r="D39" s="19">
        <v>0.42049064258104019</v>
      </c>
      <c r="E39" s="19"/>
      <c r="F39" s="19"/>
      <c r="G39" s="19">
        <v>0.46225697500861113</v>
      </c>
      <c r="H39" s="19"/>
      <c r="I39" s="19"/>
      <c r="J39" s="19"/>
      <c r="K39" s="19"/>
      <c r="L39" s="19">
        <v>0.49009960197481728</v>
      </c>
      <c r="M39" s="19">
        <v>1</v>
      </c>
      <c r="N39" s="19">
        <v>0.15511237528821081</v>
      </c>
      <c r="O39" s="19"/>
      <c r="P39" s="19">
        <v>0.23487835886827418</v>
      </c>
      <c r="Q39" s="19"/>
      <c r="R39" s="19"/>
      <c r="S39" s="19">
        <v>0.17940253266389411</v>
      </c>
      <c r="T39" s="19"/>
      <c r="U39" s="19"/>
      <c r="V39" s="19"/>
      <c r="W39" s="19"/>
      <c r="X39" s="19">
        <v>0.18417551949777694</v>
      </c>
      <c r="Y39" s="9"/>
      <c r="Z39" s="9"/>
      <c r="AA39" s="9"/>
    </row>
    <row r="40" spans="1:28" x14ac:dyDescent="0.75">
      <c r="A40" s="4"/>
    </row>
    <row r="41" spans="1:28" x14ac:dyDescent="0.75">
      <c r="A41" s="4"/>
    </row>
    <row r="42" spans="1:28" x14ac:dyDescent="0.75">
      <c r="A42" s="4"/>
    </row>
    <row r="43" spans="1:28" x14ac:dyDescent="0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x14ac:dyDescent="0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x14ac:dyDescent="0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x14ac:dyDescent="0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x14ac:dyDescent="0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5" thickBot="1" x14ac:dyDescent="0.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 thickBot="1" x14ac:dyDescent="0.9">
      <c r="A50" s="23" t="s">
        <v>10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1"/>
      <c r="Y50" s="20"/>
      <c r="Z50" s="20"/>
      <c r="AA50" s="20"/>
    </row>
    <row r="51" spans="1:28" x14ac:dyDescent="0.75">
      <c r="A51" s="9">
        <v>1</v>
      </c>
      <c r="B51" s="9">
        <v>0.11415168100078187</v>
      </c>
      <c r="C51" s="9"/>
      <c r="D51" s="9">
        <v>0.31508991399530889</v>
      </c>
      <c r="E51" s="9"/>
      <c r="F51" s="9"/>
      <c r="G51" s="9">
        <v>0.35183737294761536</v>
      </c>
      <c r="H51" s="9"/>
      <c r="I51" s="9"/>
      <c r="J51" s="9"/>
      <c r="K51" s="9"/>
      <c r="L51" s="9">
        <v>0.33776387802971075</v>
      </c>
      <c r="M51" s="9">
        <v>1</v>
      </c>
      <c r="N51" s="9">
        <v>0.24843858431644689</v>
      </c>
      <c r="O51" s="9"/>
      <c r="P51" s="9">
        <v>0.2997918112421929</v>
      </c>
      <c r="Q51" s="9"/>
      <c r="R51" s="9"/>
      <c r="S51" s="9">
        <v>0.15197779319916724</v>
      </c>
      <c r="T51" s="9"/>
      <c r="U51" s="9"/>
      <c r="V51" s="9"/>
      <c r="W51" s="9"/>
      <c r="X51" s="9">
        <v>0.41429562803608599</v>
      </c>
      <c r="Y51" s="9"/>
      <c r="Z51" s="9"/>
      <c r="AA51" s="9"/>
    </row>
    <row r="52" spans="1:28" x14ac:dyDescent="0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8" x14ac:dyDescent="0.75">
      <c r="A53" s="9">
        <v>1</v>
      </c>
      <c r="B53" s="9">
        <v>0.10119760479041917</v>
      </c>
      <c r="C53" s="9"/>
      <c r="D53" s="9">
        <v>0.2317365269461078</v>
      </c>
      <c r="E53" s="9"/>
      <c r="F53" s="9"/>
      <c r="G53" s="9">
        <v>0.2353293413173653</v>
      </c>
      <c r="H53" s="9"/>
      <c r="I53" s="9"/>
      <c r="J53" s="9"/>
      <c r="K53" s="9"/>
      <c r="L53" s="9">
        <v>0.25389221556886227</v>
      </c>
      <c r="M53" s="9">
        <v>1</v>
      </c>
      <c r="N53" s="9">
        <v>0.1053811659192825</v>
      </c>
      <c r="O53" s="9"/>
      <c r="P53" s="9">
        <v>0.30418535127055302</v>
      </c>
      <c r="Q53" s="9"/>
      <c r="R53" s="9"/>
      <c r="S53" s="9">
        <v>0.23318385650224213</v>
      </c>
      <c r="T53" s="9"/>
      <c r="U53" s="9"/>
      <c r="V53" s="9"/>
      <c r="W53" s="9"/>
      <c r="X53" s="9">
        <v>0.48804185351270551</v>
      </c>
      <c r="Y53" s="9"/>
      <c r="Z53" s="9"/>
      <c r="AA53" s="9"/>
    </row>
    <row r="54" spans="1:28" x14ac:dyDescent="0.7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8" x14ac:dyDescent="0.75">
      <c r="A55" s="19">
        <v>1</v>
      </c>
      <c r="B55" s="19">
        <v>0.10767464289560053</v>
      </c>
      <c r="C55" s="19"/>
      <c r="D55" s="19">
        <v>0.27341322047070837</v>
      </c>
      <c r="E55" s="19"/>
      <c r="F55" s="19"/>
      <c r="G55" s="19">
        <v>0.29358335713249034</v>
      </c>
      <c r="H55" s="19"/>
      <c r="I55" s="19"/>
      <c r="J55" s="19"/>
      <c r="K55" s="19"/>
      <c r="L55" s="19">
        <v>0.29582804679928654</v>
      </c>
      <c r="M55" s="19">
        <v>1</v>
      </c>
      <c r="N55" s="19">
        <v>0.17690987511786468</v>
      </c>
      <c r="O55" s="19"/>
      <c r="P55" s="19">
        <v>0.30198858125637296</v>
      </c>
      <c r="Q55" s="19"/>
      <c r="R55" s="19"/>
      <c r="S55" s="19">
        <v>0.19258082485070468</v>
      </c>
      <c r="T55" s="19"/>
      <c r="U55" s="19"/>
      <c r="V55" s="19"/>
      <c r="W55" s="19"/>
      <c r="X55" s="19">
        <v>0.45116874077439573</v>
      </c>
      <c r="Y55" s="9"/>
      <c r="Z55" s="9"/>
      <c r="AA55" s="9"/>
    </row>
    <row r="56" spans="1:28" x14ac:dyDescent="0.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x14ac:dyDescent="0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x14ac:dyDescent="0.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x14ac:dyDescent="0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x14ac:dyDescent="0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x14ac:dyDescent="0.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5" thickBot="1" x14ac:dyDescent="0.9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 thickBot="1" x14ac:dyDescent="0.9">
      <c r="A67" s="23" t="s">
        <v>10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1"/>
      <c r="Y67" s="20"/>
      <c r="Z67" s="20"/>
      <c r="AA67" s="20"/>
      <c r="AB67" s="4"/>
    </row>
    <row r="68" spans="1:28" x14ac:dyDescent="0.75">
      <c r="A68" s="9">
        <v>1</v>
      </c>
      <c r="B68" s="9">
        <v>0.1382667964946446</v>
      </c>
      <c r="C68" s="9"/>
      <c r="D68" s="9">
        <v>0.23758519961051608</v>
      </c>
      <c r="E68" s="9"/>
      <c r="F68" s="9"/>
      <c r="G68" s="9">
        <v>0.27848101265822783</v>
      </c>
      <c r="H68" s="9"/>
      <c r="I68" s="9"/>
      <c r="J68" s="9"/>
      <c r="K68" s="9"/>
      <c r="L68" s="9">
        <v>0.30185004868549176</v>
      </c>
      <c r="M68" s="9">
        <v>1</v>
      </c>
      <c r="N68" s="9">
        <v>0.21958456973293772</v>
      </c>
      <c r="O68" s="9"/>
      <c r="P68" s="9">
        <v>0.24183976261127599</v>
      </c>
      <c r="Q68" s="9"/>
      <c r="R68" s="9"/>
      <c r="S68" s="9">
        <v>0.22205736894164196</v>
      </c>
      <c r="T68" s="9"/>
      <c r="U68" s="9"/>
      <c r="V68" s="9"/>
      <c r="W68" s="9"/>
      <c r="X68" s="9">
        <v>0.27250247279920875</v>
      </c>
      <c r="Y68" s="9"/>
      <c r="Z68" s="9"/>
      <c r="AA68" s="9"/>
      <c r="AB68" s="4"/>
    </row>
    <row r="69" spans="1:28" x14ac:dyDescent="0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4"/>
    </row>
    <row r="70" spans="1:28" x14ac:dyDescent="0.75">
      <c r="A70" s="9">
        <v>1</v>
      </c>
      <c r="B70" s="9">
        <v>0.11905839746491625</v>
      </c>
      <c r="C70" s="9"/>
      <c r="D70" s="9">
        <v>0.20144861928474422</v>
      </c>
      <c r="E70" s="9"/>
      <c r="F70" s="9"/>
      <c r="G70" s="9">
        <v>0.2562245359891353</v>
      </c>
      <c r="H70" s="9"/>
      <c r="I70" s="9"/>
      <c r="J70" s="9"/>
      <c r="K70" s="9"/>
      <c r="L70" s="9">
        <v>0.28655500226346764</v>
      </c>
      <c r="M70" s="9">
        <v>1</v>
      </c>
      <c r="N70" s="9">
        <v>0.17542213883677296</v>
      </c>
      <c r="O70" s="9"/>
      <c r="P70" s="9">
        <v>0.23123827392120072</v>
      </c>
      <c r="Q70" s="9"/>
      <c r="R70" s="9"/>
      <c r="S70" s="9">
        <v>0.23264540337711068</v>
      </c>
      <c r="T70" s="9"/>
      <c r="U70" s="9"/>
      <c r="V70" s="9"/>
      <c r="W70" s="9"/>
      <c r="X70" s="9">
        <v>0.35412757973733583</v>
      </c>
      <c r="Y70" s="9"/>
      <c r="Z70" s="9"/>
      <c r="AA70" s="9"/>
      <c r="AB70" s="4"/>
    </row>
    <row r="71" spans="1:28" x14ac:dyDescent="0.7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x14ac:dyDescent="0.75">
      <c r="A72" s="19">
        <v>1</v>
      </c>
      <c r="B72" s="19">
        <v>0.12866259697978044</v>
      </c>
      <c r="C72" s="19"/>
      <c r="D72" s="19">
        <v>0.21951690944763014</v>
      </c>
      <c r="E72" s="19"/>
      <c r="F72" s="19"/>
      <c r="G72" s="19">
        <v>0.26735277432368154</v>
      </c>
      <c r="H72" s="19"/>
      <c r="I72" s="19"/>
      <c r="J72" s="19"/>
      <c r="K72" s="19"/>
      <c r="L72" s="19">
        <v>0.29420252547447967</v>
      </c>
      <c r="M72" s="19">
        <v>1</v>
      </c>
      <c r="N72" s="19">
        <v>0.19750335428485533</v>
      </c>
      <c r="O72" s="19"/>
      <c r="P72" s="19">
        <v>0.23653901826623835</v>
      </c>
      <c r="Q72" s="19"/>
      <c r="R72" s="19"/>
      <c r="S72" s="19">
        <v>0.22735138615937633</v>
      </c>
      <c r="T72" s="19"/>
      <c r="U72" s="19"/>
      <c r="V72" s="19"/>
      <c r="W72" s="19"/>
      <c r="X72" s="19">
        <v>0.31331502626827229</v>
      </c>
      <c r="Y72" s="9"/>
      <c r="Z72" s="9"/>
      <c r="AA72" s="9"/>
      <c r="AB72" s="4"/>
    </row>
    <row r="73" spans="1:28" x14ac:dyDescent="0.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x14ac:dyDescent="0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x14ac:dyDescent="0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x14ac:dyDescent="0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x14ac:dyDescent="0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x14ac:dyDescent="0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x14ac:dyDescent="0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x14ac:dyDescent="0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x14ac:dyDescent="0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x14ac:dyDescent="0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x14ac:dyDescent="0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x14ac:dyDescent="0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5" thickBot="1" x14ac:dyDescent="0.9">
      <c r="A85" s="4"/>
    </row>
    <row r="86" spans="1:28" ht="19.5" customHeight="1" thickBot="1" x14ac:dyDescent="0.9">
      <c r="A86" s="13" t="s">
        <v>8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1"/>
      <c r="Y86" s="10"/>
      <c r="Z86" s="10"/>
      <c r="AA86" s="10"/>
    </row>
    <row r="87" spans="1:28" ht="15.5" thickBot="1" x14ac:dyDescent="0.9">
      <c r="A87" s="9"/>
      <c r="B87" s="9">
        <f>AVERAGE(B2,B4,B21,B51,B53,B68,B70)</f>
        <v>0.15918649362690712</v>
      </c>
      <c r="C87" s="9"/>
      <c r="D87" s="9">
        <f>AVERAGE(D2,D4,D21,D51,D53,D68,D70)</f>
        <v>0.25095509947533479</v>
      </c>
      <c r="E87" s="9"/>
      <c r="F87" s="9"/>
      <c r="G87" s="9">
        <f>AVERAGE(G2,G4,G21,G51,G53,G68,G70)</f>
        <v>0.28866785879593504</v>
      </c>
      <c r="H87" s="9"/>
      <c r="I87" s="9"/>
      <c r="J87" s="9"/>
      <c r="K87" s="9"/>
      <c r="L87" s="9">
        <f>AVERAGE(L2,L4,L21,L51,L53,L68,L70)</f>
        <v>0.32458408702591096</v>
      </c>
      <c r="M87" s="9"/>
      <c r="N87" s="9">
        <f>AVERAGE(N2,N4,N21,N51,N53,N68,N70)</f>
        <v>0.21217648762532029</v>
      </c>
      <c r="O87" s="9"/>
      <c r="P87" s="9">
        <f>AVERAGE(P2,P4,P21,P51,P53,P68,P70)</f>
        <v>0.2532271983613219</v>
      </c>
      <c r="Q87" s="9"/>
      <c r="R87" s="9"/>
      <c r="S87" s="9">
        <f>AVERAGE(S2,S4,S21,S53,S68,S70)</f>
        <v>0.23881643746668857</v>
      </c>
      <c r="T87" s="9"/>
      <c r="U87" s="9"/>
      <c r="V87" s="9"/>
      <c r="W87" s="9"/>
      <c r="X87" s="9">
        <f>AVERAGE(X2,X4,X21,X51,X53,X68,X70)</f>
        <v>0.33512219219366329</v>
      </c>
      <c r="Y87" s="9"/>
      <c r="Z87" s="9"/>
      <c r="AA87" s="9"/>
    </row>
    <row r="88" spans="1:28" ht="15.5" thickBot="1" x14ac:dyDescent="0.9">
      <c r="A88" s="8" t="s">
        <v>7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6"/>
      <c r="Y88" s="5"/>
      <c r="Z88" s="5"/>
      <c r="AA88" s="5"/>
    </row>
    <row r="89" spans="1:28" x14ac:dyDescent="0.75">
      <c r="A89" s="4">
        <f>STDEV(A2,A4,A21,A51,A53,A68,A70)/SQRT(7)</f>
        <v>0</v>
      </c>
      <c r="B89" s="4">
        <f>STDEV(B2,B4,B21,B51,B53,B68,B70)/SQRT(7)</f>
        <v>2.6804084860664917E-2</v>
      </c>
      <c r="C89" s="4"/>
      <c r="D89" s="4">
        <f>STDEV(D2,D4,D21,D51,D53,D68,D70)/SQRT(7)</f>
        <v>2.6347066190092319E-2</v>
      </c>
      <c r="E89" s="4"/>
      <c r="F89" s="4"/>
      <c r="G89" s="4">
        <f>STDEV(G2,G4,G21,G51,G53,G68,G70)/SQRT(7)</f>
        <v>2.7580054934979292E-2</v>
      </c>
      <c r="H89" s="4"/>
      <c r="I89" s="4"/>
      <c r="J89" s="4"/>
      <c r="K89" s="4"/>
      <c r="L89" s="4">
        <f>STDEV(L2,L4,L21,L51,L53,L68,L70)/SQRT(7)</f>
        <v>3.4346968068114006E-2</v>
      </c>
      <c r="M89" s="4">
        <f>STDEV(M2,M4,M21,M51,M53,M68,M70)/SQRT(7)</f>
        <v>0</v>
      </c>
      <c r="N89" s="4">
        <f>STDEV(N2,N4,N21,N51,N53,N68,N70)/SQRT(7)</f>
        <v>2.2521642463941415E-2</v>
      </c>
      <c r="O89" s="4"/>
      <c r="P89" s="4">
        <f>STDEV(P2,P4,P21,P51,P53,P68,P70)/SQRT(7)</f>
        <v>1.4406400440209697E-2</v>
      </c>
      <c r="Q89" s="4"/>
      <c r="R89" s="4"/>
      <c r="S89" s="4">
        <f>STDEV(S2,S4,S21,S53,S68,S70)/SQRT(6)</f>
        <v>6.8657573853723912E-3</v>
      </c>
      <c r="T89" s="4"/>
      <c r="U89" s="4"/>
      <c r="V89" s="4"/>
      <c r="W89" s="4"/>
      <c r="X89" s="4">
        <f>STDEV(X2,X4,X21,X51,X53,X68,X70)/SQRT(7)</f>
        <v>3.6531390312082676E-2</v>
      </c>
      <c r="Y89" s="4"/>
      <c r="Z89" s="4"/>
      <c r="AA89" s="4"/>
    </row>
    <row r="91" spans="1:28" ht="15.5" thickBot="1" x14ac:dyDescent="0.9">
      <c r="A91" t="s">
        <v>6</v>
      </c>
      <c r="M91" t="s">
        <v>6</v>
      </c>
      <c r="N91" t="s">
        <v>5</v>
      </c>
      <c r="P91" t="s">
        <v>4</v>
      </c>
      <c r="S91" t="s">
        <v>3</v>
      </c>
      <c r="X91" t="s">
        <v>2</v>
      </c>
    </row>
    <row r="92" spans="1:28" ht="15.5" thickBot="1" x14ac:dyDescent="0.9">
      <c r="A92" s="3" t="s">
        <v>1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3" t="s">
        <v>0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</row>
    <row r="93" spans="1:28" x14ac:dyDescent="0.75">
      <c r="B93" s="9">
        <v>0.15918649362690712</v>
      </c>
      <c r="C93" s="9" t="s">
        <v>19</v>
      </c>
      <c r="D93" s="9">
        <v>0.25095509947533479</v>
      </c>
      <c r="E93" s="9" t="s">
        <v>19</v>
      </c>
      <c r="F93" s="9" t="s">
        <v>19</v>
      </c>
      <c r="G93" s="9">
        <v>0.28866785879593504</v>
      </c>
      <c r="H93" s="9" t="s">
        <v>19</v>
      </c>
      <c r="I93" s="9" t="s">
        <v>19</v>
      </c>
      <c r="J93" s="9" t="s">
        <v>19</v>
      </c>
      <c r="K93" s="9" t="s">
        <v>19</v>
      </c>
      <c r="L93" s="9">
        <v>0.32458408702591096</v>
      </c>
    </row>
    <row r="94" spans="1:28" x14ac:dyDescent="0.75">
      <c r="B94" t="s">
        <v>5</v>
      </c>
      <c r="C94" t="s">
        <v>12</v>
      </c>
      <c r="D94" t="s">
        <v>4</v>
      </c>
      <c r="E94" t="s">
        <v>11</v>
      </c>
      <c r="F94" t="s">
        <v>18</v>
      </c>
      <c r="G94" t="s">
        <v>3</v>
      </c>
      <c r="H94" t="s">
        <v>17</v>
      </c>
      <c r="I94" t="s">
        <v>16</v>
      </c>
      <c r="J94" t="s">
        <v>15</v>
      </c>
      <c r="K94" t="s">
        <v>14</v>
      </c>
      <c r="L94" t="s">
        <v>2</v>
      </c>
    </row>
  </sheetData>
  <mergeCells count="9">
    <mergeCell ref="A88:X88"/>
    <mergeCell ref="A92:L92"/>
    <mergeCell ref="M92:X92"/>
    <mergeCell ref="A1:X1"/>
    <mergeCell ref="A20:X20"/>
    <mergeCell ref="A37:X37"/>
    <mergeCell ref="A50:X50"/>
    <mergeCell ref="A67:X67"/>
    <mergeCell ref="A86:X8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4433-A02B-4DCE-BEE0-74A0B95EF2F4}">
  <dimension ref="A1:M91"/>
  <sheetViews>
    <sheetView topLeftCell="A79" workbookViewId="0">
      <selection activeCell="L111" sqref="L111"/>
    </sheetView>
  </sheetViews>
  <sheetFormatPr defaultRowHeight="14.75" x14ac:dyDescent="0.75"/>
  <sheetData>
    <row r="1" spans="1:12" ht="15.5" thickBot="1" x14ac:dyDescent="0.9">
      <c r="A1" s="23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1"/>
    </row>
    <row r="2" spans="1:12" x14ac:dyDescent="0.75">
      <c r="A2" s="9">
        <v>1</v>
      </c>
      <c r="B2" s="9">
        <v>0.82291666666666674</v>
      </c>
      <c r="C2" s="9"/>
      <c r="D2" s="9">
        <v>0.89583333333333337</v>
      </c>
      <c r="E2" s="9"/>
      <c r="F2" s="9">
        <v>0.81597222222222221</v>
      </c>
      <c r="G2" s="9">
        <v>1</v>
      </c>
      <c r="H2" s="9">
        <v>0.85538461538461541</v>
      </c>
      <c r="I2" s="9"/>
      <c r="J2" s="9">
        <v>0.77230769230769225</v>
      </c>
      <c r="K2" s="9"/>
      <c r="L2" s="9">
        <v>0.69538461538461538</v>
      </c>
    </row>
    <row r="3" spans="1:12" x14ac:dyDescent="0.7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75">
      <c r="A4" s="9">
        <v>1</v>
      </c>
      <c r="B4" s="9">
        <v>0.989041095890411</v>
      </c>
      <c r="C4" s="9"/>
      <c r="D4" s="9">
        <v>0.9123287671232877</v>
      </c>
      <c r="E4" s="9"/>
      <c r="F4" s="9">
        <v>1.0739726027397261</v>
      </c>
      <c r="G4" s="9">
        <v>1</v>
      </c>
      <c r="H4" s="9">
        <v>0.9334763948497854</v>
      </c>
      <c r="I4" s="9"/>
      <c r="J4" s="9">
        <v>0.81545064377682397</v>
      </c>
      <c r="K4" s="9"/>
      <c r="L4" s="9">
        <v>0.83261802575107291</v>
      </c>
    </row>
    <row r="5" spans="1:12" x14ac:dyDescent="0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75">
      <c r="A6" s="9">
        <v>1</v>
      </c>
      <c r="B6" s="9">
        <v>0.90597888127853887</v>
      </c>
      <c r="C6" s="9"/>
      <c r="D6" s="9">
        <v>0.90408105022831053</v>
      </c>
      <c r="E6" s="9"/>
      <c r="F6" s="9">
        <v>0.94497241248097419</v>
      </c>
      <c r="G6" s="9">
        <v>1</v>
      </c>
      <c r="H6" s="9">
        <v>0.89443050511720035</v>
      </c>
      <c r="I6" s="9"/>
      <c r="J6" s="9">
        <v>0.79387916804225811</v>
      </c>
      <c r="K6" s="9"/>
      <c r="L6" s="9">
        <v>0.7640013205678442</v>
      </c>
    </row>
    <row r="7" spans="1:12" x14ac:dyDescent="0.7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7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7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7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7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7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7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7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3" x14ac:dyDescent="0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x14ac:dyDescent="0.75">
      <c r="A18" s="4"/>
    </row>
    <row r="19" spans="1:13" ht="15.5" thickBot="1" x14ac:dyDescent="0.9">
      <c r="A19" s="4"/>
    </row>
    <row r="20" spans="1:13" ht="15.5" thickBot="1" x14ac:dyDescent="0.9">
      <c r="A20" s="23" t="s">
        <v>13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1"/>
    </row>
    <row r="21" spans="1:13" x14ac:dyDescent="0.75">
      <c r="A21" s="9">
        <v>1</v>
      </c>
      <c r="B21" s="9">
        <v>1.3350125944584383</v>
      </c>
      <c r="C21" s="9"/>
      <c r="D21" s="9">
        <v>1.0982367758186398</v>
      </c>
      <c r="E21" s="9"/>
      <c r="F21" s="9">
        <v>1.1536523929471032</v>
      </c>
      <c r="G21" s="9">
        <v>1</v>
      </c>
      <c r="H21" s="9">
        <v>0.80797101449275355</v>
      </c>
      <c r="I21" s="9"/>
      <c r="J21" s="9">
        <v>0.77717391304347816</v>
      </c>
      <c r="K21" s="9"/>
      <c r="L21" s="9">
        <v>0.87862318840579701</v>
      </c>
    </row>
    <row r="22" spans="1:13" x14ac:dyDescent="0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3" x14ac:dyDescent="0.75">
      <c r="A23" s="9">
        <v>1</v>
      </c>
      <c r="B23" s="9">
        <v>0.99481865284974091</v>
      </c>
      <c r="C23" s="9"/>
      <c r="D23" s="9">
        <v>0.8756476683937825</v>
      </c>
      <c r="E23" s="9"/>
      <c r="F23" s="9">
        <v>0.8393782383419689</v>
      </c>
      <c r="G23" s="9">
        <v>1</v>
      </c>
      <c r="H23" s="9">
        <v>0.89571694599627549</v>
      </c>
      <c r="I23" s="9"/>
      <c r="J23" s="9">
        <v>0.88081936685288631</v>
      </c>
      <c r="K23" s="9"/>
      <c r="L23" s="9">
        <v>0.85847299813780265</v>
      </c>
    </row>
    <row r="24" spans="1:13" x14ac:dyDescent="0.7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75">
      <c r="A25" s="9">
        <v>1</v>
      </c>
      <c r="B25" s="9">
        <v>1.1649156236540896</v>
      </c>
      <c r="C25" s="9"/>
      <c r="D25" s="9">
        <v>0.98694222210621119</v>
      </c>
      <c r="E25" s="9"/>
      <c r="F25" s="9">
        <v>0.9965153156445361</v>
      </c>
      <c r="G25" s="9">
        <v>1</v>
      </c>
      <c r="H25" s="9">
        <v>0.85184398024451458</v>
      </c>
      <c r="I25" s="9"/>
      <c r="J25" s="9">
        <v>0.82899663994818229</v>
      </c>
      <c r="K25" s="9"/>
      <c r="L25" s="9">
        <v>0.86854809327179983</v>
      </c>
      <c r="M25" s="4"/>
    </row>
    <row r="26" spans="1:13" x14ac:dyDescent="0.7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7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7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7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7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7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7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.5" thickBot="1" x14ac:dyDescent="0.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.5" thickBot="1" x14ac:dyDescent="0.9">
      <c r="A37" s="23" t="s">
        <v>13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1"/>
    </row>
    <row r="38" spans="1:13" x14ac:dyDescent="0.75">
      <c r="A38" s="9">
        <v>1</v>
      </c>
      <c r="B38" s="9">
        <v>0.85889570552147243</v>
      </c>
      <c r="C38" s="9"/>
      <c r="D38" s="9">
        <v>0.8404907975460123</v>
      </c>
      <c r="E38" s="9"/>
      <c r="F38" s="9">
        <v>0.8926380368098159</v>
      </c>
      <c r="G38" s="9">
        <v>1</v>
      </c>
      <c r="H38" s="9">
        <v>1.0074349442379182</v>
      </c>
      <c r="I38" s="9"/>
      <c r="J38" s="9">
        <v>1.0223048327137547</v>
      </c>
      <c r="K38" s="9"/>
      <c r="L38" s="9">
        <v>0.97026022304832715</v>
      </c>
    </row>
    <row r="39" spans="1:13" x14ac:dyDescent="0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4"/>
    </row>
    <row r="40" spans="1:13" x14ac:dyDescent="0.75">
      <c r="A40" s="9">
        <v>1</v>
      </c>
      <c r="B40" s="9">
        <v>0.73184357541899447</v>
      </c>
      <c r="C40" s="9"/>
      <c r="D40" s="9">
        <v>0.72625698324022347</v>
      </c>
      <c r="E40" s="9"/>
      <c r="F40" s="9">
        <v>0.75139664804469286</v>
      </c>
      <c r="G40" s="9">
        <v>1</v>
      </c>
      <c r="H40" s="9">
        <v>0.89677419354838717</v>
      </c>
      <c r="I40" s="9"/>
      <c r="J40" s="9">
        <v>0.73548387096774193</v>
      </c>
      <c r="K40" s="9"/>
      <c r="L40" s="9">
        <v>0.7290322580645161</v>
      </c>
    </row>
    <row r="41" spans="1:13" x14ac:dyDescent="0.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x14ac:dyDescent="0.75">
      <c r="A42" s="9">
        <v>1</v>
      </c>
      <c r="B42" s="9">
        <v>0.79536964047023351</v>
      </c>
      <c r="C42" s="9"/>
      <c r="D42" s="9">
        <v>0.78337389039311789</v>
      </c>
      <c r="E42" s="9"/>
      <c r="F42" s="9">
        <v>0.82201734242725433</v>
      </c>
      <c r="G42" s="9">
        <v>1</v>
      </c>
      <c r="H42" s="9">
        <v>0.95210456889315265</v>
      </c>
      <c r="I42" s="9"/>
      <c r="J42" s="9">
        <v>0.87889435184074838</v>
      </c>
      <c r="K42" s="9"/>
      <c r="L42" s="9">
        <v>0.84964624055642157</v>
      </c>
    </row>
    <row r="43" spans="1:13" x14ac:dyDescent="0.75">
      <c r="A43" s="4"/>
    </row>
    <row r="44" spans="1:13" x14ac:dyDescent="0.75">
      <c r="A44" s="4"/>
    </row>
    <row r="45" spans="1:13" x14ac:dyDescent="0.75">
      <c r="A45" s="4"/>
    </row>
    <row r="46" spans="1:13" x14ac:dyDescent="0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7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7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7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5.5" thickBot="1" x14ac:dyDescent="0.9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5.5" thickBot="1" x14ac:dyDescent="0.9">
      <c r="A53" s="23" t="s">
        <v>13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1"/>
    </row>
    <row r="54" spans="1:13" x14ac:dyDescent="0.75">
      <c r="A54" s="9">
        <v>1</v>
      </c>
      <c r="B54" s="9">
        <v>0.89197530864197516</v>
      </c>
      <c r="C54" s="9"/>
      <c r="D54" s="9">
        <v>0.95061728395061729</v>
      </c>
      <c r="E54" s="9"/>
      <c r="F54" s="9">
        <v>0.94753086419753085</v>
      </c>
      <c r="G54" s="9">
        <v>1</v>
      </c>
      <c r="H54" s="9">
        <v>0.86080586080586075</v>
      </c>
      <c r="I54" s="9"/>
      <c r="J54" s="9">
        <v>0.82051282051282048</v>
      </c>
      <c r="K54" s="9"/>
      <c r="L54" s="9">
        <v>0.76190476190476186</v>
      </c>
    </row>
    <row r="55" spans="1:13" x14ac:dyDescent="0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3" x14ac:dyDescent="0.75">
      <c r="A56" s="9">
        <v>1</v>
      </c>
      <c r="B56" s="9">
        <v>0.97911227154046998</v>
      </c>
      <c r="C56" s="9"/>
      <c r="D56" s="9">
        <v>0.86161879895561355</v>
      </c>
      <c r="E56" s="9"/>
      <c r="F56" s="9">
        <v>0.90861618798955601</v>
      </c>
      <c r="G56" s="9">
        <v>1</v>
      </c>
      <c r="H56" s="9">
        <v>0.86513157894736847</v>
      </c>
      <c r="I56" s="9"/>
      <c r="J56" s="9">
        <v>0.84539473684210531</v>
      </c>
      <c r="K56" s="9"/>
      <c r="L56" s="9">
        <v>0.80592105263157898</v>
      </c>
    </row>
    <row r="57" spans="1:13" x14ac:dyDescent="0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3" x14ac:dyDescent="0.75">
      <c r="A58" s="9">
        <v>1</v>
      </c>
      <c r="B58" s="9">
        <v>0.93554379009122257</v>
      </c>
      <c r="C58" s="9"/>
      <c r="D58" s="9">
        <v>0.90611804145311536</v>
      </c>
      <c r="E58" s="9"/>
      <c r="F58" s="9">
        <v>0.92807352609354343</v>
      </c>
      <c r="G58" s="9">
        <v>1</v>
      </c>
      <c r="H58" s="9">
        <v>0.86296871987661461</v>
      </c>
      <c r="I58" s="9"/>
      <c r="J58" s="9">
        <v>0.8329537786774629</v>
      </c>
      <c r="K58" s="9"/>
      <c r="L58" s="9">
        <v>0.78391290726817042</v>
      </c>
    </row>
    <row r="59" spans="1:13" x14ac:dyDescent="0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7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7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5.5" thickBot="1" x14ac:dyDescent="0.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5.5" thickBot="1" x14ac:dyDescent="0.9">
      <c r="A70" s="23" t="s">
        <v>13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1"/>
      <c r="M70" s="4"/>
    </row>
    <row r="71" spans="1:13" x14ac:dyDescent="0.75">
      <c r="A71" s="9">
        <v>1</v>
      </c>
      <c r="B71" s="9">
        <v>0.90222222222222226</v>
      </c>
      <c r="C71" s="9"/>
      <c r="D71" s="9">
        <v>0.89333333333333331</v>
      </c>
      <c r="E71" s="9"/>
      <c r="F71" s="9">
        <v>1.1555555555555557</v>
      </c>
      <c r="G71" s="9">
        <v>1</v>
      </c>
      <c r="H71" s="9">
        <v>0.58823529411764708</v>
      </c>
      <c r="I71" s="9"/>
      <c r="J71" s="9">
        <v>0.99690402476780182</v>
      </c>
      <c r="K71" s="9"/>
      <c r="L71" s="9">
        <v>0.72445820433436536</v>
      </c>
      <c r="M71" s="4"/>
    </row>
    <row r="72" spans="1:13" x14ac:dyDescent="0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4"/>
    </row>
    <row r="73" spans="1:13" x14ac:dyDescent="0.75">
      <c r="A73" s="9">
        <v>1</v>
      </c>
      <c r="B73" s="9">
        <v>1.0591133004926108</v>
      </c>
      <c r="C73" s="9"/>
      <c r="D73" s="9">
        <v>1.0147783251231526</v>
      </c>
      <c r="E73" s="9"/>
      <c r="F73" s="9">
        <v>1.3793103448275863</v>
      </c>
      <c r="G73" s="9">
        <v>1</v>
      </c>
      <c r="H73" s="9">
        <v>0.67380952380952375</v>
      </c>
      <c r="I73" s="9"/>
      <c r="J73" s="9">
        <v>0.74047619047619051</v>
      </c>
      <c r="K73" s="9"/>
      <c r="L73" s="9">
        <v>0.55238095238095242</v>
      </c>
      <c r="M73" s="4"/>
    </row>
    <row r="74" spans="1:13" x14ac:dyDescent="0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75">
      <c r="A75" s="9">
        <v>1</v>
      </c>
      <c r="B75" s="9">
        <v>0.98066776135741651</v>
      </c>
      <c r="C75" s="9"/>
      <c r="D75" s="9">
        <v>0.95405582922824295</v>
      </c>
      <c r="E75" s="9"/>
      <c r="F75" s="9">
        <v>1.2674329501915711</v>
      </c>
      <c r="G75" s="9">
        <v>1</v>
      </c>
      <c r="H75" s="9">
        <v>0.63102240896358541</v>
      </c>
      <c r="I75" s="9"/>
      <c r="J75" s="9">
        <v>0.86869010762199617</v>
      </c>
      <c r="K75" s="9"/>
      <c r="L75" s="9">
        <v>0.63841957835765895</v>
      </c>
      <c r="M75" s="4"/>
    </row>
    <row r="76" spans="1:13" x14ac:dyDescent="0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5.5" thickBot="1" x14ac:dyDescent="0.9">
      <c r="A85" s="4"/>
    </row>
    <row r="86" spans="1:13" ht="19.25" thickBot="1" x14ac:dyDescent="0.9">
      <c r="A86" s="29" t="s">
        <v>8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7"/>
    </row>
    <row r="87" spans="1:13" ht="15.5" thickBot="1" x14ac:dyDescent="0.9">
      <c r="A87" s="9">
        <f>AVERAGE(A2,A4,A21,A23,A38,A40,A54,A56,A71,A73)</f>
        <v>1</v>
      </c>
      <c r="B87" s="9">
        <f>AVERAGE(B2,B4,B21,B23,B38,B40,B54,B56,B71,B73)</f>
        <v>0.95649513937030028</v>
      </c>
      <c r="C87" s="9"/>
      <c r="D87" s="9">
        <f>AVERAGE(D2,D4,D21,D23,D38,D40,D54,D56,D71,D73)</f>
        <v>0.90691420668179956</v>
      </c>
      <c r="E87" s="9"/>
      <c r="F87" s="9">
        <f>AVERAGE(F2,F4,F21,F23,F38,F40,F54,F56,F71,F73)</f>
        <v>0.99180230936757563</v>
      </c>
      <c r="G87" s="9">
        <f>AVERAGE(G2,G4,G21,G23,G38,G40,G54,G56,G71,G73)</f>
        <v>1</v>
      </c>
      <c r="H87" s="9">
        <f>AVERAGE(H2,H4,H21,H23,H38,H40,H54,H56,H71,H73)</f>
        <v>0.83847403661901332</v>
      </c>
      <c r="I87" s="9"/>
      <c r="J87" s="9">
        <f>AVERAGE(J2,J4,J21,J23,J38,J40,J54,J56,J71,J73)</f>
        <v>0.84068280922612959</v>
      </c>
      <c r="K87" s="9"/>
      <c r="L87" s="9">
        <f>AVERAGE(L2,L4,L21,L23,L38,L40,L54,L56,L71,L73)</f>
        <v>0.7809056280043789</v>
      </c>
    </row>
    <row r="88" spans="1:13" ht="15.5" thickBot="1" x14ac:dyDescent="0.9">
      <c r="A88" s="26" t="s">
        <v>7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4"/>
    </row>
    <row r="89" spans="1:13" x14ac:dyDescent="0.75">
      <c r="A89" s="4">
        <f>STDEV(A2,A4,A21,A23,A38,A40,A54,A56,A71,A73)/SQRT(10)</f>
        <v>0</v>
      </c>
      <c r="B89" s="4">
        <f>STDEV(B2,B4,B21,B23,B38,B40,B54,B56,B71,B73)/SQRT(10)</f>
        <v>5.1832096188186919E-2</v>
      </c>
      <c r="C89" s="4"/>
      <c r="D89" s="4">
        <f>STDEV(D2,D4,D21,D23,D38,D40,D54,D56,D71,D73)/SQRT(10)</f>
        <v>3.1721683409739687E-2</v>
      </c>
      <c r="E89" s="4"/>
      <c r="F89" s="4">
        <f>STDEV(F2,F4,F21,F23,F38,F40,F54,F56,F71,F73)/SQRT(10)</f>
        <v>6.1516271869018993E-2</v>
      </c>
      <c r="G89" s="4">
        <f>STDEV(G2,G4,G21,G23,G38,G40,G54,G56,G71,G73)/SQRT(10)</f>
        <v>0</v>
      </c>
      <c r="H89" s="4">
        <f>STDEV(H2,H4,H21,H23,H38,H40,H54,H56,H71,H73)/SQRT(10)</f>
        <v>3.8931344461151172E-2</v>
      </c>
      <c r="I89" s="4"/>
      <c r="J89" s="4">
        <f>STDEV(J2,J4,J21,J23,J38,J40,J54,J56,J71,J73)/SQRT(10)</f>
        <v>3.1602563767118584E-2</v>
      </c>
      <c r="K89" s="4"/>
      <c r="L89" s="4">
        <f>STDEV(L2,L4,L21,L23,L38,L40,L54,L56,L71,L73)/SQRT(10)</f>
        <v>3.6590236518504259E-2</v>
      </c>
    </row>
    <row r="91" spans="1:13" x14ac:dyDescent="0.75">
      <c r="A91" t="s">
        <v>5</v>
      </c>
      <c r="B91" t="s">
        <v>12</v>
      </c>
      <c r="D91" t="s">
        <v>11</v>
      </c>
      <c r="F91" t="s">
        <v>3</v>
      </c>
    </row>
  </sheetData>
  <mergeCells count="7">
    <mergeCell ref="A88:L88"/>
    <mergeCell ref="A1:L1"/>
    <mergeCell ref="A20:L20"/>
    <mergeCell ref="A37:L37"/>
    <mergeCell ref="A53:L53"/>
    <mergeCell ref="A70:L70"/>
    <mergeCell ref="A86:L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FRAP Figure 4C</vt:lpstr>
      <vt:lpstr>Endocytosis Total Figure 4F</vt:lpstr>
      <vt:lpstr>Net Recycling Figure 4G</vt:lpstr>
      <vt:lpstr>Endocytosis 9EG7 Figure 4H</vt:lpstr>
      <vt:lpstr>Net Recycling Figure 4I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Meeting</dc:creator>
  <cp:lastModifiedBy>Meeting</cp:lastModifiedBy>
  <dcterms:created xsi:type="dcterms:W3CDTF">2022-10-13T14:51:27Z</dcterms:created>
  <dcterms:modified xsi:type="dcterms:W3CDTF">2022-10-13T14:59:21Z</dcterms:modified>
</cp:coreProperties>
</file>