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errin/Desktop/Laurent/Manuscripts/1w GWAS Paper_01-2021/new submission_01_2022/review commons revision/datasets_saha_et_al-3/"/>
    </mc:Choice>
  </mc:AlternateContent>
  <xr:revisionPtr revIDLastSave="0" documentId="8_{EC133108-AFD5-3349-8FA6-8A28151D2DF5}" xr6:coauthVersionLast="47" xr6:coauthVersionMax="47" xr10:uidLastSave="{00000000-0000-0000-0000-000000000000}"/>
  <bookViews>
    <workbookView xWindow="-4500" yWindow="-17540" windowWidth="28800" windowHeight="15820" tabRatio="886" xr2:uid="{00000000-000D-0000-FFFF-FFFF00000000}"/>
  </bookViews>
  <sheets>
    <sheet name="read me" sheetId="16" r:id="rId1"/>
    <sheet name="phenotype_Cve_DI" sheetId="8" r:id="rId2"/>
    <sheet name="phenotype_Cve_EDD" sheetId="7" r:id="rId3"/>
    <sheet name="phenotype_Cve_FS" sheetId="6" r:id="rId4"/>
    <sheet name="phenotype_Cve_HP" sheetId="5" r:id="rId5"/>
    <sheet name="phenotype_Cve_AI" sheetId="9" r:id="rId6"/>
    <sheet name="phenotype_Cve_SI" sheetId="3" r:id="rId7"/>
    <sheet name="phenotype_Cve_ESD" sheetId="2" r:id="rId8"/>
    <sheet name="FastEpistasis_Cve_EDD" sheetId="17" r:id="rId9"/>
    <sheet name="FastEpistasis_Cve_DI" sheetId="18" r:id="rId10"/>
    <sheet name="FastEpistasis_Cve-HP" sheetId="19" r:id="rId11"/>
    <sheet name="FastEpistasis_Cve_SI" sheetId="20" r:id="rId12"/>
    <sheet name="FastEpistasis_Cve_AI" sheetId="21" r:id="rId13"/>
    <sheet name="FastEpistasis_CVE-FS" sheetId="22" r:id="rId14"/>
    <sheet name="FastEpistasis_Cve_ESD" sheetId="23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3" l="1"/>
  <c r="D3" i="23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2" i="22"/>
  <c r="D3" i="22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2" i="21"/>
  <c r="D3" i="21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2" i="20"/>
  <c r="D3" i="20"/>
  <c r="D4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2" i="19"/>
  <c r="D3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2" i="18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2" i="17"/>
  <c r="D3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</calcChain>
</file>

<file path=xl/sharedStrings.xml><?xml version="1.0" encoding="utf-8"?>
<sst xmlns="http://schemas.openxmlformats.org/spreadsheetml/2006/main" count="10915" uniqueCount="5178">
  <si>
    <t>0.248616959704195</t>
  </si>
  <si>
    <t>0.401224049108518</t>
  </si>
  <si>
    <t>0.00328978876494945</t>
  </si>
  <si>
    <t>0.0168666676461608</t>
  </si>
  <si>
    <t>9.83507108251687e-07</t>
  </si>
  <si>
    <t>X_14232626_SNP</t>
  </si>
  <si>
    <t>INTRON</t>
  </si>
  <si>
    <t>dpr8</t>
  </si>
  <si>
    <t>FBgn0052600</t>
  </si>
  <si>
    <t>0.389860965215579</t>
  </si>
  <si>
    <t>0.00323654055427721</t>
  </si>
  <si>
    <t>0.0160380294341335</t>
  </si>
  <si>
    <t>2.09562920347377e-06</t>
  </si>
  <si>
    <t>X_14232609_SNP</t>
  </si>
  <si>
    <t>0.356508714441102</t>
  </si>
  <si>
    <t>0.0036644962082772</t>
  </si>
  <si>
    <t>0.0163667361588453</t>
  </si>
  <si>
    <t>1.65012546925611e-05</t>
  </si>
  <si>
    <t>X_8868273_SNP</t>
  </si>
  <si>
    <t>rdgA</t>
  </si>
  <si>
    <t>FBgn0261549</t>
  </si>
  <si>
    <t>UTR_5_PRIME</t>
  </si>
  <si>
    <t>CG10962</t>
  </si>
  <si>
    <t>FBgn0030073</t>
  </si>
  <si>
    <t>CR43836</t>
  </si>
  <si>
    <t>FBgn0264384</t>
  </si>
  <si>
    <t>0.356421834559542</t>
  </si>
  <si>
    <t>0.00353042143478076</t>
  </si>
  <si>
    <t>-0.0157635162689768</t>
  </si>
  <si>
    <t>1.65853210967202e-05</t>
  </si>
  <si>
    <t>X_8731906_SNP</t>
  </si>
  <si>
    <t>UPSTREAM</t>
  </si>
  <si>
    <t>CG12075</t>
  </si>
  <si>
    <t>FBgn0030065</t>
  </si>
  <si>
    <t>0.3376486973918</t>
  </si>
  <si>
    <t>0.0035497187387144</t>
  </si>
  <si>
    <t>0.0149040422318509</t>
  </si>
  <si>
    <t>4.80514269795843e-05</t>
  </si>
  <si>
    <t>X_8656763_SNP</t>
  </si>
  <si>
    <t>Lim1</t>
  </si>
  <si>
    <t>FBgn0026411</t>
  </si>
  <si>
    <t>0.515477010156247</t>
  </si>
  <si>
    <t>0.342660563076452</t>
  </si>
  <si>
    <t>0.00385636314201784</t>
  </si>
  <si>
    <t>0.0164635834918402</t>
  </si>
  <si>
    <t>3.64115656904511e-05</t>
  </si>
  <si>
    <t>3R_26677310_SNP</t>
  </si>
  <si>
    <t>tll</t>
  </si>
  <si>
    <t>FBgn0003720</t>
  </si>
  <si>
    <t>0.35840682007808</t>
  </si>
  <si>
    <t>0.00360868470780232</t>
  </si>
  <si>
    <t>0.0162158863513504</t>
  </si>
  <si>
    <t>1.47618323438353e-05</t>
  </si>
  <si>
    <t>3R_26677213_SNP</t>
  </si>
  <si>
    <t>0.356971296004273</t>
  </si>
  <si>
    <t>0.00359634866816246</t>
  </si>
  <si>
    <t>0.0160862516837365</t>
  </si>
  <si>
    <t>1.60603736637048e-05</t>
  </si>
  <si>
    <t>3R_26677208_DEL</t>
  </si>
  <si>
    <t>0.340735373417177</t>
  </si>
  <si>
    <t>0.0035396156264877</t>
  </si>
  <si>
    <t>0.0150152369010768</t>
  </si>
  <si>
    <t>4.05282585194596e-05</t>
  </si>
  <si>
    <t>3R_26677200_SNP</t>
  </si>
  <si>
    <t>0.359924666912649</t>
  </si>
  <si>
    <t>0.00361944058265344</t>
  </si>
  <si>
    <t>0.0163433234344257</t>
  </si>
  <si>
    <t>1.34968600488676e-05</t>
  </si>
  <si>
    <t>3R_26677197_SNP</t>
  </si>
  <si>
    <t>0.360923200778843</t>
  </si>
  <si>
    <t>0.00343791125024596</t>
  </si>
  <si>
    <t>0.0155731479755939</t>
  </si>
  <si>
    <t>1.27212204515224e-05</t>
  </si>
  <si>
    <t>3R_26677191_SNP</t>
  </si>
  <si>
    <t>0.362618550849376</t>
  </si>
  <si>
    <t>0.00344889322104656</t>
  </si>
  <si>
    <t>0.0157073597997035</t>
  </si>
  <si>
    <t>1.14997991347549e-05</t>
  </si>
  <si>
    <t>3R_26677188_SNP</t>
  </si>
  <si>
    <t>0.36399504591866</t>
  </si>
  <si>
    <t>0.00350339158214638</t>
  </si>
  <si>
    <t>0.0160253599374708</t>
  </si>
  <si>
    <t>1.05904254290547e-05</t>
  </si>
  <si>
    <t>3R_26677094_SNP</t>
  </si>
  <si>
    <t>0.372933402337607</t>
  </si>
  <si>
    <t>0.0035291397074918</t>
  </si>
  <si>
    <t>0.0166027048947468</t>
  </si>
  <si>
    <t>6.14549286890215e-06</t>
  </si>
  <si>
    <t>3R_26677092_SNP</t>
  </si>
  <si>
    <t>0.369622749321527</t>
  </si>
  <si>
    <t>0.00353528517800257</t>
  </si>
  <si>
    <t>0.0164604870984886</t>
  </si>
  <si>
    <t>7.53218448338719e-06</t>
  </si>
  <si>
    <t>3R_26677087_SNP</t>
  </si>
  <si>
    <t>0.373429608660908</t>
  </si>
  <si>
    <t>0.00359111744191548</t>
  </si>
  <si>
    <t>0.0169203952747027</t>
  </si>
  <si>
    <t>5.95975843042245e-06</t>
  </si>
  <si>
    <t>3R_26677082_SNP</t>
  </si>
  <si>
    <t>0.378713732069571</t>
  </si>
  <si>
    <t>0.00360345151404624</t>
  </si>
  <si>
    <t>0.0172586607218853</t>
  </si>
  <si>
    <t>4.28480037464126e-06</t>
  </si>
  <si>
    <t>3R_26677077_MNP</t>
  </si>
  <si>
    <t>0.381230569952151</t>
  </si>
  <si>
    <t>0.00360089396653942</t>
  </si>
  <si>
    <t>0.0173804421091558</t>
  </si>
  <si>
    <t>3.65420133489341e-06</t>
  </si>
  <si>
    <t>3R_26677072_SNP</t>
  </si>
  <si>
    <t>3R_26677071_SNP</t>
  </si>
  <si>
    <t>0.361663050407066</t>
  </si>
  <si>
    <t>0.00359792055203118</t>
  </si>
  <si>
    <t>0.0163363931066344</t>
  </si>
  <si>
    <t>1.21738588843514e-05</t>
  </si>
  <si>
    <t>3R_26677069_SNP</t>
  </si>
  <si>
    <t>0.37103603141624</t>
  </si>
  <si>
    <t>0.00359576879800157</t>
  </si>
  <si>
    <t>0.016816314140027</t>
  </si>
  <si>
    <t>6.90745464076261e-06</t>
  </si>
  <si>
    <t>3R_26677056_DEL</t>
  </si>
  <si>
    <t>0.376340429606194</t>
  </si>
  <si>
    <t>0.00357471622921829</t>
  </si>
  <si>
    <t>0.0169959718323315</t>
  </si>
  <si>
    <t>4.9728037495884e-06</t>
  </si>
  <si>
    <t>3R_26677053_SNP</t>
  </si>
  <si>
    <t>0.350410151147595</t>
  </si>
  <si>
    <t>0.00352226048562733</t>
  </si>
  <si>
    <t>-0.0154243180356265</t>
  </si>
  <si>
    <t>2.34895280685667e-05</t>
  </si>
  <si>
    <t>3R_19765339_SNP</t>
  </si>
  <si>
    <t>Gdh</t>
  </si>
  <si>
    <t>FBgn0001098</t>
  </si>
  <si>
    <t>0.338232825738203</t>
  </si>
  <si>
    <t>0.00374915323826668</t>
  </si>
  <si>
    <t>0.0157721456622592</t>
  </si>
  <si>
    <t>4.65341724280507e-05</t>
  </si>
  <si>
    <t>3R_14730552_SNP</t>
  </si>
  <si>
    <t>DOWNSTREAM</t>
  </si>
  <si>
    <t>CG14292</t>
  </si>
  <si>
    <t>FBgn0038658</t>
  </si>
  <si>
    <t>0.347101688101585</t>
  </si>
  <si>
    <t>0.0036999493496922</t>
  </si>
  <si>
    <t>0.0160283872007879</t>
  </si>
  <si>
    <t>2.83633758125132e-05</t>
  </si>
  <si>
    <t>3R_14730504_SNP</t>
  </si>
  <si>
    <t>0.350491452058373</t>
  </si>
  <si>
    <t>0.00375232770797834</t>
  </si>
  <si>
    <t>0.0164361508745179</t>
  </si>
  <si>
    <t>2.33803252611478e-05</t>
  </si>
  <si>
    <t>3R_12065963_SNP</t>
  </si>
  <si>
    <t>tara</t>
  </si>
  <si>
    <t>FBgn0040071</t>
  </si>
  <si>
    <t>0.240479468160229</t>
  </si>
  <si>
    <t>0.354586265451757</t>
  </si>
  <si>
    <t>0.00350983485862089</t>
  </si>
  <si>
    <t>-0.0155792462047553</t>
  </si>
  <si>
    <t>1.84586702964781e-05</t>
  </si>
  <si>
    <t>3L_16255915_SNP</t>
  </si>
  <si>
    <t>CG13070</t>
  </si>
  <si>
    <t>FBgn0036586</t>
  </si>
  <si>
    <t>CG13071</t>
  </si>
  <si>
    <t>FBgn0036585</t>
  </si>
  <si>
    <t>0.368685251165925</t>
  </si>
  <si>
    <t>0.00344453491983982</t>
  </si>
  <si>
    <t>-0.0159908621168865</t>
  </si>
  <si>
    <t>7.97567519479654e-06</t>
  </si>
  <si>
    <t>3L_15627346_SNP</t>
  </si>
  <si>
    <t>comm3</t>
  </si>
  <si>
    <t>FBgn0259236</t>
  </si>
  <si>
    <t>0.371898590359323</t>
  </si>
  <si>
    <t>0.00365133180961812</t>
  </si>
  <si>
    <t>-0.017122226093138</t>
  </si>
  <si>
    <t>6.55060176654432e-06</t>
  </si>
  <si>
    <t>3L_14967255_SNP</t>
  </si>
  <si>
    <t>Brd</t>
  </si>
  <si>
    <t>FBgn0000216</t>
  </si>
  <si>
    <t>Ocho</t>
  </si>
  <si>
    <t>FBgn0040296</t>
  </si>
  <si>
    <t>0.353003807681781</t>
  </si>
  <si>
    <t>0.00377057380423285</t>
  </si>
  <si>
    <t>-0.0166512464107973</t>
  </si>
  <si>
    <t>2.02319715059568e-05</t>
  </si>
  <si>
    <t>3L_14967226_SNP</t>
  </si>
  <si>
    <t>0.353981284933909</t>
  </si>
  <si>
    <t>0.00382358592147908</t>
  </si>
  <si>
    <t>-0.0169387968032688</t>
  </si>
  <si>
    <t>1.91185815072893e-05</t>
  </si>
  <si>
    <t>3L_14967194_SNP</t>
  </si>
  <si>
    <t>0.338161021506276</t>
  </si>
  <si>
    <t>0.00346625764687621</t>
  </si>
  <si>
    <t>0.0145785493985791</t>
  </si>
  <si>
    <t>4.67182295843612e-05</t>
  </si>
  <si>
    <t>3L_13447852_SNP</t>
  </si>
  <si>
    <t>CG10738</t>
  </si>
  <si>
    <t>FBgn0036368</t>
  </si>
  <si>
    <t>0.370800876018491</t>
  </si>
  <si>
    <t>0.00351734800007441</t>
  </si>
  <si>
    <t>0.0164374760304647</t>
  </si>
  <si>
    <t>7.00788599205083e-06</t>
  </si>
  <si>
    <t>3L_13446760_SNP</t>
  </si>
  <si>
    <t>0.342495151353385</t>
  </si>
  <si>
    <t>0.00337465538593869</t>
  </si>
  <si>
    <t>-0.014399197826941</t>
  </si>
  <si>
    <t>3.67492278682953e-05</t>
  </si>
  <si>
    <t>3L_13381571_SNP</t>
  </si>
  <si>
    <t>SYNONYMOUS_CODING</t>
  </si>
  <si>
    <t>Poc1</t>
  </si>
  <si>
    <t>FBgn0036354</t>
  </si>
  <si>
    <t>0.342410047420862</t>
  </si>
  <si>
    <t>0.00374988903062463</t>
  </si>
  <si>
    <t>0.0159957651013105</t>
  </si>
  <si>
    <t>3.69240975513531e-05</t>
  </si>
  <si>
    <t>3L_11791350_SNP</t>
  </si>
  <si>
    <t>NON_SYNONYMOUS_CODING</t>
  </si>
  <si>
    <t>Klp68D</t>
  </si>
  <si>
    <t>FBgn0004381</t>
  </si>
  <si>
    <t>0.353904514412733</t>
  </si>
  <si>
    <t>0.00338447722009439</t>
  </si>
  <si>
    <t>0.0149897921189202</t>
  </si>
  <si>
    <t>1.92038939156623e-05</t>
  </si>
  <si>
    <t>3L_8506225_SNP</t>
  </si>
  <si>
    <t>CG6683</t>
  </si>
  <si>
    <t>FBgn0035902</t>
  </si>
  <si>
    <t>CG6745</t>
  </si>
  <si>
    <t>FBgn0035901</t>
  </si>
  <si>
    <t>CG6765</t>
  </si>
  <si>
    <t>FBgn0035903</t>
  </si>
  <si>
    <t>0.379354238163955</t>
  </si>
  <si>
    <t>0.00346636730548636</t>
  </si>
  <si>
    <t>-0.0166348925480908</t>
  </si>
  <si>
    <t>4.11519284098857e-06</t>
  </si>
  <si>
    <t>3L_7716969_SNP</t>
  </si>
  <si>
    <t>CG7457</t>
  </si>
  <si>
    <t>FBgn0035812</t>
  </si>
  <si>
    <t>0.294479932042717</t>
  </si>
  <si>
    <t>0.342230143030621</t>
  </si>
  <si>
    <t>0.00344489236756535</t>
  </si>
  <si>
    <t>0.014686006701346</t>
  </si>
  <si>
    <t>3.72963357417432e-05</t>
  </si>
  <si>
    <t>2R_18392082_SNP</t>
  </si>
  <si>
    <t>px</t>
  </si>
  <si>
    <t>FBgn0003175</t>
  </si>
  <si>
    <t>0.338178208105567</t>
  </si>
  <si>
    <t>0.00345122119483572</t>
  </si>
  <si>
    <t>-0.0145161413647329</t>
  </si>
  <si>
    <t>4.66741128057041e-05</t>
  </si>
  <si>
    <t>2R_18079911_SNP</t>
  </si>
  <si>
    <t>Swim</t>
  </si>
  <si>
    <t>FBgn0034709</t>
  </si>
  <si>
    <t>0.352986337929275</t>
  </si>
  <si>
    <t>0.00343525671167215</t>
  </si>
  <si>
    <t>-0.0151695935946875</t>
  </si>
  <si>
    <t>2.02524148207674e-05</t>
  </si>
  <si>
    <t>2R_17028291_SNP</t>
  </si>
  <si>
    <t>Magi</t>
  </si>
  <si>
    <t>FBgn0034590</t>
  </si>
  <si>
    <t>0.340229782593668</t>
  </si>
  <si>
    <t>0.00348881407914917</t>
  </si>
  <si>
    <t>-0.0147748966464513</t>
  </si>
  <si>
    <t>4.16796453842209e-05</t>
  </si>
  <si>
    <t>2R_12635486_SNP</t>
  </si>
  <si>
    <t>Acp53C14b</t>
  </si>
  <si>
    <t>FBgn0034153</t>
  </si>
  <si>
    <t>Acp53C14a</t>
  </si>
  <si>
    <t>FBgn0034152</t>
  </si>
  <si>
    <t>0.3383403845091</t>
  </si>
  <si>
    <t>0.00378991451692562</t>
  </si>
  <si>
    <t>0.0159493478834021</t>
  </si>
  <si>
    <t>4.62597367631064e-05</t>
  </si>
  <si>
    <t>2R_10035249_SNP</t>
  </si>
  <si>
    <t>Rcd1</t>
  </si>
  <si>
    <t>FBgn0033897</t>
  </si>
  <si>
    <t>0.349407384176641</t>
  </si>
  <si>
    <t>0.00342039232985911</t>
  </si>
  <si>
    <t>-0.014929394022551</t>
  </si>
  <si>
    <t>2.48765108586914e-05</t>
  </si>
  <si>
    <t>2R_6385723_SNP</t>
  </si>
  <si>
    <t>lola</t>
  </si>
  <si>
    <t>FBgn0005630</t>
  </si>
  <si>
    <t>0.348866173603281</t>
  </si>
  <si>
    <t>0.00340448568497037</t>
  </si>
  <si>
    <t>-0.0148337548460433</t>
  </si>
  <si>
    <t>2.56567432409009e-05</t>
  </si>
  <si>
    <t>2R_6385655_SNP</t>
  </si>
  <si>
    <t>0.356981413784436</t>
  </si>
  <si>
    <t>0.00359167033698039</t>
  </si>
  <si>
    <t>0.0160658476361829</t>
  </si>
  <si>
    <t>1.60508557743034e-05</t>
  </si>
  <si>
    <t>2R_5594511_SNP</t>
  </si>
  <si>
    <t>CG30002</t>
  </si>
  <si>
    <t>FBgn0260474</t>
  </si>
  <si>
    <t>CG10459</t>
  </si>
  <si>
    <t>FBgn0033440</t>
  </si>
  <si>
    <t>CG1773</t>
  </si>
  <si>
    <t>FBgn0033439</t>
  </si>
  <si>
    <t>0.352079659907413</t>
  </si>
  <si>
    <t>0.00371588007236433</t>
  </si>
  <si>
    <t>-0.0163606653669994</t>
  </si>
  <si>
    <t>2.1340527230744e-05</t>
  </si>
  <si>
    <t>2R_4630445_SNP</t>
  </si>
  <si>
    <t>CG8740</t>
  </si>
  <si>
    <t>FBgn0027585</t>
  </si>
  <si>
    <t>0.366841653330172</t>
  </si>
  <si>
    <t>0.0037238682207745</t>
  </si>
  <si>
    <t>-0.0171877076816186</t>
  </si>
  <si>
    <t>8.92077815997605e-06</t>
  </si>
  <si>
    <t>2R_4629920_SNP</t>
  </si>
  <si>
    <t>0.364347032572153</t>
  </si>
  <si>
    <t>0.00375374396736037</t>
  </si>
  <si>
    <t>-0.017189676472475</t>
  </si>
  <si>
    <t>1.03690358832932e-05</t>
  </si>
  <si>
    <t>2R_4629918_SNP</t>
  </si>
  <si>
    <t>0.347220631844917</t>
  </si>
  <si>
    <t>0.00355649495348339</t>
  </si>
  <si>
    <t>-0.0154129379864123</t>
  </si>
  <si>
    <t>2.81727973084857e-05</t>
  </si>
  <si>
    <t>2R_4629748_SNP</t>
  </si>
  <si>
    <t>0.340205794718373</t>
  </si>
  <si>
    <t>0.00375481336372164</t>
  </si>
  <si>
    <t>-0.0159001181309597</t>
  </si>
  <si>
    <t>4.17350286186276e-05</t>
  </si>
  <si>
    <t>2R_4625801_SNP</t>
  </si>
  <si>
    <t>CG42615</t>
  </si>
  <si>
    <t>FBgn0261267</t>
  </si>
  <si>
    <t>0.343308866060173</t>
  </si>
  <si>
    <t>0.00334745938746409</t>
  </si>
  <si>
    <t>-0.0143216185606304</t>
  </si>
  <si>
    <t>3.51160371030554e-05</t>
  </si>
  <si>
    <t>2R_3337441_SNP</t>
  </si>
  <si>
    <t>CG11125</t>
  </si>
  <si>
    <t>FBgn0033174</t>
  </si>
  <si>
    <t>fa2h</t>
  </si>
  <si>
    <t>FBgn0050502</t>
  </si>
  <si>
    <t>0.191559609359813</t>
  </si>
  <si>
    <t>0.338475293942395</t>
  </si>
  <si>
    <t>0.00347263351931368</t>
  </si>
  <si>
    <t>0.0146206943014976</t>
  </si>
  <si>
    <t>4.5917661649608e-05</t>
  </si>
  <si>
    <t>2L_17672873_SNP</t>
  </si>
  <si>
    <t>CadN</t>
  </si>
  <si>
    <t>FBgn0015609</t>
  </si>
  <si>
    <t>0.348910450928019</t>
  </si>
  <si>
    <t>0.00365139533721228</t>
  </si>
  <si>
    <t>0.0159118690637969</t>
  </si>
  <si>
    <t>2.55920566292225e-05</t>
  </si>
  <si>
    <t>2L_17653979_SNP</t>
  </si>
  <si>
    <t>0.339905716148693</t>
  </si>
  <si>
    <t>0.00370102739149549</t>
  </si>
  <si>
    <t>0.0156567257781042</t>
  </si>
  <si>
    <t>4.24337106908767e-05</t>
  </si>
  <si>
    <t>2L_16234826_SNP</t>
  </si>
  <si>
    <t>CG42817</t>
  </si>
  <si>
    <t>FBgn0261999</t>
  </si>
  <si>
    <t>0.373415322261881</t>
  </si>
  <si>
    <t>0.00352560497273169</t>
  </si>
  <si>
    <t>-0.0166109793565275</t>
  </si>
  <si>
    <t>5.96503086102391e-06</t>
  </si>
  <si>
    <t>2L_14730256_SNP</t>
  </si>
  <si>
    <t>CG42685</t>
  </si>
  <si>
    <t>FBgn0261571</t>
  </si>
  <si>
    <t>0.363082536407971</t>
  </si>
  <si>
    <t>0.00357085402238974</t>
  </si>
  <si>
    <t>-0.0162867745757609</t>
  </si>
  <si>
    <t>1.11853369348547e-05</t>
  </si>
  <si>
    <t>2L_14730254_SNP</t>
  </si>
  <si>
    <t>0.340655411325994</t>
  </si>
  <si>
    <t>0.00347613188493724</t>
  </si>
  <si>
    <t>-0.0147420206472584</t>
  </si>
  <si>
    <t>4.07083477106897e-05</t>
  </si>
  <si>
    <t>2L_14039815_SNP</t>
  </si>
  <si>
    <t>nAcRalpha-34E</t>
  </si>
  <si>
    <t>FBgn0028875</t>
  </si>
  <si>
    <t>0.34858786213579</t>
  </si>
  <si>
    <t>0.00423218424831251</t>
  </si>
  <si>
    <t>0.0184233907926561</t>
  </si>
  <si>
    <t>2.60668748632584e-05</t>
  </si>
  <si>
    <t>2L_13226147_SNP</t>
  </si>
  <si>
    <t>CG15480</t>
  </si>
  <si>
    <t>FBgn0032489</t>
  </si>
  <si>
    <t>0.337781198217552</t>
  </si>
  <si>
    <t>0.00494100293371677</t>
  </si>
  <si>
    <t>0.0207547530245138</t>
  </si>
  <si>
    <t>4.77032474842114e-05</t>
  </si>
  <si>
    <t>2L_10346790_SNP</t>
  </si>
  <si>
    <t>CG5022</t>
  </si>
  <si>
    <t>FBgn0032225</t>
  </si>
  <si>
    <t>0.340749405962418</t>
  </si>
  <si>
    <t>0.00378696609000707</t>
  </si>
  <si>
    <t>0.0160652591563248</t>
  </si>
  <si>
    <t>4.04967318901641e-05</t>
  </si>
  <si>
    <t>2L_10314560_SNP</t>
  </si>
  <si>
    <t>CG4972</t>
  </si>
  <si>
    <t>FBgn0032217</t>
  </si>
  <si>
    <t>CG5384</t>
  </si>
  <si>
    <t>FBgn0032216</t>
  </si>
  <si>
    <t>0.340780340294356</t>
  </si>
  <si>
    <t>0.0034060153967045</t>
  </si>
  <si>
    <t>-0.0144506549332035</t>
  </si>
  <si>
    <t>4.04273136376456e-05</t>
  </si>
  <si>
    <t>2L_6298908_DEL</t>
  </si>
  <si>
    <t>Ddr</t>
  </si>
  <si>
    <t>FBgn0053531</t>
  </si>
  <si>
    <t>0.337788041950994</t>
  </si>
  <si>
    <t>0.00397658701148826</t>
  </si>
  <si>
    <t>0.016704092260455</t>
  </si>
  <si>
    <t>4.76853282436377e-05</t>
  </si>
  <si>
    <t>2L_3548300_SNP</t>
  </si>
  <si>
    <t>drm</t>
  </si>
  <si>
    <t>FBgn0024244</t>
  </si>
  <si>
    <t>0.383787322679061</t>
  </si>
  <si>
    <t>0.00350806540415808</t>
  </si>
  <si>
    <t>-0.0170654836901291</t>
  </si>
  <si>
    <t>3.10433006624324e-06</t>
  </si>
  <si>
    <t>2L_3342443_SNP</t>
  </si>
  <si>
    <t>E23</t>
  </si>
  <si>
    <t>FBgn0020445</t>
  </si>
  <si>
    <t>0.369342095730292</t>
  </si>
  <si>
    <t>0.0039788559158345</t>
  </si>
  <si>
    <t>0.01850948792874</t>
  </si>
  <si>
    <t>7.66244266354706e-06</t>
  </si>
  <si>
    <t>2L_2439094_SNP</t>
  </si>
  <si>
    <t>dpp</t>
  </si>
  <si>
    <t>FBgn0000490</t>
  </si>
  <si>
    <t>Nullh2</t>
  </si>
  <si>
    <t>Mixing</t>
  </si>
  <si>
    <t>SnpFractVarExpl</t>
  </si>
  <si>
    <t>SnpWeightSE</t>
  </si>
  <si>
    <t>SnpWeight</t>
  </si>
  <si>
    <t>PValue</t>
  </si>
  <si>
    <t>ChrPos</t>
  </si>
  <si>
    <t>GenDist</t>
  </si>
  <si>
    <t>Chr</t>
  </si>
  <si>
    <t>SNP</t>
  </si>
  <si>
    <t>sid_index</t>
  </si>
  <si>
    <t>TotalNbOfLinesinDB</t>
  </si>
  <si>
    <t>NbOfLinesForMutationInDB</t>
  </si>
  <si>
    <t>NbOfLinesForMutationInGWAS</t>
  </si>
  <si>
    <t>Type</t>
  </si>
  <si>
    <t>Position</t>
  </si>
  <si>
    <t>GeneSymbol</t>
  </si>
  <si>
    <t>FlybaseID</t>
  </si>
  <si>
    <t>ID</t>
  </si>
  <si>
    <t>0.345163432866144</t>
  </si>
  <si>
    <t>0.00248864395298689</t>
  </si>
  <si>
    <t>0.0109063073154571</t>
  </si>
  <si>
    <t>2.26708918858678e-05</t>
  </si>
  <si>
    <t>X_21862064_DEL</t>
  </si>
  <si>
    <t>CG14619</t>
  </si>
  <si>
    <t>FBgn0031187</t>
  </si>
  <si>
    <t>0.331199297434049</t>
  </si>
  <si>
    <t>0.00243266610341965</t>
  </si>
  <si>
    <t>-0.0101752756367556</t>
  </si>
  <si>
    <t>5.01774322391682e-05</t>
  </si>
  <si>
    <t>X_21085304_SNP</t>
  </si>
  <si>
    <t>CG32521</t>
  </si>
  <si>
    <t>FBgn0052521</t>
  </si>
  <si>
    <t>0.364203221651466</t>
  </si>
  <si>
    <t>0.00248158858991731</t>
  </si>
  <si>
    <t>-0.0115642918120184</t>
  </si>
  <si>
    <t>7.20797114821279e-06</t>
  </si>
  <si>
    <t>X_19667002_DEL</t>
  </si>
  <si>
    <t>vfl</t>
  </si>
  <si>
    <t>FBgn0259789</t>
  </si>
  <si>
    <t>0.329340223376546</t>
  </si>
  <si>
    <t>0.00242610618393148</t>
  </si>
  <si>
    <t>0.0100839236739351</t>
  </si>
  <si>
    <t>5.56167753130321e-05</t>
  </si>
  <si>
    <t>X_15569186_SNP</t>
  </si>
  <si>
    <t>CG12708</t>
  </si>
  <si>
    <t>FBgn0030666</t>
  </si>
  <si>
    <t>0.331618962981271</t>
  </si>
  <si>
    <t>0.00243801686109149</t>
  </si>
  <si>
    <t>-0.0102121735888085</t>
  </si>
  <si>
    <t>4.90206035305205e-05</t>
  </si>
  <si>
    <t>X_14845499_SNP</t>
  </si>
  <si>
    <t>pdgy</t>
  </si>
  <si>
    <t>FBgn0027601</t>
  </si>
  <si>
    <t>0.341475531245789</t>
  </si>
  <si>
    <t>0.00235724555272777</t>
  </si>
  <si>
    <t>-0.0102054286451051</t>
  </si>
  <si>
    <t>2.80675014907957e-05</t>
  </si>
  <si>
    <t>X_12446560_SNP</t>
  </si>
  <si>
    <t>Cpr11B</t>
  </si>
  <si>
    <t>FBgn0030398</t>
  </si>
  <si>
    <t>CG43921</t>
  </si>
  <si>
    <t>FBgn0264542</t>
  </si>
  <si>
    <t>0.342767171935514</t>
  </si>
  <si>
    <t>0.00238883222164674</t>
  </si>
  <si>
    <t>-0.0103864960529198</t>
  </si>
  <si>
    <t>2.60529678442846e-05</t>
  </si>
  <si>
    <t>X_12446556_DEL</t>
  </si>
  <si>
    <t>0.342409565436708</t>
  </si>
  <si>
    <t>0.00248585857863859</t>
  </si>
  <si>
    <t>0.0107955858608159</t>
  </si>
  <si>
    <t>2.65966560227049e-05</t>
  </si>
  <si>
    <t>X_8934392_DEL</t>
  </si>
  <si>
    <t>CG42388</t>
  </si>
  <si>
    <t>FBgn0259734</t>
  </si>
  <si>
    <t>0.342272040565398</t>
  </si>
  <si>
    <t>0.0024870019167377</t>
  </si>
  <si>
    <t>-0.0107956374789182</t>
  </si>
  <si>
    <t>2.68085702359797e-05</t>
  </si>
  <si>
    <t>X_3188221_SNP</t>
  </si>
  <si>
    <t>dnc</t>
  </si>
  <si>
    <t>FBgn0000479</t>
  </si>
  <si>
    <t>0.336144486560272</t>
  </si>
  <si>
    <t>0.00256108933296649</t>
  </si>
  <si>
    <t>-0.0108925960102518</t>
  </si>
  <si>
    <t>3.80369331831214e-05</t>
  </si>
  <si>
    <t>3R_27206871_SNP</t>
  </si>
  <si>
    <t>CG1607</t>
  </si>
  <si>
    <t>FBgn0039844</t>
  </si>
  <si>
    <t>0.328217678511104</t>
  </si>
  <si>
    <t>0.00250573745263195</t>
  </si>
  <si>
    <t>-0.0103751119676655</t>
  </si>
  <si>
    <t>5.91637747871644e-05</t>
  </si>
  <si>
    <t>3R_25427708_SNP</t>
  </si>
  <si>
    <t>alph</t>
  </si>
  <si>
    <t>FBgn0086361</t>
  </si>
  <si>
    <t>0.337357549080231</t>
  </si>
  <si>
    <t>0.00313077338197031</t>
  </si>
  <si>
    <t>0.0133697363682981</t>
  </si>
  <si>
    <t>3.55124590427162e-05</t>
  </si>
  <si>
    <t>3R_21738736_SNP</t>
  </si>
  <si>
    <t>CG42235</t>
  </si>
  <si>
    <t>FBgn0250757</t>
  </si>
  <si>
    <t>0.354212984054187</t>
  </si>
  <si>
    <t>0.00254809267576867</t>
  </si>
  <si>
    <t>-0.0115010032768853</t>
  </si>
  <si>
    <t>1.3271527022516e-05</t>
  </si>
  <si>
    <t>3R_21009368_SNP</t>
  </si>
  <si>
    <t>dan</t>
  </si>
  <si>
    <t>FBgn0039286</t>
  </si>
  <si>
    <t>lobo</t>
  </si>
  <si>
    <t>FBgn0083946</t>
  </si>
  <si>
    <t>0.358958970653335</t>
  </si>
  <si>
    <t>0.00272950226440952</t>
  </si>
  <si>
    <t>0.0125091084092225</t>
  </si>
  <si>
    <t>9.95607147872235e-06</t>
  </si>
  <si>
    <t>3R_19399067_INS</t>
  </si>
  <si>
    <t>beat-IV</t>
  </si>
  <si>
    <t>FBgn0039089</t>
  </si>
  <si>
    <t>3R_19399061_INS</t>
  </si>
  <si>
    <t>0.328489670785222</t>
  </si>
  <si>
    <t>0.00279159843839199</t>
  </si>
  <si>
    <t>0.0115694682099551</t>
  </si>
  <si>
    <t>5.8285389577955e-05</t>
  </si>
  <si>
    <t>3R_16077944_SNP</t>
  </si>
  <si>
    <t>cic</t>
  </si>
  <si>
    <t>FBgn0262582</t>
  </si>
  <si>
    <t>0.362827473048348</t>
  </si>
  <si>
    <t>0.00253037584327458</t>
  </si>
  <si>
    <t>0.0117403328083696</t>
  </si>
  <si>
    <t>7.84966362606219e-06</t>
  </si>
  <si>
    <t>3R_15294845_SNP</t>
  </si>
  <si>
    <t>Dys</t>
  </si>
  <si>
    <t>FBgn0260003</t>
  </si>
  <si>
    <t>0.349265650751912</t>
  </si>
  <si>
    <t>0.00254945456345877</t>
  </si>
  <si>
    <t>0.0113239182819224</t>
  </si>
  <si>
    <t>1.78212152953152e-05</t>
  </si>
  <si>
    <t>3R_15290001_SNP</t>
  </si>
  <si>
    <t>0.336176638996168</t>
  </si>
  <si>
    <t>0.00242512971889681</t>
  </si>
  <si>
    <t>-0.0103154570146549</t>
  </si>
  <si>
    <t>3.79679008635029e-05</t>
  </si>
  <si>
    <t>3R_14677753_SNP</t>
  </si>
  <si>
    <t>CG31226</t>
  </si>
  <si>
    <t>FBgn0051226</t>
  </si>
  <si>
    <t>0.338255128759674</t>
  </si>
  <si>
    <t>0.00242167454850538</t>
  </si>
  <si>
    <t>-0.0103726467923046</t>
  </si>
  <si>
    <t>3.37467867712969e-05</t>
  </si>
  <si>
    <t>3R_14677749_SNP</t>
  </si>
  <si>
    <t>0.343731835140692</t>
  </si>
  <si>
    <t>0.00239124274953199</t>
  </si>
  <si>
    <t>-0.0104301516564446</t>
  </si>
  <si>
    <t>2.46380252373096e-05</t>
  </si>
  <si>
    <t>3R_14677695_SNP</t>
  </si>
  <si>
    <t>0.362374270603457</t>
  </si>
  <si>
    <t>0.00238313056532062</t>
  </si>
  <si>
    <t>-0.011041249658549</t>
  </si>
  <si>
    <t>8.0726265901313e-06</t>
  </si>
  <si>
    <t>3R_14677678_DEL</t>
  </si>
  <si>
    <t>0.344034533333939</t>
  </si>
  <si>
    <t>0.00246366534242855</t>
  </si>
  <si>
    <t>0.0107567784153143</t>
  </si>
  <si>
    <t>2.42091586098622e-05</t>
  </si>
  <si>
    <t>3R_14350093_SNP</t>
  </si>
  <si>
    <t>fru</t>
  </si>
  <si>
    <t>FBgn0004652</t>
  </si>
  <si>
    <t>0.331583789496746</t>
  </si>
  <si>
    <t>0.00229982990469848</t>
  </si>
  <si>
    <t>-0.00963219892001853</t>
  </si>
  <si>
    <t>4.91165921735548e-05</t>
  </si>
  <si>
    <t>3R_7166359_SNP</t>
  </si>
  <si>
    <t>pros</t>
  </si>
  <si>
    <t>FBgn0004595</t>
  </si>
  <si>
    <t>0.342463297309173</t>
  </si>
  <si>
    <t>0.0024268042833935</t>
  </si>
  <si>
    <t>0.0105409984289341</t>
  </si>
  <si>
    <t>2.65142887110286e-05</t>
  </si>
  <si>
    <t>3L_10035416_SNP</t>
  </si>
  <si>
    <t>dpr6</t>
  </si>
  <si>
    <t>FBgn0040823</t>
  </si>
  <si>
    <t>0.336008853292213</t>
  </si>
  <si>
    <t>0.00239303970511638</t>
  </si>
  <si>
    <t>0.010173232844494</t>
  </si>
  <si>
    <t>3.83294416669294e-05</t>
  </si>
  <si>
    <t>3L_8854318_SNP</t>
  </si>
  <si>
    <t>dally</t>
  </si>
  <si>
    <t>FBgn0263930</t>
  </si>
  <si>
    <t>0.33231298751772</t>
  </si>
  <si>
    <t>0.00231713284123261</t>
  </si>
  <si>
    <t>-0.00972865549135089</t>
  </si>
  <si>
    <t>4.71622150808145e-05</t>
  </si>
  <si>
    <t>3L_6138003_SNP</t>
  </si>
  <si>
    <t>Lcp65Ad</t>
  </si>
  <si>
    <t>FBgn0020641</t>
  </si>
  <si>
    <t>Lcp65Ac</t>
  </si>
  <si>
    <t>FBgn0020642</t>
  </si>
  <si>
    <t>0.333584132201871</t>
  </si>
  <si>
    <t>0.00230137898178817</t>
  </si>
  <si>
    <t>-0.00970409019325609</t>
  </si>
  <si>
    <t>4.39286668862165e-05</t>
  </si>
  <si>
    <t>3L_4228421_SNP</t>
  </si>
  <si>
    <t>ImpL2</t>
  </si>
  <si>
    <t>FBgn0001257</t>
  </si>
  <si>
    <t>0.336326587231915</t>
  </si>
  <si>
    <t>0.00228977089057316</t>
  </si>
  <si>
    <t>-0.00974459711422835</t>
  </si>
  <si>
    <t>3.76475082161008e-05</t>
  </si>
  <si>
    <t>3L_3781858_SNP</t>
  </si>
  <si>
    <t>CG32264</t>
  </si>
  <si>
    <t>FBgn0052264</t>
  </si>
  <si>
    <t>0.345447369712215</t>
  </si>
  <si>
    <t>0.00243163456125527</t>
  </si>
  <si>
    <t>0.0106664211367333</t>
  </si>
  <si>
    <t>2.22987397131285e-05</t>
  </si>
  <si>
    <t>3L_3775747_DEL</t>
  </si>
  <si>
    <t>Spn</t>
  </si>
  <si>
    <t>FBgn0010905</t>
  </si>
  <si>
    <t>0.336021781218417</t>
  </si>
  <si>
    <t>0.00243100436470311</t>
  </si>
  <si>
    <t>-0.0103350755260452</t>
  </si>
  <si>
    <t>3.83014703198581e-05</t>
  </si>
  <si>
    <t>2R_14230425_DEL</t>
  </si>
  <si>
    <t>sbb</t>
  </si>
  <si>
    <t>FBgn0010575</t>
  </si>
  <si>
    <t>0.331466718644972</t>
  </si>
  <si>
    <t>0.00246798165222114</t>
  </si>
  <si>
    <t>-0.0103323558263864</t>
  </si>
  <si>
    <t>4.94373504908457e-05</t>
  </si>
  <si>
    <t>2R_14230117_SNP</t>
  </si>
  <si>
    <t>0.345470889107565</t>
  </si>
  <si>
    <t>0.00244554866126554</t>
  </si>
  <si>
    <t>-0.0107282850035554</t>
  </si>
  <si>
    <t>2.22681725317786e-05</t>
  </si>
  <si>
    <t>2R_14229757_SNP</t>
  </si>
  <si>
    <t>0.345203665102381</t>
  </si>
  <si>
    <t>0.0024525544045533</t>
  </si>
  <si>
    <t>-0.0107495696851156</t>
  </si>
  <si>
    <t>2.26178067501862e-05</t>
  </si>
  <si>
    <t>2R_14229753_SNP</t>
  </si>
  <si>
    <t>0.357928309872451</t>
  </si>
  <si>
    <t>0.00243902147821017</t>
  </si>
  <si>
    <t>-0.011141038231808</t>
  </si>
  <si>
    <t>1.06014966163622e-05</t>
  </si>
  <si>
    <t>2R_14229748_SNP</t>
  </si>
  <si>
    <t>0.340023318648832</t>
  </si>
  <si>
    <t>0.00247125302759518</t>
  </si>
  <si>
    <t>-0.0106475482034052</t>
  </si>
  <si>
    <t>3.05071256578227e-05</t>
  </si>
  <si>
    <t>2R_14229747_SNP</t>
  </si>
  <si>
    <t>0.343924506622987</t>
  </si>
  <si>
    <t>0.00245411817101728</t>
  </si>
  <si>
    <t>-0.0107112072291131</t>
  </si>
  <si>
    <t>2.4364226461746e-05</t>
  </si>
  <si>
    <t>2R_14229745_SNP</t>
  </si>
  <si>
    <t>0.331680230346889</t>
  </si>
  <si>
    <t>0.00230629170323322</t>
  </si>
  <si>
    <t>-0.00966241896943365</t>
  </si>
  <si>
    <t>4.8853824532491e-05</t>
  </si>
  <si>
    <t>2R_14225660_SNP</t>
  </si>
  <si>
    <t>0.336964330334033</t>
  </si>
  <si>
    <t>0.00242921922481715</t>
  </si>
  <si>
    <t>-0.0103601598309069</t>
  </si>
  <si>
    <t>3.63130035121812e-05</t>
  </si>
  <si>
    <t>2R_14224968_SNP</t>
  </si>
  <si>
    <t>0.330590599841321</t>
  </si>
  <si>
    <t>0.00242024616658184</t>
  </si>
  <si>
    <t>-0.0101024354643528</t>
  </si>
  <si>
    <t>5.19009034045702e-05</t>
  </si>
  <si>
    <t>2R_14222876_SNP</t>
  </si>
  <si>
    <t>0.335301539941632</t>
  </si>
  <si>
    <t>0.00243636780703548</t>
  </si>
  <si>
    <t>-0.010332860383478</t>
  </si>
  <si>
    <t>3.98893824788109e-05</t>
  </si>
  <si>
    <t>2R_14222340_SNP</t>
  </si>
  <si>
    <t>0.330449318334861</t>
  </si>
  <si>
    <t>0.00236076321112446</t>
  </si>
  <si>
    <t>0.00984941791890613</t>
  </si>
  <si>
    <t>5.23087884682007e-05</t>
  </si>
  <si>
    <t>2R_10097017_SNP</t>
  </si>
  <si>
    <t>Sox15</t>
  </si>
  <si>
    <t>FBgn0005613</t>
  </si>
  <si>
    <t>0.343149684514468</t>
  </si>
  <si>
    <t>0.00245135391465942</t>
  </si>
  <si>
    <t>-0.0106718172522819</t>
  </si>
  <si>
    <t>2.54829979499559e-05</t>
  </si>
  <si>
    <t>2R_6928347_INS</t>
  </si>
  <si>
    <t>luna</t>
  </si>
  <si>
    <t>FBgn0040765</t>
  </si>
  <si>
    <t>0.327654511250493</t>
  </si>
  <si>
    <t>0.00244234020959401</t>
  </si>
  <si>
    <t>-0.0100931725575289</t>
  </si>
  <si>
    <t>6.10220643473403e-05</t>
  </si>
  <si>
    <t>2L_19108368_INS</t>
  </si>
  <si>
    <t>Lim3</t>
  </si>
  <si>
    <t>FBgn0002023</t>
  </si>
  <si>
    <t>0.342344125149294</t>
  </si>
  <si>
    <t>0.00232771604734138</t>
  </si>
  <si>
    <t>-0.010106616047858</t>
  </si>
  <si>
    <t>2.66972966760406e-05</t>
  </si>
  <si>
    <t>2L_19107883_SNP</t>
  </si>
  <si>
    <t>0.348700266363726</t>
  </si>
  <si>
    <t>0.00250500071923411</t>
  </si>
  <si>
    <t>-0.0111059607503052</t>
  </si>
  <si>
    <t>1.84259955519057e-05</t>
  </si>
  <si>
    <t>2L_19107023_SNP</t>
  </si>
  <si>
    <t>0.345657755176598</t>
  </si>
  <si>
    <t>0.00233948069713039</t>
  </si>
  <si>
    <t>-0.0102692837611253</t>
  </si>
  <si>
    <t>2.20267087307516e-05</t>
  </si>
  <si>
    <t>2L_19099428_SNP</t>
  </si>
  <si>
    <t>0.337133749078667</t>
  </si>
  <si>
    <t>0.00233183351327386</t>
  </si>
  <si>
    <t>-0.00995046927027245</t>
  </si>
  <si>
    <t>3.59660316183313e-05</t>
  </si>
  <si>
    <t>2L_19096437_SNP</t>
  </si>
  <si>
    <t>0.344390727718659</t>
  </si>
  <si>
    <t>0.00233441795789555</t>
  </si>
  <si>
    <t>-0.0102044344422827</t>
  </si>
  <si>
    <t>2.37134979149865e-05</t>
  </si>
  <si>
    <t>2L_19096354_SNP</t>
  </si>
  <si>
    <t>0.381271558432581</t>
  </si>
  <si>
    <t>0.00238686131408928</t>
  </si>
  <si>
    <t>-0.0117304910529011</t>
  </si>
  <si>
    <t>2.4204180957933e-06</t>
  </si>
  <si>
    <t>2L_19088749_SNP</t>
  </si>
  <si>
    <t>0.345395037524668</t>
  </si>
  <si>
    <t>0.00252148542405154</t>
  </si>
  <si>
    <t>-0.011058651456809</t>
  </si>
  <si>
    <t>2.23668955000257e-05</t>
  </si>
  <si>
    <t>2L_19088443_SNP</t>
  </si>
  <si>
    <t>0.336312481212993</t>
  </si>
  <si>
    <t>0.00233670443306245</t>
  </si>
  <si>
    <t>-0.00994386231200912</t>
  </si>
  <si>
    <t>3.76775398358153e-05</t>
  </si>
  <si>
    <t>2L_19088259_SNP</t>
  </si>
  <si>
    <t>0.336615899255436</t>
  </si>
  <si>
    <t>0.00247165311628312</t>
  </si>
  <si>
    <t>-0.0105288387911529</t>
  </si>
  <si>
    <t>3.7036501677428e-05</t>
  </si>
  <si>
    <t>2L_17628186_SNP</t>
  </si>
  <si>
    <t>CG43054</t>
  </si>
  <si>
    <t>FBgn0262356</t>
  </si>
  <si>
    <t>0.339596902801203</t>
  </si>
  <si>
    <t>0.00509813292301513</t>
  </si>
  <si>
    <t>-0.0219344843627759</t>
  </si>
  <si>
    <t>3.12604989397227e-05</t>
  </si>
  <si>
    <t>2L_14588839_SNP</t>
  </si>
  <si>
    <t>CG42680</t>
  </si>
  <si>
    <t>FBgn0261566</t>
  </si>
  <si>
    <t>0.331284193338748</t>
  </si>
  <si>
    <t>0.00284760592761735</t>
  </si>
  <si>
    <t>0.0119143016917239</t>
  </si>
  <si>
    <t>4.99413667225844e-05</t>
  </si>
  <si>
    <t>2L_8401704_SNP</t>
  </si>
  <si>
    <t>CG31898</t>
  </si>
  <si>
    <t>FBgn0051898</t>
  </si>
  <si>
    <t>UTR_3_PRIME</t>
  </si>
  <si>
    <t>fy</t>
  </si>
  <si>
    <t>FBgn0001084</t>
  </si>
  <si>
    <t>0.332453736387399</t>
  </si>
  <si>
    <t>0.00262898137752439</t>
  </si>
  <si>
    <t>-0.0110432307278353</t>
  </si>
  <si>
    <t>4.67934836809322e-05</t>
  </si>
  <si>
    <t>2L_8401649_SNP</t>
  </si>
  <si>
    <t>0.342802829074262</t>
  </si>
  <si>
    <t>0.00267455493858951</t>
  </si>
  <si>
    <t>-0.011630171701086</t>
  </si>
  <si>
    <t>2.59993335520091e-05</t>
  </si>
  <si>
    <t>2L_8401598_SNP</t>
  </si>
  <si>
    <t>0.344285360860944</t>
  </si>
  <si>
    <t>0.00245866809633534</t>
  </si>
  <si>
    <t>-0.0107438382258849</t>
  </si>
  <si>
    <t>2.38591167003787e-05</t>
  </si>
  <si>
    <t>2L_1874285_SNP</t>
  </si>
  <si>
    <t>CR44075</t>
  </si>
  <si>
    <t>FBgn0264884</t>
  </si>
  <si>
    <t>CG31663</t>
  </si>
  <si>
    <t>FBgn0051663</t>
  </si>
  <si>
    <t>X_5356668_DEL</t>
  </si>
  <si>
    <t>SPR</t>
  </si>
  <si>
    <t>FBgn0029768</t>
  </si>
  <si>
    <t>3R_20514162_SNP</t>
  </si>
  <si>
    <t>slo</t>
  </si>
  <si>
    <t>FBgn0003429</t>
  </si>
  <si>
    <t>CG42720</t>
  </si>
  <si>
    <t>FBgn0261637</t>
  </si>
  <si>
    <t>3R_20496939_SNP</t>
  </si>
  <si>
    <t>CR43490</t>
  </si>
  <si>
    <t>FBgn0263501</t>
  </si>
  <si>
    <t>Rbp6</t>
  </si>
  <si>
    <t>FBgn0260943</t>
  </si>
  <si>
    <t>3L_13485015_SNP</t>
  </si>
  <si>
    <t>CG10741</t>
  </si>
  <si>
    <t>FBgn0036373</t>
  </si>
  <si>
    <t>Sema-1a</t>
  </si>
  <si>
    <t>FBgn0011259</t>
  </si>
  <si>
    <t>0.335712243043934</t>
  </si>
  <si>
    <t>0.010206311800125</t>
  </si>
  <si>
    <t>-0.0436498424075888</t>
  </si>
  <si>
    <t>3.4364288486586e-05</t>
  </si>
  <si>
    <t>X_21493635_SNP</t>
  </si>
  <si>
    <t>CG32500</t>
  </si>
  <si>
    <t>FBgn0052500</t>
  </si>
  <si>
    <t>0.333665040303622</t>
  </si>
  <si>
    <t>0.0227226567469689</t>
  </si>
  <si>
    <t>-0.0965120135992691</t>
  </si>
  <si>
    <t>3.86151630192881e-05</t>
  </si>
  <si>
    <t>X_20833358_SNP</t>
  </si>
  <si>
    <t>Ser6</t>
  </si>
  <si>
    <t>FBgn0011834</t>
  </si>
  <si>
    <t>0.351252318275554</t>
  </si>
  <si>
    <t>0.0215290535577492</t>
  </si>
  <si>
    <t>-0.096921303864136</t>
  </si>
  <si>
    <t>1.37979494254497e-05</t>
  </si>
  <si>
    <t>X_20833353_SNP</t>
  </si>
  <si>
    <t>0.33863392198098</t>
  </si>
  <si>
    <t>0.0064510802397907</t>
  </si>
  <si>
    <t>0.0278607163895893</t>
  </si>
  <si>
    <t>2.90536039991646e-05</t>
  </si>
  <si>
    <t>X_20650245_SNP</t>
  </si>
  <si>
    <t>CG32507</t>
  </si>
  <si>
    <t>FBgn0052507</t>
  </si>
  <si>
    <t>shakB</t>
  </si>
  <si>
    <t>FBgn0085387</t>
  </si>
  <si>
    <t>0.33511371966182</t>
  </si>
  <si>
    <t>0.00656877256626503</t>
  </si>
  <si>
    <t>-0.0280365689496953</t>
  </si>
  <si>
    <t>3.55592518773736e-05</t>
  </si>
  <si>
    <t>X_19174841_SNP</t>
  </si>
  <si>
    <t>CG8034</t>
  </si>
  <si>
    <t>FBgn0031011</t>
  </si>
  <si>
    <t>CG8028</t>
  </si>
  <si>
    <t>FBgn0031010</t>
  </si>
  <si>
    <t>0.341031407564505</t>
  </si>
  <si>
    <t>0.00630688400748734</t>
  </si>
  <si>
    <t>0.0274560865217637</t>
  </si>
  <si>
    <t>2.52827654350277e-05</t>
  </si>
  <si>
    <t>X_15383928_SNP</t>
  </si>
  <si>
    <t>Gmap</t>
  </si>
  <si>
    <t>FBgn0027287</t>
  </si>
  <si>
    <t>0.341081687735951</t>
  </si>
  <si>
    <t>0.00618822353689273</t>
  </si>
  <si>
    <t>-0.0269440104213662</t>
  </si>
  <si>
    <t>2.52088515388787e-05</t>
  </si>
  <si>
    <t>X_15295087_SNP</t>
  </si>
  <si>
    <t>cngl</t>
  </si>
  <si>
    <t>FBgn0263257</t>
  </si>
  <si>
    <t>0.328661387212467</t>
  </si>
  <si>
    <t>0.00625111246997635</t>
  </si>
  <si>
    <t>-0.0261041329350716</t>
  </si>
  <si>
    <t>5.11749132657116e-05</t>
  </si>
  <si>
    <t>X_15294998_SNP</t>
  </si>
  <si>
    <t>0.353622978420595</t>
  </si>
  <si>
    <t>0.00620047103792568</t>
  </si>
  <si>
    <t>-0.0281290194559245</t>
  </si>
  <si>
    <t>1.19535058506909e-05</t>
  </si>
  <si>
    <t>X_15294969_DEL</t>
  </si>
  <si>
    <t>0.343903347043806</t>
  </si>
  <si>
    <t>0.00683049701428897</t>
  </si>
  <si>
    <t>-0.0300194012362725</t>
  </si>
  <si>
    <t>2.13720218428348e-05</t>
  </si>
  <si>
    <t>X_14794177_SNP</t>
  </si>
  <si>
    <t>Flo-2</t>
  </si>
  <si>
    <t>FBgn0264078</t>
  </si>
  <si>
    <t>0.342495452027213</t>
  </si>
  <si>
    <t>0.0062563404795713</t>
  </si>
  <si>
    <t>-0.0273684775026284</t>
  </si>
  <si>
    <t>2.32119288555351e-05</t>
  </si>
  <si>
    <t>X_14706075_SNP</t>
  </si>
  <si>
    <t>rut</t>
  </si>
  <si>
    <t>FBgn0003301</t>
  </si>
  <si>
    <t>0.329893453720646</t>
  </si>
  <si>
    <t>0.00635187921659583</t>
  </si>
  <si>
    <t>0.0266364792676598</t>
  </si>
  <si>
    <t>4.77682518827619e-05</t>
  </si>
  <si>
    <t>X_11794447_SNP</t>
  </si>
  <si>
    <t>wisp</t>
  </si>
  <si>
    <t>FBgn0260780</t>
  </si>
  <si>
    <t>Upf1</t>
  </si>
  <si>
    <t>FBgn0030354</t>
  </si>
  <si>
    <t>0.332673704322427</t>
  </si>
  <si>
    <t>0.0062451227512774</t>
  </si>
  <si>
    <t>0.0264368474976448</t>
  </si>
  <si>
    <t>4.0846661241138e-05</t>
  </si>
  <si>
    <t>X_11793524_SNP</t>
  </si>
  <si>
    <t>0.33359287928382</t>
  </si>
  <si>
    <t>0.00645826300960884</t>
  </si>
  <si>
    <t>0.0274240945083586</t>
  </si>
  <si>
    <t>3.87736525742895e-05</t>
  </si>
  <si>
    <t>X_8431841_SNP</t>
  </si>
  <si>
    <t>Nrg</t>
  </si>
  <si>
    <t>FBgn0264975</t>
  </si>
  <si>
    <t>0.331333429317384</t>
  </si>
  <si>
    <t>0.00639221271266499</t>
  </si>
  <si>
    <t>0.0269370167080963</t>
  </si>
  <si>
    <t>4.40565704649518e-05</t>
  </si>
  <si>
    <t>X_8431837_SNP</t>
  </si>
  <si>
    <t>0.112183608751152</t>
  </si>
  <si>
    <t>0.375925944706266</t>
  </si>
  <si>
    <t>0.00612467628238818</t>
  </si>
  <si>
    <t>0.0298161174894746</t>
  </si>
  <si>
    <t>2.92572452921263e-06</t>
  </si>
  <si>
    <t>3R_26129334_INS</t>
  </si>
  <si>
    <t>hdc</t>
  </si>
  <si>
    <t>FBgn0010113</t>
  </si>
  <si>
    <t>0.353666540184233</t>
  </si>
  <si>
    <t>0.00622747710130977</t>
  </si>
  <si>
    <t>0.0282555127259826</t>
  </si>
  <si>
    <t>1.19218999975751e-05</t>
  </si>
  <si>
    <t>3R_26129309_SNP</t>
  </si>
  <si>
    <t>0.345544372313302</t>
  </si>
  <si>
    <t>0.00633175746192417</t>
  </si>
  <si>
    <t>0.0279782293388992</t>
  </si>
  <si>
    <t>1.94009472627214e-05</t>
  </si>
  <si>
    <t>3R_25238581_SNP</t>
  </si>
  <si>
    <t>Ptp99A</t>
  </si>
  <si>
    <t>FBgn0004369</t>
  </si>
  <si>
    <t>0.358450933865745</t>
  </si>
  <si>
    <t>0.00636662873758009</t>
  </si>
  <si>
    <t>0.0293348296490323</t>
  </si>
  <si>
    <t>8.89252811726059e-06</t>
  </si>
  <si>
    <t>3R_24517089_SNP</t>
  </si>
  <si>
    <t>CG9990</t>
  </si>
  <si>
    <t>FBgn0039594</t>
  </si>
  <si>
    <t>0.337397323547581</t>
  </si>
  <si>
    <t>0.00692427760400013</t>
  </si>
  <si>
    <t>0.0297810861194447</t>
  </si>
  <si>
    <t>3.11994835413426e-05</t>
  </si>
  <si>
    <t>3R_21444100_SNP</t>
  </si>
  <si>
    <t>CG5071</t>
  </si>
  <si>
    <t>FBgn0039347</t>
  </si>
  <si>
    <t>Npl4</t>
  </si>
  <si>
    <t>FBgn0039348</t>
  </si>
  <si>
    <t>0.368971392558143</t>
  </si>
  <si>
    <t>0.00682431651426538</t>
  </si>
  <si>
    <t>0.0325095825047202</t>
  </si>
  <si>
    <t>4.58936984466633e-06</t>
  </si>
  <si>
    <t>3R_20666367_SNP</t>
  </si>
  <si>
    <t>CG33658</t>
  </si>
  <si>
    <t>FBgn0053658</t>
  </si>
  <si>
    <t>0.329343559932038</t>
  </si>
  <si>
    <t>0.00641477401211327</t>
  </si>
  <si>
    <t>-0.0268499273585399</t>
  </si>
  <si>
    <t>4.92615412263913e-05</t>
  </si>
  <si>
    <t>0.328858587918563</t>
  </si>
  <si>
    <t>0.00731100263204804</t>
  </si>
  <si>
    <t>-0.0305506863532362</t>
  </si>
  <si>
    <t>5.06147579395151e-05</t>
  </si>
  <si>
    <t>3R_20114148_SNP</t>
  </si>
  <si>
    <t>CG34290</t>
  </si>
  <si>
    <t>FBgn0085319</t>
  </si>
  <si>
    <t>CG6356</t>
  </si>
  <si>
    <t>FBgn0039178</t>
  </si>
  <si>
    <t>0.332998731151689</t>
  </si>
  <si>
    <t>0.00725453720632307</t>
  </si>
  <si>
    <t>0.0307436437577319</t>
  </si>
  <si>
    <t>4.01020181918518e-05</t>
  </si>
  <si>
    <t>3R_19382984_SNP</t>
  </si>
  <si>
    <t>CG10164</t>
  </si>
  <si>
    <t>FBgn0039088</t>
  </si>
  <si>
    <t>0.339420665208913</t>
  </si>
  <si>
    <t>0.0064812000226664</t>
  </si>
  <si>
    <t>-0.0280642836975542</t>
  </si>
  <si>
    <t>2.77614594898995e-05</t>
  </si>
  <si>
    <t>3R_19072425_SNP</t>
  </si>
  <si>
    <t>CG4467</t>
  </si>
  <si>
    <t>FBgn0039064</t>
  </si>
  <si>
    <t>0.33782480430146</t>
  </si>
  <si>
    <t>0.00656507119145551</t>
  </si>
  <si>
    <t>-0.0282765319780751</t>
  </si>
  <si>
    <t>3.0441359302029e-05</t>
  </si>
  <si>
    <t>3R_16838601_SNP</t>
  </si>
  <si>
    <t>Calx</t>
  </si>
  <si>
    <t>FBgn0013995</t>
  </si>
  <si>
    <t>0.34552938539202</t>
  </si>
  <si>
    <t>0.00654486207885915</t>
  </si>
  <si>
    <t>-0.0289184534571712</t>
  </si>
  <si>
    <t>1.94181467492701e-05</t>
  </si>
  <si>
    <t>3R_16838581_SNP</t>
  </si>
  <si>
    <t>0.359154035142595</t>
  </si>
  <si>
    <t>0.00685075246579119</t>
  </si>
  <si>
    <t>0.0316365491488228</t>
  </si>
  <si>
    <t>8.51414347246552e-06</t>
  </si>
  <si>
    <t>3R_15180964_SNP</t>
  </si>
  <si>
    <t>CG43203</t>
  </si>
  <si>
    <t>FBgn0262839</t>
  </si>
  <si>
    <t>0.345269438612797</t>
  </si>
  <si>
    <t>0.00688500154243723</t>
  </si>
  <si>
    <t>0.0303953733226524</t>
  </si>
  <si>
    <t>1.97187659119042e-05</t>
  </si>
  <si>
    <t>3R_15180912_INS</t>
  </si>
  <si>
    <t>0.337146681146797</t>
  </si>
  <si>
    <t>0.00644604052697877</t>
  </si>
  <si>
    <t>-0.0277009665998812</t>
  </si>
  <si>
    <t>3.16522090423094e-05</t>
  </si>
  <si>
    <t>3L_18986057_SNP</t>
  </si>
  <si>
    <t>CG18135</t>
  </si>
  <si>
    <t>FBgn0036837</t>
  </si>
  <si>
    <t>0.345142662545269</t>
  </si>
  <si>
    <t>0.00621143253852899</t>
  </si>
  <si>
    <t>-0.0274103222522568</t>
  </si>
  <si>
    <t>1.98669637264588e-05</t>
  </si>
  <si>
    <t>3L_18984116_SNP</t>
  </si>
  <si>
    <t>0.332895339435312</t>
  </si>
  <si>
    <t>0.0063057420474424</t>
  </si>
  <si>
    <t>-0.0267134604412979</t>
  </si>
  <si>
    <t>4.03374968862311e-05</t>
  </si>
  <si>
    <t>3L_8412249_SNP</t>
  </si>
  <si>
    <t>CG32354</t>
  </si>
  <si>
    <t>FBgn0052354</t>
  </si>
  <si>
    <t>0.350921547051763</t>
  </si>
  <si>
    <t>0.0068419358348942</t>
  </si>
  <si>
    <t>0.0307685207847187</t>
  </si>
  <si>
    <t>1.40757018066559e-05</t>
  </si>
  <si>
    <t>3L_7172451_SNP</t>
  </si>
  <si>
    <t>Dscam2</t>
  </si>
  <si>
    <t>FBgn0265296</t>
  </si>
  <si>
    <t>0.332179207657136</t>
  </si>
  <si>
    <t>0.00644258320371718</t>
  </si>
  <si>
    <t>-0.027227165621528</t>
  </si>
  <si>
    <t>4.20045055200027e-05</t>
  </si>
  <si>
    <t>3L_3004012_SNP</t>
  </si>
  <si>
    <t>FR</t>
  </si>
  <si>
    <t>FBgn0035385</t>
  </si>
  <si>
    <t>0.376115799149335</t>
  </si>
  <si>
    <t>0.00628531811336778</t>
  </si>
  <si>
    <t>0.0306161517366016</t>
  </si>
  <si>
    <t>2.88956344326673e-06</t>
  </si>
  <si>
    <t>3L_2092172_SNP</t>
  </si>
  <si>
    <t>sls</t>
  </si>
  <si>
    <t>FBgn0086906</t>
  </si>
  <si>
    <t>0.349834868619118</t>
  </si>
  <si>
    <t>0.00633530257366639</t>
  </si>
  <si>
    <t>0.028389617637633</t>
  </si>
  <si>
    <t>1.50258013639196e-05</t>
  </si>
  <si>
    <t>2R_19849320_SNP</t>
  </si>
  <si>
    <t>CG13566</t>
  </si>
  <si>
    <t>FBgn0034942</t>
  </si>
  <si>
    <t>0.337003476121031</t>
  </si>
  <si>
    <t>0.00680227100586907</t>
  </si>
  <si>
    <t>-0.0292178101729259</t>
  </si>
  <si>
    <t>3.19136397116444e-05</t>
  </si>
  <si>
    <t>2R_19197072_SNP</t>
  </si>
  <si>
    <t>Prosbeta5R</t>
  </si>
  <si>
    <t>FBgn0034842</t>
  </si>
  <si>
    <t>0.336677463664229</t>
  </si>
  <si>
    <t>0.00623621375560114</t>
  </si>
  <si>
    <t>0.0267571957835347</t>
  </si>
  <si>
    <t>3.25163884410813e-05</t>
  </si>
  <si>
    <t>2R_18597021_SNP</t>
  </si>
  <si>
    <t>CG30275</t>
  </si>
  <si>
    <t>FBgn0050275</t>
  </si>
  <si>
    <t>0.352458688627436</t>
  </si>
  <si>
    <t>0.00629847509500341</t>
  </si>
  <si>
    <t>-0.0284661765889247</t>
  </si>
  <si>
    <t>1.28281586895568e-05</t>
  </si>
  <si>
    <t>2R_18153584_SNP</t>
  </si>
  <si>
    <t>dve</t>
  </si>
  <si>
    <t>FBgn0020307</t>
  </si>
  <si>
    <t>0.339382206103388</t>
  </si>
  <si>
    <t>0.00626580543694255</t>
  </si>
  <si>
    <t>0.0271281278503746</t>
  </si>
  <si>
    <t>2.78233468507271e-05</t>
  </si>
  <si>
    <t>2R_17863183_SNP</t>
  </si>
  <si>
    <t>Gr58c</t>
  </si>
  <si>
    <t>FBgn0041237</t>
  </si>
  <si>
    <t>CG9304</t>
  </si>
  <si>
    <t>FBgn0034674</t>
  </si>
  <si>
    <t>0.331332355668208</t>
  </si>
  <si>
    <t>0.00689285280063311</t>
  </si>
  <si>
    <t>-0.029046626505621</t>
  </si>
  <si>
    <t>4.40592341931513e-05</t>
  </si>
  <si>
    <t>2R_16574892_SNP</t>
  </si>
  <si>
    <t>Gr57a</t>
  </si>
  <si>
    <t>FBgn0041240</t>
  </si>
  <si>
    <t>0.32946208083231</t>
  </si>
  <si>
    <t>0.00674877035835015</t>
  </si>
  <si>
    <t>-0.028259318554432</t>
  </si>
  <si>
    <t>4.89360318335402e-05</t>
  </si>
  <si>
    <t>2R_14892976_INS</t>
  </si>
  <si>
    <t>tn</t>
  </si>
  <si>
    <t>FBgn0265356</t>
  </si>
  <si>
    <t>0.350930146029132</t>
  </si>
  <si>
    <t>0.00688265199311877</t>
  </si>
  <si>
    <t>-0.0309524883020304</t>
  </si>
  <si>
    <t>1.40684148225815e-05</t>
  </si>
  <si>
    <t>2R_8954386_SNP</t>
  </si>
  <si>
    <t>Drl-2</t>
  </si>
  <si>
    <t>FBgn0033791</t>
  </si>
  <si>
    <t>0.335089842830764</t>
  </si>
  <si>
    <t>0.00752055112318708</t>
  </si>
  <si>
    <t>-0.0320963352867527</t>
  </si>
  <si>
    <t>3.56077228490555e-05</t>
  </si>
  <si>
    <t>2R_8954146_SNP</t>
  </si>
  <si>
    <t>0.330758730198517</t>
  </si>
  <si>
    <t>0.0077464095140691</t>
  </si>
  <si>
    <t>-0.0325800686444102</t>
  </si>
  <si>
    <t>4.55042191931987e-05</t>
  </si>
  <si>
    <t>2R_8954142_SNP</t>
  </si>
  <si>
    <t>0.332506596684807</t>
  </si>
  <si>
    <t>0.00699504166547553</t>
  </si>
  <si>
    <t>-0.0295946797444565</t>
  </si>
  <si>
    <t>4.12345425959638e-05</t>
  </si>
  <si>
    <t>2L_10678360_SNP</t>
  </si>
  <si>
    <t>CG17104</t>
  </si>
  <si>
    <t>FBgn0040496</t>
  </si>
  <si>
    <t>0.33204171898034</t>
  </si>
  <si>
    <t>0.00674943169263284</t>
  </si>
  <si>
    <t>-0.028510676565334</t>
  </si>
  <si>
    <t>4.23318624861282e-05</t>
  </si>
  <si>
    <t>2L_10503320_SNP</t>
  </si>
  <si>
    <t>Myo31DF</t>
  </si>
  <si>
    <t>FBgn0086347</t>
  </si>
  <si>
    <t>0.351234982361237</t>
  </si>
  <si>
    <t>0.0068653645519607</t>
  </si>
  <si>
    <t>0.0309053354280276</t>
  </si>
  <si>
    <t>1.38123772058487e-05</t>
  </si>
  <si>
    <t>2L_9349646_SNP</t>
  </si>
  <si>
    <t>CG13110</t>
  </si>
  <si>
    <t>FBgn0032111</t>
  </si>
  <si>
    <t>CG43350</t>
  </si>
  <si>
    <t>FBgn0263082</t>
  </si>
  <si>
    <t>0.336615986970028</t>
  </si>
  <si>
    <t>0.00639055663398932</t>
  </si>
  <si>
    <t>-0.027413775124473</t>
  </si>
  <si>
    <t>3.2631242319964e-05</t>
  </si>
  <si>
    <t>2L_9334496_SNP</t>
  </si>
  <si>
    <t>Eaat1</t>
  </si>
  <si>
    <t>FBgn0026439</t>
  </si>
  <si>
    <t>0.33052719849704</t>
  </si>
  <si>
    <t>0.00683371181346356</t>
  </si>
  <si>
    <t>0.0287188312324093</t>
  </si>
  <si>
    <t>4.60999580081642e-05</t>
  </si>
  <si>
    <t>2L_4080036_SNP</t>
  </si>
  <si>
    <t>ed</t>
  </si>
  <si>
    <t>FBgn0000547</t>
  </si>
  <si>
    <t>0.99999</t>
  </si>
  <si>
    <t>kat80</t>
  </si>
  <si>
    <t>FBgn0040207</t>
  </si>
  <si>
    <t>0.359611195633173</t>
  </si>
  <si>
    <t>0.00444168833773742</t>
  </si>
  <si>
    <t>-0.0198892743652931</t>
  </si>
  <si>
    <t>1.58984769015611e-05</t>
  </si>
  <si>
    <t>X_15998801_SNP</t>
  </si>
  <si>
    <t>CG42354</t>
  </si>
  <si>
    <t>FBgn0259700</t>
  </si>
  <si>
    <t>CG42353</t>
  </si>
  <si>
    <t>FBgn0259699</t>
  </si>
  <si>
    <t>0.349837099521412</t>
  </si>
  <si>
    <t>0.0046984317117405</t>
  </si>
  <si>
    <t>-0.0203860880061521</t>
  </si>
  <si>
    <t>2.78442515427206e-05</t>
  </si>
  <si>
    <t>X_10405684_SNP</t>
  </si>
  <si>
    <t>spri</t>
  </si>
  <si>
    <t>FBgn0085443</t>
  </si>
  <si>
    <t>0.413075284635722</t>
  </si>
  <si>
    <t>0.00432876502567618</t>
  </si>
  <si>
    <t>-0.0228132026247806</t>
  </si>
  <si>
    <t>5.26210037197123e-07</t>
  </si>
  <si>
    <t>X_7763427_SNP</t>
  </si>
  <si>
    <t>dec-1</t>
  </si>
  <si>
    <t>FBgn0000427</t>
  </si>
  <si>
    <t>0.398589464436083</t>
  </si>
  <si>
    <t>0.00454339690777704</t>
  </si>
  <si>
    <t>0.0229426053938675</t>
  </si>
  <si>
    <t>1.40654848577794e-06</t>
  </si>
  <si>
    <t>3R_23240424_SNP</t>
  </si>
  <si>
    <t>side</t>
  </si>
  <si>
    <t>FBgn0016061</t>
  </si>
  <si>
    <t>0.356226717345067</t>
  </si>
  <si>
    <t>0.00452949330911672</t>
  </si>
  <si>
    <t>-0.020063669868877</t>
  </si>
  <si>
    <t>1.93436193890302e-05</t>
  </si>
  <si>
    <t>3R_21807920_SNP</t>
  </si>
  <si>
    <t>Nf1</t>
  </si>
  <si>
    <t>FBgn0015269</t>
  </si>
  <si>
    <t>CG42261</t>
  </si>
  <si>
    <t>FBgn0259146</t>
  </si>
  <si>
    <t>0.368138450985207</t>
  </si>
  <si>
    <t>0.00481248690444724</t>
  </si>
  <si>
    <t>-0.0221396951848788</t>
  </si>
  <si>
    <t>9.60312043914293e-06</t>
  </si>
  <si>
    <t>3R_12351587_SNP</t>
  </si>
  <si>
    <t>CG42342</t>
  </si>
  <si>
    <t>FBgn0259244</t>
  </si>
  <si>
    <t>0.354296360906263</t>
  </si>
  <si>
    <t>0.00439668299199483</t>
  </si>
  <si>
    <t>-0.0193546470726748</t>
  </si>
  <si>
    <t>2.16117556212302e-05</t>
  </si>
  <si>
    <t>3R_10324698_SNP</t>
  </si>
  <si>
    <t>CR44177</t>
  </si>
  <si>
    <t>FBgn0265066</t>
  </si>
  <si>
    <t>0.363099073789853</t>
  </si>
  <si>
    <t>0.00451451036190048</t>
  </si>
  <si>
    <t>-0.0204410418761593</t>
  </si>
  <si>
    <t>1.29584945105955e-05</t>
  </si>
  <si>
    <t>3L_18656746_SNP</t>
  </si>
  <si>
    <t>MYPT-75D</t>
  </si>
  <si>
    <t>FBgn0036801</t>
  </si>
  <si>
    <t>0.353003293032125</t>
  </si>
  <si>
    <t>0.00469232935796826</t>
  </si>
  <si>
    <t>0.0205699704142324</t>
  </si>
  <si>
    <t>2.32686313959283e-05</t>
  </si>
  <si>
    <t>3L_18637380_SNP</t>
  </si>
  <si>
    <t>0.3534172412265</t>
  </si>
  <si>
    <t>0.00472078683835725</t>
  </si>
  <si>
    <t>0.0207224497519747</t>
  </si>
  <si>
    <t>2.27256365273701e-05</t>
  </si>
  <si>
    <t>3L_18102876_SNP</t>
  </si>
  <si>
    <t>CG5147</t>
  </si>
  <si>
    <t>FBgn0036775</t>
  </si>
  <si>
    <t>mus304</t>
  </si>
  <si>
    <t>FBgn0002901</t>
  </si>
  <si>
    <t>0.359031518755586</t>
  </si>
  <si>
    <t>0.00454070029128418</t>
  </si>
  <si>
    <t>-0.0202950065632073</t>
  </si>
  <si>
    <t>1.64442404755418e-05</t>
  </si>
  <si>
    <t>3L_17227174_SNP</t>
  </si>
  <si>
    <t>0.356117159580808</t>
  </si>
  <si>
    <t>0.00434453844618915</t>
  </si>
  <si>
    <t>-0.0192376225081207</t>
  </si>
  <si>
    <t>1.94661024562618e-05</t>
  </si>
  <si>
    <t>3L_17103862_SNP</t>
  </si>
  <si>
    <t>0.361997472746348</t>
  </si>
  <si>
    <t>0.0046703019895746</t>
  </si>
  <si>
    <t>-0.0210725957613204</t>
  </si>
  <si>
    <t>1.38265292595227e-05</t>
  </si>
  <si>
    <t>3L_14325010_SNP</t>
  </si>
  <si>
    <t>fz</t>
  </si>
  <si>
    <t>FBgn0001085</t>
  </si>
  <si>
    <t>0.357940335096346</t>
  </si>
  <si>
    <t>0.00455940415267189</t>
  </si>
  <si>
    <t>-0.0203075521382754</t>
  </si>
  <si>
    <t>1.75198121414038e-05</t>
  </si>
  <si>
    <t>3L_8828384_SNP</t>
  </si>
  <si>
    <t>0.366733724463994</t>
  </si>
  <si>
    <t>0.00460598865087781</t>
  </si>
  <si>
    <t>0.0210962596100508</t>
  </si>
  <si>
    <t>1.04450244909325e-05</t>
  </si>
  <si>
    <t>3L_8794408_SNP</t>
  </si>
  <si>
    <t>CG13310</t>
  </si>
  <si>
    <t>FBgn0035928</t>
  </si>
  <si>
    <t>CG13311</t>
  </si>
  <si>
    <t>FBgn0035929</t>
  </si>
  <si>
    <t>0.393170872442729</t>
  </si>
  <si>
    <t>0.00446468380521149</t>
  </si>
  <si>
    <t>0.0221821442518623</t>
  </si>
  <si>
    <t>2.00804052261152e-06</t>
  </si>
  <si>
    <t>3L_5914745_INS</t>
  </si>
  <si>
    <t>CG32407</t>
  </si>
  <si>
    <t>FBgn0052407</t>
  </si>
  <si>
    <t>CG10483</t>
  </si>
  <si>
    <t>FBgn0035649</t>
  </si>
  <si>
    <t>0.392672564897873</t>
  </si>
  <si>
    <t>0.00452728917097576</t>
  </si>
  <si>
    <t>0.022459481104502</t>
  </si>
  <si>
    <t>2.07421870889707e-06</t>
  </si>
  <si>
    <t>3L_5914739_SNP</t>
  </si>
  <si>
    <t>0.398478742075009</t>
  </si>
  <si>
    <t>0.00448511244130861</t>
  </si>
  <si>
    <t>0.022640809607259</t>
  </si>
  <si>
    <t>1.41690776300845e-06</t>
  </si>
  <si>
    <t>3L_5914738_SNP</t>
  </si>
  <si>
    <t>0.376623842782329</t>
  </si>
  <si>
    <t>0.00438882879653972</t>
  </si>
  <si>
    <t>0.020731971208152</t>
  </si>
  <si>
    <t>5.73179958785085e-06</t>
  </si>
  <si>
    <t>3L_5914667_SNP</t>
  </si>
  <si>
    <t>0.350728607190326</t>
  </si>
  <si>
    <t>0.00454748785786954</t>
  </si>
  <si>
    <t>0.0197884801665064</t>
  </si>
  <si>
    <t>2.64769023179009e-05</t>
  </si>
  <si>
    <t>3L_4118041_SNP</t>
  </si>
  <si>
    <t>Chd64</t>
  </si>
  <si>
    <t>FBgn0035499</t>
  </si>
  <si>
    <t>0.353646079069048</t>
  </si>
  <si>
    <t>0.00452818000528173</t>
  </si>
  <si>
    <t>0.0198916887745701</t>
  </si>
  <si>
    <t>2.24306000097385e-05</t>
  </si>
  <si>
    <t>3L_2388576_SNP</t>
  </si>
  <si>
    <t>CG42787</t>
  </si>
  <si>
    <t>FBgn0261858</t>
  </si>
  <si>
    <t>CG42669</t>
  </si>
  <si>
    <t>FBgn0261551</t>
  </si>
  <si>
    <t>CG13800</t>
  </si>
  <si>
    <t>FBgn0035338</t>
  </si>
  <si>
    <t>0.352210049877757</t>
  </si>
  <si>
    <t>0.00443653769982867</t>
  </si>
  <si>
    <t>-0.0193987444430422</t>
  </si>
  <si>
    <t>2.43434433877699e-05</t>
  </si>
  <si>
    <t>3L_281027_SNP</t>
  </si>
  <si>
    <t>RhoGEF3</t>
  </si>
  <si>
    <t>FBgn0264707</t>
  </si>
  <si>
    <t>0.356600495071973</t>
  </si>
  <si>
    <t>0.00510584870007736</t>
  </si>
  <si>
    <t>0.0226438578862316</t>
  </si>
  <si>
    <t>1.89311839099743e-05</t>
  </si>
  <si>
    <t>2R_14521437_SNP</t>
  </si>
  <si>
    <t>CG30122</t>
  </si>
  <si>
    <t>FBgn0050122</t>
  </si>
  <si>
    <t>0.351021011765315</t>
  </si>
  <si>
    <t>0.00443877322397281</t>
  </si>
  <si>
    <t>-0.0193337716901105</t>
  </si>
  <si>
    <t>2.60423539657285e-05</t>
  </si>
  <si>
    <t>2R_14355669_SNP</t>
  </si>
  <si>
    <t>CG30116</t>
  </si>
  <si>
    <t>FBgn0028496</t>
  </si>
  <si>
    <t>0.350755321070364</t>
  </si>
  <si>
    <t>0.00467094225379257</t>
  </si>
  <si>
    <t>-0.0203274596468341</t>
  </si>
  <si>
    <t>2.64369210561915e-05</t>
  </si>
  <si>
    <t>2R_14351115_SNP</t>
  </si>
  <si>
    <t>0.356172292237828</t>
  </si>
  <si>
    <t>0.00480845406689901</t>
  </si>
  <si>
    <t>-0.0212956167448395</t>
  </si>
  <si>
    <t>1.94043744118009e-05</t>
  </si>
  <si>
    <t>2R_13757451_SNP</t>
  </si>
  <si>
    <t>Mapmodulin</t>
  </si>
  <si>
    <t>FBgn0034282</t>
  </si>
  <si>
    <t>0.399046243788366</t>
  </si>
  <si>
    <t>0.00458085448582257</t>
  </si>
  <si>
    <t>-0.0231632794025304</t>
  </si>
  <si>
    <t>1.36456824705807e-06</t>
  </si>
  <si>
    <t>2R_13756497_SNP</t>
  </si>
  <si>
    <t>0.368439582537715</t>
  </si>
  <si>
    <t>0.00469369549809615</t>
  </si>
  <si>
    <t>-0.0216136349379366</t>
  </si>
  <si>
    <t>9.43118485254292e-06</t>
  </si>
  <si>
    <t>2R_13756451_SNP</t>
  </si>
  <si>
    <t>Sema-1b</t>
  </si>
  <si>
    <t>FBgn0016059</t>
  </si>
  <si>
    <t>0.351571299114342</t>
  </si>
  <si>
    <t>0.00422816248569926</t>
  </si>
  <si>
    <t>-0.018449362812979</t>
  </si>
  <si>
    <t>2.52426889518073e-05</t>
  </si>
  <si>
    <t>2R_6568890_SNP</t>
  </si>
  <si>
    <t>stan</t>
  </si>
  <si>
    <t>FBgn0024836</t>
  </si>
  <si>
    <t>0.356544661911804</t>
  </si>
  <si>
    <t>0.00453110760693646</t>
  </si>
  <si>
    <t>0.0200913420119687</t>
  </si>
  <si>
    <t>1.89922609457753e-05</t>
  </si>
  <si>
    <t>2R_5217898_SNP</t>
  </si>
  <si>
    <t>CG13954</t>
  </si>
  <si>
    <t>FBgn0033405</t>
  </si>
  <si>
    <t>CG13739</t>
  </si>
  <si>
    <t>FBgn0033403</t>
  </si>
  <si>
    <t>0.361697647559989</t>
  </si>
  <si>
    <t>0.00437369676535023</t>
  </si>
  <si>
    <t>-0.0197154943808986</t>
  </si>
  <si>
    <t>1.40721106187729e-05</t>
  </si>
  <si>
    <t>2R_1437356_SNP</t>
  </si>
  <si>
    <t>CG30438</t>
  </si>
  <si>
    <t>FBgn0050438</t>
  </si>
  <si>
    <t>0.351010561399868</t>
  </si>
  <si>
    <t>0.00452932122273723</t>
  </si>
  <si>
    <t>-0.0197274978058457</t>
  </si>
  <si>
    <t>2.60577682083892e-05</t>
  </si>
  <si>
    <t>2R_1403549_SNP</t>
  </si>
  <si>
    <t>0.370900664963042</t>
  </si>
  <si>
    <t>0.00469954382457579</t>
  </si>
  <si>
    <t>-0.0218080881255866</t>
  </si>
  <si>
    <t>8.13104609827127e-06</t>
  </si>
  <si>
    <t>2R_795740_SNP</t>
  </si>
  <si>
    <t>CG44102</t>
  </si>
  <si>
    <t>FBgn0264911</t>
  </si>
  <si>
    <t>0.787428960621076</t>
  </si>
  <si>
    <t>0.350466095532385</t>
  </si>
  <si>
    <t>0.00468483889802017</t>
  </si>
  <si>
    <t>-0.0203687698049623</t>
  </si>
  <si>
    <t>2.68728257534991e-05</t>
  </si>
  <si>
    <t>2L_13119633_SNP</t>
  </si>
  <si>
    <t>CR44198</t>
  </si>
  <si>
    <t>FBgn0265087</t>
  </si>
  <si>
    <t>CG43050</t>
  </si>
  <si>
    <t>FBgn0262352</t>
  </si>
  <si>
    <t>0.351364747252737</t>
  </si>
  <si>
    <t>0.00448582060912359</t>
  </si>
  <si>
    <t>0.0195605204233997</t>
  </si>
  <si>
    <t>2.55400989699186e-05</t>
  </si>
  <si>
    <t>2L_11190564_SNP</t>
  </si>
  <si>
    <t>Ca-beta</t>
  </si>
  <si>
    <t>FBgn0259822</t>
  </si>
  <si>
    <t>0.353820940627523</t>
  </si>
  <si>
    <t>0.00446747934068753</t>
  </si>
  <si>
    <t>0.0196361307940198</t>
  </si>
  <si>
    <t>2.22075876772595e-05</t>
  </si>
  <si>
    <t>2L_11190559_SNP</t>
  </si>
  <si>
    <t>0.35336772568955</t>
  </si>
  <si>
    <t>0.00484033879498826</t>
  </si>
  <si>
    <t>0.0212438355118119</t>
  </si>
  <si>
    <t>2.27899547687227e-05</t>
  </si>
  <si>
    <t>2L_9054159_SNP</t>
  </si>
  <si>
    <t>CG31708</t>
  </si>
  <si>
    <t>FBgn0051708</t>
  </si>
  <si>
    <t>0.35089478482904</t>
  </si>
  <si>
    <t>0.00473979784155511</t>
  </si>
  <si>
    <t>0.0206364649842345</t>
  </si>
  <si>
    <t>2.62291131609958e-05</t>
  </si>
  <si>
    <t>2L_7481984_SNP</t>
  </si>
  <si>
    <t>CG42533</t>
  </si>
  <si>
    <t>FBgn0260486</t>
  </si>
  <si>
    <t>0.353097640142403</t>
  </si>
  <si>
    <t>0.00476367193624862</t>
  </si>
  <si>
    <t>0.0208890941922653</t>
  </si>
  <si>
    <t>2.31438084877929e-05</t>
  </si>
  <si>
    <t>2L_7243692_SNP</t>
  </si>
  <si>
    <t>Ndae1</t>
  </si>
  <si>
    <t>FBgn0259111</t>
  </si>
  <si>
    <t>0.364532180618627</t>
  </si>
  <si>
    <t>0.00467459380631821</t>
  </si>
  <si>
    <t>-0.0212621885304278</t>
  </si>
  <si>
    <t>1.19060232012648e-05</t>
  </si>
  <si>
    <t>2L_7241423_SNP</t>
  </si>
  <si>
    <t>0.355867233825308</t>
  </si>
  <si>
    <t>0.00498637781497992</t>
  </si>
  <si>
    <t>-0.0220619446054427</t>
  </si>
  <si>
    <t>1.97482524825605e-05</t>
  </si>
  <si>
    <t>2L_6515749_SNP</t>
  </si>
  <si>
    <t>CG31637</t>
  </si>
  <si>
    <t>FBgn0051637</t>
  </si>
  <si>
    <t>0.391323622304269</t>
  </si>
  <si>
    <t>0.00502906237566213</t>
  </si>
  <si>
    <t>-0.0248474982289095</t>
  </si>
  <si>
    <t>2.26391648171982e-06</t>
  </si>
  <si>
    <t>2L_6515599_SNP</t>
  </si>
  <si>
    <t>0.407226442923146</t>
  </si>
  <si>
    <t>0.00492740203709305</t>
  </si>
  <si>
    <t>-0.0255266867584109</t>
  </si>
  <si>
    <t>7.87021170597074e-07</t>
  </si>
  <si>
    <t>2L_6515505_SNP</t>
  </si>
  <si>
    <t>0.379582446423549</t>
  </si>
  <si>
    <t>0.00464294518644361</t>
  </si>
  <si>
    <t>0.0221335304762172</t>
  </si>
  <si>
    <t>4.77149830722536e-06</t>
  </si>
  <si>
    <t>2L_6515493_SNP</t>
  </si>
  <si>
    <t>0.366160448313683</t>
  </si>
  <si>
    <t>0.0047093137588689</t>
  </si>
  <si>
    <t>0.0215305646675122</t>
  </si>
  <si>
    <t>1.08082438953188e-05</t>
  </si>
  <si>
    <t>2L_6515492_SNP</t>
  </si>
  <si>
    <t>0.419737982623104</t>
  </si>
  <si>
    <t>0.00485112676674641</t>
  </si>
  <si>
    <t>-0.0260658328617636</t>
  </si>
  <si>
    <t>3.29555006414763e-07</t>
  </si>
  <si>
    <t>2L_6515479_SNP</t>
  </si>
  <si>
    <t>0.400390977104619</t>
  </si>
  <si>
    <t>0.00490355141877041</t>
  </si>
  <si>
    <t>-0.0248944862571293</t>
  </si>
  <si>
    <t>1.24778751810866e-06</t>
  </si>
  <si>
    <t>2L_6515469_SNP</t>
  </si>
  <si>
    <t>0.41304079217092</t>
  </si>
  <si>
    <t>0.00482178327086881</t>
  </si>
  <si>
    <t>0.0254089199730364</t>
  </si>
  <si>
    <t>5.27472577075322e-07</t>
  </si>
  <si>
    <t>2L_6515439_SNP</t>
  </si>
  <si>
    <t>0.364529190440733</t>
  </si>
  <si>
    <t>0.00469480345906252</t>
  </si>
  <si>
    <t>-0.0213539092591308</t>
  </si>
  <si>
    <t>1.19081327009424e-05</t>
  </si>
  <si>
    <t>2L_6515411_SNP</t>
  </si>
  <si>
    <t>0.372883617499089</t>
  </si>
  <si>
    <t>0.00444363007604646</t>
  </si>
  <si>
    <t>-0.0207485212815793</t>
  </si>
  <si>
    <t>7.20871059767655e-06</t>
  </si>
  <si>
    <t>2L_3081440_SNP</t>
  </si>
  <si>
    <t>toc</t>
  </si>
  <si>
    <t>FBgn0015600</t>
  </si>
  <si>
    <t>0.38757594509134</t>
  </si>
  <si>
    <t>0.00291062115305768</t>
  </si>
  <si>
    <t>0.0144794482254922</t>
  </si>
  <si>
    <t>1.88586174955769e-06</t>
  </si>
  <si>
    <t>X_19537335_SNP</t>
  </si>
  <si>
    <t>CG12237</t>
  </si>
  <si>
    <t>FBgn0031048</t>
  </si>
  <si>
    <t>Sec61gamma</t>
  </si>
  <si>
    <t>FBgn0031049</t>
  </si>
  <si>
    <t>0.367360458468418</t>
  </si>
  <si>
    <t>0.00299280149080191</t>
  </si>
  <si>
    <t>0.01398668077648</t>
  </si>
  <si>
    <t>6.88604368804442e-06</t>
  </si>
  <si>
    <t>X_19537322_SNP</t>
  </si>
  <si>
    <t>0.355365242836773</t>
  </si>
  <si>
    <t>0.00296171274635941</t>
  </si>
  <si>
    <t>0.0133228417610916</t>
  </si>
  <si>
    <t>1.4264424655577e-05</t>
  </si>
  <si>
    <t>X_19537303_SNP</t>
  </si>
  <si>
    <t>0.329567448358058</t>
  </si>
  <si>
    <t>0.00297705044179195</t>
  </si>
  <si>
    <t>-0.0122959414757299</t>
  </si>
  <si>
    <t>6.2013180387838e-05</t>
  </si>
  <si>
    <t>X_16582343_SNP</t>
  </si>
  <si>
    <t>FBgn0259923</t>
  </si>
  <si>
    <t>0.362788037389642</t>
  </si>
  <si>
    <t>0.00296132157303727</t>
  </si>
  <si>
    <t>0.0136410069414732</t>
  </si>
  <si>
    <t>9.12084682987853e-06</t>
  </si>
  <si>
    <t>X_16489527_SNP</t>
  </si>
  <si>
    <t>crl</t>
  </si>
  <si>
    <t>FBgn0015374</t>
  </si>
  <si>
    <t>0.348177090788985</t>
  </si>
  <si>
    <t>0.00296128953527643</t>
  </si>
  <si>
    <t>0.0130138800740745</t>
  </si>
  <si>
    <t>2.17650419655205e-05</t>
  </si>
  <si>
    <t>X_16489518_SNP</t>
  </si>
  <si>
    <t>0.346338273660823</t>
  </si>
  <si>
    <t>0.00299679879736743</t>
  </si>
  <si>
    <t>0.0130908687045442</t>
  </si>
  <si>
    <t>2.4209681055583e-05</t>
  </si>
  <si>
    <t>X_16489513_SNP</t>
  </si>
  <si>
    <t>0.353160932148438</t>
  </si>
  <si>
    <t>0.00304027768538667</t>
  </si>
  <si>
    <t>-0.0135792904510027</t>
  </si>
  <si>
    <t>1.62555811610901e-05</t>
  </si>
  <si>
    <t>X_16483632_SNP</t>
  </si>
  <si>
    <t>CG13014</t>
  </si>
  <si>
    <t>FBgn0030759</t>
  </si>
  <si>
    <t>Cap</t>
  </si>
  <si>
    <t>FBgn0015615</t>
  </si>
  <si>
    <t>0.345813702874899</t>
  </si>
  <si>
    <t>0.00306399018999896</t>
  </si>
  <si>
    <t>-0.0133613515880929</t>
  </si>
  <si>
    <t>2.49530934547854e-05</t>
  </si>
  <si>
    <t>X_16483617_SNP</t>
  </si>
  <si>
    <t>0.344188226665556</t>
  </si>
  <si>
    <t>0.0029825190128074</t>
  </si>
  <si>
    <t>-0.0129367028084095</t>
  </si>
  <si>
    <t>2.73954213363371e-05</t>
  </si>
  <si>
    <t>X_16161197_SNP</t>
  </si>
  <si>
    <t>CG12507</t>
  </si>
  <si>
    <t>FBgn0030729</t>
  </si>
  <si>
    <t>0.33364511253799</t>
  </si>
  <si>
    <t>0.0032862309491935</t>
  </si>
  <si>
    <t>-0.0137617585564482</t>
  </si>
  <si>
    <t>4.95811420949354e-05</t>
  </si>
  <si>
    <t>X_13918963_SNP</t>
  </si>
  <si>
    <t>tRNA:S7:12Ed</t>
  </si>
  <si>
    <t>FBgn0011982</t>
  </si>
  <si>
    <t>tRNA:S774:12Ec</t>
  </si>
  <si>
    <t>FBgn0011980</t>
  </si>
  <si>
    <t>rad</t>
  </si>
  <si>
    <t>FBgn0261379</t>
  </si>
  <si>
    <t>0.334107075505475</t>
  </si>
  <si>
    <t>0.00300450718435284</t>
  </si>
  <si>
    <t>-0.0126015914000159</t>
  </si>
  <si>
    <t>4.83305649606089e-05</t>
  </si>
  <si>
    <t>X_12903619_SNP</t>
  </si>
  <si>
    <t>0.334854899869131</t>
  </si>
  <si>
    <t>0.00300441357807985</t>
  </si>
  <si>
    <t>-0.0126329612525658</t>
  </si>
  <si>
    <t>4.636864761296e-05</t>
  </si>
  <si>
    <t>X_11407530_SNP</t>
  </si>
  <si>
    <t>Drak</t>
  </si>
  <si>
    <t>FBgn0052666</t>
  </si>
  <si>
    <t>0.331549402244157</t>
  </si>
  <si>
    <t>0.00297557566445788</t>
  </si>
  <si>
    <t>-0.0123728561949268</t>
  </si>
  <si>
    <t>5.56450458007669e-05</t>
  </si>
  <si>
    <t>X_11407457_SNP</t>
  </si>
  <si>
    <t>0.328581895286947</t>
  </si>
  <si>
    <t>0.00299246572212985</t>
  </si>
  <si>
    <t>0.0123181685901631</t>
  </si>
  <si>
    <t>6.54280729293288e-05</t>
  </si>
  <si>
    <t>X_11205540_SNP</t>
  </si>
  <si>
    <t>Ir10a</t>
  </si>
  <si>
    <t>FBgn0083979</t>
  </si>
  <si>
    <t>0.329082256566044</t>
  </si>
  <si>
    <t>0.00308983966869697</t>
  </si>
  <si>
    <t>0.012740716736134</t>
  </si>
  <si>
    <t>6.36729299177167e-05</t>
  </si>
  <si>
    <t>X_11151581_SNP</t>
  </si>
  <si>
    <t>CG42683</t>
  </si>
  <si>
    <t>FBgn0261569</t>
  </si>
  <si>
    <t>0.330732616145403</t>
  </si>
  <si>
    <t>0.00293567498471787</t>
  </si>
  <si>
    <t>-0.0121731727508658</t>
  </si>
  <si>
    <t>5.81913600744834e-05</t>
  </si>
  <si>
    <t>X_10596389_SNP</t>
  </si>
  <si>
    <t>X11Lbeta</t>
  </si>
  <si>
    <t>FBgn0052677</t>
  </si>
  <si>
    <t>0.355769914730502</t>
  </si>
  <si>
    <t>0.0030182479993417</t>
  </si>
  <si>
    <t>-0.0135948575582512</t>
  </si>
  <si>
    <t>1.39248458109183e-05</t>
  </si>
  <si>
    <t>X_6844423_SNP</t>
  </si>
  <si>
    <t>CR4575</t>
  </si>
  <si>
    <t>FBgn0029920</t>
  </si>
  <si>
    <t>CG14431</t>
  </si>
  <si>
    <t>FBgn0029922</t>
  </si>
  <si>
    <t>0.341232062355943</t>
  </si>
  <si>
    <t>0.00317245314654226</t>
  </si>
  <si>
    <t>0.0136267056645647</t>
  </si>
  <si>
    <t>3.24232977021784e-05</t>
  </si>
  <si>
    <t>3R_27276975_SNP</t>
  </si>
  <si>
    <t>Gprk2</t>
  </si>
  <si>
    <t>FBgn0261988</t>
  </si>
  <si>
    <t>0.338548691442683</t>
  </si>
  <si>
    <t>0.00306277256844049</t>
  </si>
  <si>
    <t>-0.0130386875747736</t>
  </si>
  <si>
    <t>3.77264963385634e-05</t>
  </si>
  <si>
    <t>3R_27269205_SNP</t>
  </si>
  <si>
    <t>0.354128057461855</t>
  </si>
  <si>
    <t>0.00324789030854824</t>
  </si>
  <si>
    <t>-0.0145519981420453</t>
  </si>
  <si>
    <t>1.53517035915894e-05</t>
  </si>
  <si>
    <t>3R_27268540_INS</t>
  </si>
  <si>
    <t>0.329072704033647</t>
  </si>
  <si>
    <t>0.00319596896971547</t>
  </si>
  <si>
    <t>0.0131779037698445</t>
  </si>
  <si>
    <t>6.37060210196112e-05</t>
  </si>
  <si>
    <t>3R_22428056_SNP</t>
  </si>
  <si>
    <t>scrib</t>
  </si>
  <si>
    <t>FBgn0263289</t>
  </si>
  <si>
    <t>0.337984283351185</t>
  </si>
  <si>
    <t>0.0030311973133184</t>
  </si>
  <si>
    <t>-0.0128799766217643</t>
  </si>
  <si>
    <t>3.89410373626685e-05</t>
  </si>
  <si>
    <t>3R_21330222_SNP</t>
  </si>
  <si>
    <t>CG5107</t>
  </si>
  <si>
    <t>FBgn0039342</t>
  </si>
  <si>
    <t>0.394123123283931</t>
  </si>
  <si>
    <t>0.00311302698431803</t>
  </si>
  <si>
    <t>0.0157955977169202</t>
  </si>
  <si>
    <t>1.21663159344138e-06</t>
  </si>
  <si>
    <t>3R_20229866_SNP</t>
  </si>
  <si>
    <t>nAcRalpha-96Aa</t>
  </si>
  <si>
    <t>FBgn0000036</t>
  </si>
  <si>
    <t>0.342207064725461</t>
  </si>
  <si>
    <t>0.00314305698435755</t>
  </si>
  <si>
    <t>0.013544122755804</t>
  </si>
  <si>
    <t>3.067628438487e-05</t>
  </si>
  <si>
    <t>3R_20229841_SNP</t>
  </si>
  <si>
    <t>0.391443206654506</t>
  </si>
  <si>
    <t>0.00309405128924313</t>
  </si>
  <si>
    <t>-0.0155731686589517</t>
  </si>
  <si>
    <t>1.45736655294338e-06</t>
  </si>
  <si>
    <t>3R_20229812_SNP</t>
  </si>
  <si>
    <t>0.333713783630681</t>
  </si>
  <si>
    <t>0.00315763286707957</t>
  </si>
  <si>
    <t>0.0132262906592452</t>
  </si>
  <si>
    <t>4.93933424385106e-05</t>
  </si>
  <si>
    <t>3R_20229750_SNP</t>
  </si>
  <si>
    <t>0.359943988237125</t>
  </si>
  <si>
    <t>0.00319110020213487</t>
  </si>
  <si>
    <t>0.0145669920232097</t>
  </si>
  <si>
    <t>1.08398438945977e-05</t>
  </si>
  <si>
    <t>3R_17375921_INS</t>
  </si>
  <si>
    <t>slou</t>
  </si>
  <si>
    <t>FBgn0002941</t>
  </si>
  <si>
    <t>0.375525086739588</t>
  </si>
  <si>
    <t>0.00322474276832932</t>
  </si>
  <si>
    <t>0.0154598862637755</t>
  </si>
  <si>
    <t>4.12407576240892e-06</t>
  </si>
  <si>
    <t>3R_13653245_SNP</t>
  </si>
  <si>
    <t>tinc</t>
  </si>
  <si>
    <t>FBgn0261649</t>
  </si>
  <si>
    <t>0.347340128771962</t>
  </si>
  <si>
    <t>0.00311306043728213</t>
  </si>
  <si>
    <t>0.0136434578367505</t>
  </si>
  <si>
    <t>2.28474274810027e-05</t>
  </si>
  <si>
    <t>3R_12934687_SNP</t>
  </si>
  <si>
    <t>cher</t>
  </si>
  <si>
    <t>FBgn0014141</t>
  </si>
  <si>
    <t>0.329932065786626</t>
  </si>
  <si>
    <t>0.00313336891688458</t>
  </si>
  <si>
    <t>0.0129576405593175</t>
  </si>
  <si>
    <t>6.07926520357702e-05</t>
  </si>
  <si>
    <t>3R_12509505_SNP</t>
  </si>
  <si>
    <t>Ubx</t>
  </si>
  <si>
    <t>FBgn0003944</t>
  </si>
  <si>
    <t>0.340692231930287</t>
  </si>
  <si>
    <t>0.00316794736644266</t>
  </si>
  <si>
    <t>0.0135829957184464</t>
  </si>
  <si>
    <t>3.34303555905681e-05</t>
  </si>
  <si>
    <t>3R_12059730_SNP</t>
  </si>
  <si>
    <t>0.338119886027635</t>
  </si>
  <si>
    <t>0.00301707013834796</t>
  </si>
  <si>
    <t>-0.0128257555769367</t>
  </si>
  <si>
    <t>3.86459303799867e-05</t>
  </si>
  <si>
    <t>3R_7971206_SNP</t>
  </si>
  <si>
    <t>dpr15</t>
  </si>
  <si>
    <t>FBgn0037993</t>
  </si>
  <si>
    <t>0.32958738116576</t>
  </si>
  <si>
    <t>0.00314669402064948</t>
  </si>
  <si>
    <t>-0.0129974925120445</t>
  </si>
  <si>
    <t>6.19458682499989e-05</t>
  </si>
  <si>
    <t>3R_4270844_SNP</t>
  </si>
  <si>
    <t>CG43462</t>
  </si>
  <si>
    <t>FBgn0263416</t>
  </si>
  <si>
    <t>0.361337088280981</t>
  </si>
  <si>
    <t>0.00302052760019679</t>
  </si>
  <si>
    <t>-0.0138497100166552</t>
  </si>
  <si>
    <t>9.96279210748268e-06</t>
  </si>
  <si>
    <t>3L_18246742_SNP</t>
  </si>
  <si>
    <t>CheA75a</t>
  </si>
  <si>
    <t>FBgn0036783</t>
  </si>
  <si>
    <t>0.369215081649809</t>
  </si>
  <si>
    <t>0.00301014552064321</t>
  </si>
  <si>
    <t>0.0141499353075617</t>
  </si>
  <si>
    <t>6.13656251116619e-06</t>
  </si>
  <si>
    <t>3L_14319289_SNP</t>
  </si>
  <si>
    <t>0.337917934468594</t>
  </si>
  <si>
    <t>0.00295135392136754</t>
  </si>
  <si>
    <t>-0.0125379317829781</t>
  </si>
  <si>
    <t>3.90861995533412e-05</t>
  </si>
  <si>
    <t>3L_8354648_SNP</t>
  </si>
  <si>
    <t>Idh</t>
  </si>
  <si>
    <t>FBgn0001248</t>
  </si>
  <si>
    <t>0.335636842802459</t>
  </si>
  <si>
    <t>0.00298025909508467</t>
  </si>
  <si>
    <t>-0.0125643695542123</t>
  </si>
  <si>
    <t>4.43972722178385e-05</t>
  </si>
  <si>
    <t>3L_8354457_SNP</t>
  </si>
  <si>
    <t>0.34234876865649</t>
  </si>
  <si>
    <t>0.00298883832201039</t>
  </si>
  <si>
    <t>-0.0128856018433137</t>
  </si>
  <si>
    <t>3.04298692482717e-05</t>
  </si>
  <si>
    <t>3L_8354448_SNP</t>
  </si>
  <si>
    <t>0.352174852729191</t>
  </si>
  <si>
    <t>0.00292550549630211</t>
  </si>
  <si>
    <t>-0.0130250065164774</t>
  </si>
  <si>
    <t>1.72286779052792e-05</t>
  </si>
  <si>
    <t>3L_8354431_DEL</t>
  </si>
  <si>
    <t>0.329375514158987</t>
  </si>
  <si>
    <t>0.00291373435436508</t>
  </si>
  <si>
    <t>-0.0120265688559012</t>
  </si>
  <si>
    <t>6.266484751972e-05</t>
  </si>
  <si>
    <t>3L_7742695_SNP</t>
  </si>
  <si>
    <t>CG32373</t>
  </si>
  <si>
    <t>FBgn0052373</t>
  </si>
  <si>
    <t>CG13685</t>
  </si>
  <si>
    <t>FBgn0035816</t>
  </si>
  <si>
    <t>0.332500735621338</t>
  </si>
  <si>
    <t>0.00345259637770925</t>
  </si>
  <si>
    <t>0.0144026800937258</t>
  </si>
  <si>
    <t>5.28109903242829e-05</t>
  </si>
  <si>
    <t>3L_7027387_INS</t>
  </si>
  <si>
    <t>mp</t>
  </si>
  <si>
    <t>FBgn0260660</t>
  </si>
  <si>
    <t>0.381027051848585</t>
  </si>
  <si>
    <t>0.00298648379120939</t>
  </si>
  <si>
    <t>-0.0145627389014411</t>
  </si>
  <si>
    <t>2.89637790621279e-06</t>
  </si>
  <si>
    <t>3L_6065769_SNP</t>
  </si>
  <si>
    <t>CG6602</t>
  </si>
  <si>
    <t>FBgn0035673</t>
  </si>
  <si>
    <t>0.396921379666164</t>
  </si>
  <si>
    <t>0.00294030557441598</t>
  </si>
  <si>
    <t>-0.0150448557803181</t>
  </si>
  <si>
    <t>1.00588715275926e-06</t>
  </si>
  <si>
    <t>3L_6065766_SNP</t>
  </si>
  <si>
    <t>0.336457266311235</t>
  </si>
  <si>
    <t>0.00308702926748622</t>
  </si>
  <si>
    <t>-0.0130503659381688</t>
  </si>
  <si>
    <t>4.24135885541801e-05</t>
  </si>
  <si>
    <t>3L_2442704_SNP</t>
  </si>
  <si>
    <t>0.347249708376062</t>
  </si>
  <si>
    <t>0.00298521688715749</t>
  </si>
  <si>
    <t>-0.0130792912528652</t>
  </si>
  <si>
    <t>2.29673476685824e-05</t>
  </si>
  <si>
    <t>2R_12486076_SNP</t>
  </si>
  <si>
    <t>CG5089</t>
  </si>
  <si>
    <t>FBgn0034144</t>
  </si>
  <si>
    <t>CG8303</t>
  </si>
  <si>
    <t>FBgn0034143</t>
  </si>
  <si>
    <t>0.336503450572332</t>
  </si>
  <si>
    <t>0.00294991620617434</t>
  </si>
  <si>
    <t>0.0124726530866737</t>
  </si>
  <si>
    <t>4.23044315091496e-05</t>
  </si>
  <si>
    <t>2R_9939931_SNP</t>
  </si>
  <si>
    <t>mam</t>
  </si>
  <si>
    <t>FBgn0002643</t>
  </si>
  <si>
    <t>0.330691537416647</t>
  </si>
  <si>
    <t>0.00293662700047626</t>
  </si>
  <si>
    <t>0.0121754222310114</t>
  </si>
  <si>
    <t>5.83222615746809e-05</t>
  </si>
  <si>
    <t>2R_9939930_SNP</t>
  </si>
  <si>
    <t>0.358816134881142</t>
  </si>
  <si>
    <t>0.00305123426222553</t>
  </si>
  <si>
    <t>-0.0138784157661104</t>
  </si>
  <si>
    <t>1.16028079311104e-05</t>
  </si>
  <si>
    <t>2R_6133150_SNP</t>
  </si>
  <si>
    <t>CG12209</t>
  </si>
  <si>
    <t>FBgn0033498</t>
  </si>
  <si>
    <t>Hdc</t>
  </si>
  <si>
    <t>FBgn0005619</t>
  </si>
  <si>
    <t>0.356792348629252</t>
  </si>
  <si>
    <t>0.00307408229115085</t>
  </si>
  <si>
    <t>-0.013891935091508</t>
  </si>
  <si>
    <t>1.31005347875998e-05</t>
  </si>
  <si>
    <t>2R_6133149_SNP</t>
  </si>
  <si>
    <t>0.337105680489345</t>
  </si>
  <si>
    <t>0.00322387909611396</t>
  </si>
  <si>
    <t>-0.0136585255444358</t>
  </si>
  <si>
    <t>4.09049745440719e-05</t>
  </si>
  <si>
    <t>2R_6127440_SNP</t>
  </si>
  <si>
    <t>0.353211313773962</t>
  </si>
  <si>
    <t>0.00315298847907771</t>
  </si>
  <si>
    <t>0.0140850045123834</t>
  </si>
  <si>
    <t>1.62072814530828e-05</t>
  </si>
  <si>
    <t>2L_15522241_SNP</t>
  </si>
  <si>
    <t>CR43761</t>
  </si>
  <si>
    <t>FBgn0264261</t>
  </si>
  <si>
    <t>0.329607510022493</t>
  </si>
  <si>
    <t>0.00295784755156705</t>
  </si>
  <si>
    <t>0.0122182948946795</t>
  </si>
  <si>
    <t>6.1877963504233e-05</t>
  </si>
  <si>
    <t>2L_8629174_SNP</t>
  </si>
  <si>
    <t>0.333966304474369</t>
  </si>
  <si>
    <t>0.00314800374172041</t>
  </si>
  <si>
    <t>0.0131971872319797</t>
  </si>
  <si>
    <t>4.87084764394581e-05</t>
  </si>
  <si>
    <t>2L_6422252_SNP</t>
  </si>
  <si>
    <t>Tig</t>
  </si>
  <si>
    <t>FBgn0011722</t>
  </si>
  <si>
    <t>0.329430515409376</t>
  </si>
  <si>
    <t>0.00315725987566558</t>
  </si>
  <si>
    <t>0.0130341723458611</t>
  </si>
  <si>
    <t>6.24774512607573e-05</t>
  </si>
  <si>
    <t>2L_4332788_SNP</t>
  </si>
  <si>
    <t>CG16857</t>
  </si>
  <si>
    <t>FBgn0028482</t>
  </si>
  <si>
    <t>0.328826121954406</t>
  </si>
  <si>
    <t>0.00326097426567281</t>
  </si>
  <si>
    <t>-0.013434642023405</t>
  </si>
  <si>
    <t>6.45658037500587e-05</t>
  </si>
  <si>
    <t>2L_3268761_SNP</t>
  </si>
  <si>
    <t>CG3347</t>
  </si>
  <si>
    <t>FBgn0031513</t>
  </si>
  <si>
    <t>0.400461379264072</t>
  </si>
  <si>
    <t>0.33876781403752</t>
  </si>
  <si>
    <t>0.0083843366978937</t>
  </si>
  <si>
    <t>-0.0362261744625649</t>
  </si>
  <si>
    <t>2.88297786004459e-05</t>
  </si>
  <si>
    <t>X_20540461_SNP</t>
  </si>
  <si>
    <t>CG1835</t>
  </si>
  <si>
    <t>FBgn0031127</t>
  </si>
  <si>
    <t>0.33424692985497</t>
  </si>
  <si>
    <t>0.00828602130724057</t>
  </si>
  <si>
    <t>-0.0352630622346283</t>
  </si>
  <si>
    <t>3.73591948022081e-05</t>
  </si>
  <si>
    <t>X_19228897_SNP</t>
  </si>
  <si>
    <t>gfA</t>
  </si>
  <si>
    <t>FBgn0086778</t>
  </si>
  <si>
    <t>0.343285253232743</t>
  </si>
  <si>
    <t>0.00852871286320956</t>
  </si>
  <si>
    <t>-0.0374065262117713</t>
  </si>
  <si>
    <t>2.21621848852019e-05</t>
  </si>
  <si>
    <t>X_19168464_SNP</t>
  </si>
  <si>
    <t>CG32537</t>
  </si>
  <si>
    <t>FBgn0052537</t>
  </si>
  <si>
    <t>0.336869746489955</t>
  </si>
  <si>
    <t>0.007974847759279</t>
  </si>
  <si>
    <t>0.0342390485881249</t>
  </si>
  <si>
    <t>3.21596041290521e-05</t>
  </si>
  <si>
    <t>X_17571858_SNP</t>
  </si>
  <si>
    <t>chas</t>
  </si>
  <si>
    <t>FBgn0263258</t>
  </si>
  <si>
    <t>0.345597885418409</t>
  </si>
  <si>
    <t>0.00817331786136574</t>
  </si>
  <si>
    <t>0.0361219108639444</t>
  </si>
  <si>
    <t>1.93396509289848e-05</t>
  </si>
  <si>
    <t>X_17378229_SNP</t>
  </si>
  <si>
    <t>CG43658</t>
  </si>
  <si>
    <t>FBgn0263706</t>
  </si>
  <si>
    <t>0.409859783435831</t>
  </si>
  <si>
    <t>0.00794971103281272</t>
  </si>
  <si>
    <t>0.0428649506289082</t>
  </si>
  <si>
    <t>2.78704456155276e-07</t>
  </si>
  <si>
    <t>0.366566338890398</t>
  </si>
  <si>
    <t>0.00798586246987215</t>
  </si>
  <si>
    <t>-0.0377563258883038</t>
  </si>
  <si>
    <t>5.34959332174851e-06</t>
  </si>
  <si>
    <t>0.347461695413929</t>
  </si>
  <si>
    <t>0.00805376558819178</t>
  </si>
  <si>
    <t>-0.0358117831594953</t>
  </si>
  <si>
    <t>1.73151519294786e-05</t>
  </si>
  <si>
    <t>0.371636184828544</t>
  </si>
  <si>
    <t>0.0079539808471201</t>
  </si>
  <si>
    <t>-0.0382083892197359</t>
  </si>
  <si>
    <t>3.86696018452781e-06</t>
  </si>
  <si>
    <t>0.339101402446453</t>
  </si>
  <si>
    <t>0.00827375892632811</t>
  </si>
  <si>
    <t>0.0357881745639836</t>
  </si>
  <si>
    <t>2.82791575342293e-05</t>
  </si>
  <si>
    <t>X_3143708_SNP</t>
  </si>
  <si>
    <t>Pig1</t>
  </si>
  <si>
    <t>FBgn0003086</t>
  </si>
  <si>
    <t>Sgs4</t>
  </si>
  <si>
    <t>FBgn0003374</t>
  </si>
  <si>
    <t>0.478477741809294</t>
  </si>
  <si>
    <t>0.358329170206902</t>
  </si>
  <si>
    <t>0.00925211182095126</t>
  </si>
  <si>
    <t>0.0426133444809229</t>
  </si>
  <si>
    <t>8.95965124016606e-06</t>
  </si>
  <si>
    <t>3R_21795431_SNP</t>
  </si>
  <si>
    <t>0.363433524467671</t>
  </si>
  <si>
    <t>0.00924481241266082</t>
  </si>
  <si>
    <t>0.0432778292834254</t>
  </si>
  <si>
    <t>6.51977495754728e-06</t>
  </si>
  <si>
    <t>3R_21795383_SNP</t>
  </si>
  <si>
    <t>0.335945054211259</t>
  </si>
  <si>
    <t>0.00931895708225657</t>
  </si>
  <si>
    <t>0.039886001697399</t>
  </si>
  <si>
    <t>3.39097537281799e-05</t>
  </si>
  <si>
    <t>3R_21795380_SNP</t>
  </si>
  <si>
    <t>0.339312387903203</t>
  </si>
  <si>
    <t>0.00888161987057677</t>
  </si>
  <si>
    <t>-0.0384444912718225</t>
  </si>
  <si>
    <t>2.79360282334545e-05</t>
  </si>
  <si>
    <t>3R_21795309_SNP</t>
  </si>
  <si>
    <t>0.347001571121084</t>
  </si>
  <si>
    <t>0.00883516258899449</t>
  </si>
  <si>
    <t>0.0392271823134322</t>
  </si>
  <si>
    <t>1.77954945802318e-05</t>
  </si>
  <si>
    <t>3R_21795302_SNP</t>
  </si>
  <si>
    <t>0.377509959748427</t>
  </si>
  <si>
    <t>0.00856805226220827</t>
  </si>
  <si>
    <t>0.0419158415082994</t>
  </si>
  <si>
    <t>2.63672693115172e-06</t>
  </si>
  <si>
    <t>3R_21795290_SNP</t>
  </si>
  <si>
    <t>0.356071341291065</t>
  </si>
  <si>
    <t>0.00933400592876064</t>
  </si>
  <si>
    <t>-0.0426801751417634</t>
  </si>
  <si>
    <t>1.02945376866834e-05</t>
  </si>
  <si>
    <t>3R_21795155_SNP</t>
  </si>
  <si>
    <t>0.362667837992197</t>
  </si>
  <si>
    <t>0.00867860118902643</t>
  </si>
  <si>
    <t>0.0405286465253941</t>
  </si>
  <si>
    <t>6.8405880219302e-06</t>
  </si>
  <si>
    <t>3R_21795091_SNP</t>
  </si>
  <si>
    <t>0.350327055253085</t>
  </si>
  <si>
    <t>0.00873519845030364</t>
  </si>
  <si>
    <t>0.0392067483612593</t>
  </si>
  <si>
    <t>1.4588214349682e-05</t>
  </si>
  <si>
    <t>3R_21444118_SNP</t>
  </si>
  <si>
    <t>0.377559505631927</t>
  </si>
  <si>
    <t>0.00891311074773121</t>
  </si>
  <si>
    <t>0.043610579149713</t>
  </si>
  <si>
    <t>2.62814014912184e-06</t>
  </si>
  <si>
    <t>0.389774831555592</t>
  </si>
  <si>
    <t>0.00876319890552528</t>
  </si>
  <si>
    <t>0.0445082407695752</t>
  </si>
  <si>
    <t>1.15666264267795e-06</t>
  </si>
  <si>
    <t>3R_20666410_SNP</t>
  </si>
  <si>
    <t>CG13636</t>
  </si>
  <si>
    <t>FBgn0039232</t>
  </si>
  <si>
    <t>0.397860142572555</t>
  </si>
  <si>
    <t>0.00880491843811238</t>
  </si>
  <si>
    <t>0.0458201459973838</t>
  </si>
  <si>
    <t>6.5958870739418e-07</t>
  </si>
  <si>
    <t>3R_20666406_INS</t>
  </si>
  <si>
    <t>0.439352179339971</t>
  </si>
  <si>
    <t>0.00863128174467228</t>
  </si>
  <si>
    <t>0.0506571462380624</t>
  </si>
  <si>
    <t>2.89234581054164e-08</t>
  </si>
  <si>
    <t>0.335814693731412</t>
  </si>
  <si>
    <t>0.00879778497959286</t>
  </si>
  <si>
    <t>0.0376388672363142</t>
  </si>
  <si>
    <t>3.41635653805131e-05</t>
  </si>
  <si>
    <t>3R_20511318_SNP</t>
  </si>
  <si>
    <t>0.35398433837951</t>
  </si>
  <si>
    <t>0.00818386066473012</t>
  </si>
  <si>
    <t>0.0371702238371491</t>
  </si>
  <si>
    <t>1.16937009620139e-05</t>
  </si>
  <si>
    <t>3R_19428850_SNP</t>
  </si>
  <si>
    <t>CG10184</t>
  </si>
  <si>
    <t>FBgn0039094</t>
  </si>
  <si>
    <t>0.358724260590713</t>
  </si>
  <si>
    <t>0.00817434127554015</t>
  </si>
  <si>
    <t>0.0376969913966804</t>
  </si>
  <si>
    <t>8.74358217111127e-06</t>
  </si>
  <si>
    <t>3R_19426990_SNP</t>
  </si>
  <si>
    <t>tRNA:CR31143</t>
  </si>
  <si>
    <t>FBgn0051143</t>
  </si>
  <si>
    <t>0.349531276396604</t>
  </si>
  <si>
    <t>0.00820406782334698</t>
  </si>
  <si>
    <t>0.0367275403301849</t>
  </si>
  <si>
    <t>1.53018591534236e-05</t>
  </si>
  <si>
    <t>3R_19426968_MNP</t>
  </si>
  <si>
    <t>0.366944918434038</t>
  </si>
  <si>
    <t>0.00819933524385767</t>
  </si>
  <si>
    <t>0.0388118648554467</t>
  </si>
  <si>
    <t>5.22249197056453e-06</t>
  </si>
  <si>
    <t>3R_19426911_DEL</t>
  </si>
  <si>
    <t>0.347012886500245</t>
  </si>
  <si>
    <t>0.00894011248716232</t>
  </si>
  <si>
    <t>0.0396946202532644</t>
  </si>
  <si>
    <t>1.77835328020683e-05</t>
  </si>
  <si>
    <t>3R_19389382_SNP</t>
  </si>
  <si>
    <t>0.346417999465102</t>
  </si>
  <si>
    <t>0.0093763207735884</t>
  </si>
  <si>
    <t>0.0415502992437274</t>
  </si>
  <si>
    <t>1.84227891738302e-05</t>
  </si>
  <si>
    <t>3R_19389250_SNP</t>
  </si>
  <si>
    <t>0.346452106612164</t>
  </si>
  <si>
    <t>0.00850649362803351</t>
  </si>
  <si>
    <t>0.0376999582159863</t>
  </si>
  <si>
    <t>1.83855604448845e-05</t>
  </si>
  <si>
    <t>3R_19388102_SNP</t>
  </si>
  <si>
    <t>0.363714253080449</t>
  </si>
  <si>
    <t>0.00935599702001579</t>
  </si>
  <si>
    <t>0.0438373056931703</t>
  </si>
  <si>
    <t>6.40576257395798e-06</t>
  </si>
  <si>
    <t>0.356160109088191</t>
  </si>
  <si>
    <t>0.00853985955159017</t>
  </si>
  <si>
    <t>-0.0390600528518807</t>
  </si>
  <si>
    <t>1.02386845279293e-05</t>
  </si>
  <si>
    <t>3R_19182085_SNP</t>
  </si>
  <si>
    <t>ATPsyn-Cf6</t>
  </si>
  <si>
    <t>FBgn0016119</t>
  </si>
  <si>
    <t>sec13</t>
  </si>
  <si>
    <t>FBgn0024509</t>
  </si>
  <si>
    <t>0.351324479443061</t>
  </si>
  <si>
    <t>0.00949760869123979</t>
  </si>
  <si>
    <t>0.042767154272667</t>
  </si>
  <si>
    <t>1.37380461206402e-05</t>
  </si>
  <si>
    <t>3R_18178677_SNP</t>
  </si>
  <si>
    <t>rdhB</t>
  </si>
  <si>
    <t>FBgn0038946</t>
  </si>
  <si>
    <t>0.344953894005797</t>
  </si>
  <si>
    <t>0.00798036677706206</t>
  </si>
  <si>
    <t>-0.0351945581212861</t>
  </si>
  <si>
    <t>2.00895750451276e-05</t>
  </si>
  <si>
    <t>3R_17383040_SNP</t>
  </si>
  <si>
    <t>0.357221559650401</t>
  </si>
  <si>
    <t>0.00860124104292973</t>
  </si>
  <si>
    <t>-0.0394751692978741</t>
  </si>
  <si>
    <t>9.59261952664124e-06</t>
  </si>
  <si>
    <t>0.366386752459268</t>
  </si>
  <si>
    <t>0.00856176038158769</t>
  </si>
  <si>
    <t>-0.0404562041034336</t>
  </si>
  <si>
    <t>5.41090586056076e-06</t>
  </si>
  <si>
    <t>0.353193595207145</t>
  </si>
  <si>
    <t>0.00853144740457598</t>
  </si>
  <si>
    <t>-0.0386500144529007</t>
  </si>
  <si>
    <t>1.22693037436131e-05</t>
  </si>
  <si>
    <t>3R_16838459_SNP</t>
  </si>
  <si>
    <t>0.350666366954478</t>
  </si>
  <si>
    <t>0.00857019450936849</t>
  </si>
  <si>
    <t>-0.0385086280995326</t>
  </si>
  <si>
    <t>1.42935759761103e-05</t>
  </si>
  <si>
    <t>3R_16838434_SNP</t>
  </si>
  <si>
    <t>0.346241793143918</t>
  </si>
  <si>
    <t>0.00941316395345235</t>
  </si>
  <si>
    <t>0.0416894577249751</t>
  </si>
  <si>
    <t>1.86162568532946e-05</t>
  </si>
  <si>
    <t>3R_16112894_SNP</t>
  </si>
  <si>
    <t>0.340237941493113</t>
  </si>
  <si>
    <t>0.00901843997147067</t>
  </si>
  <si>
    <t>0.0391571238353698</t>
  </si>
  <si>
    <t>2.64765411445897e-05</t>
  </si>
  <si>
    <t>0.335134706431516</t>
  </si>
  <si>
    <t>0.00809922797379753</t>
  </si>
  <si>
    <t>-0.0345712355230869</t>
  </si>
  <si>
    <t>3.55166990521694e-05</t>
  </si>
  <si>
    <t>3R_13114146_SNP</t>
  </si>
  <si>
    <t>EXON</t>
  </si>
  <si>
    <t>0.338398415301694</t>
  </si>
  <si>
    <t>0.00855675529101503</t>
  </si>
  <si>
    <t>-0.0369256121248515</t>
  </si>
  <si>
    <t>2.94512677523144e-05</t>
  </si>
  <si>
    <t>3R_12596795_SNP</t>
  </si>
  <si>
    <t>bxd</t>
  </si>
  <si>
    <t>FBgn0020556</t>
  </si>
  <si>
    <t>0.34099257148308</t>
  </si>
  <si>
    <t>0.00849159325920075</t>
  </si>
  <si>
    <t>-0.0369621313975661</t>
  </si>
  <si>
    <t>2.53399956211429e-05</t>
  </si>
  <si>
    <t>3R_9825245_SNP</t>
  </si>
  <si>
    <t>rdx</t>
  </si>
  <si>
    <t>FBgn0264493</t>
  </si>
  <si>
    <t>0.362515966012895</t>
  </si>
  <si>
    <t>0.341196941326559</t>
  </si>
  <si>
    <t>0.00816914816447166</t>
  </si>
  <si>
    <t>0.0355827138152219</t>
  </si>
  <si>
    <t>2.50401907684779e-05</t>
  </si>
  <si>
    <t>3L_22284679_SNP</t>
  </si>
  <si>
    <t>Aats-ile</t>
  </si>
  <si>
    <t>FBgn0027086</t>
  </si>
  <si>
    <t>0.345232669719474</t>
  </si>
  <si>
    <t>0.00856085235293412</t>
  </si>
  <si>
    <t>-0.037789220688357</t>
  </si>
  <si>
    <t>1.97616401615265e-05</t>
  </si>
  <si>
    <t>3L_19147534_SNP</t>
  </si>
  <si>
    <t>fz2</t>
  </si>
  <si>
    <t>FBgn0016797</t>
  </si>
  <si>
    <t>0.335403814526698</t>
  </si>
  <si>
    <t>0.00826938770029503</t>
  </si>
  <si>
    <t>-0.0353294900624877</t>
  </si>
  <si>
    <t>3.49752779581268e-05</t>
  </si>
  <si>
    <t>0.342363954694972</t>
  </si>
  <si>
    <t>0.00835091636527713</t>
  </si>
  <si>
    <t>0.0365153501189411</t>
  </si>
  <si>
    <t>2.33911877531472e-05</t>
  </si>
  <si>
    <t>3L_11196879_SNP</t>
  </si>
  <si>
    <t>Plod</t>
  </si>
  <si>
    <t>FBgn0036147</t>
  </si>
  <si>
    <t>0.348652525654678</t>
  </si>
  <si>
    <t>0.00837076340090987</t>
  </si>
  <si>
    <t>0.0373665263200488</t>
  </si>
  <si>
    <t>1.61281265482306e-05</t>
  </si>
  <si>
    <t>3L_11196878_SNP</t>
  </si>
  <si>
    <t>0.352316377720428</t>
  </si>
  <si>
    <t>0.00821011131525167</t>
  </si>
  <si>
    <t>-0.0370887769498187</t>
  </si>
  <si>
    <t>1.29391191207666e-05</t>
  </si>
  <si>
    <t>3L_10124451_SNP</t>
  </si>
  <si>
    <t>0.341929857718435</t>
  </si>
  <si>
    <t>0.00842275523229236</t>
  </si>
  <si>
    <t>-0.0367765893535138</t>
  </si>
  <si>
    <t>2.39922521783281e-05</t>
  </si>
  <si>
    <t>3L_9949074_SNP</t>
  </si>
  <si>
    <t>CG34356</t>
  </si>
  <si>
    <t>FBgn0085385</t>
  </si>
  <si>
    <t>0.334557444179021</t>
  </si>
  <si>
    <t>0.00902787261850898</t>
  </si>
  <si>
    <t>0.0384603688368212</t>
  </si>
  <si>
    <t>3.67047749975011e-05</t>
  </si>
  <si>
    <t>0.340993615663897</t>
  </si>
  <si>
    <t>0.0084829381526978</t>
  </si>
  <si>
    <t>-0.036924585473705</t>
  </si>
  <si>
    <t>2.53384552866138e-05</t>
  </si>
  <si>
    <t>2R_19626997_SNP</t>
  </si>
  <si>
    <t>egl</t>
  </si>
  <si>
    <t>FBgn0000562</t>
  </si>
  <si>
    <t>0.353240541718176</t>
  </si>
  <si>
    <t>0.00845351228771738</t>
  </si>
  <si>
    <t>-0.038302761120333</t>
  </si>
  <si>
    <t>1.22343963024651e-05</t>
  </si>
  <si>
    <t>2R_19626981_SNP</t>
  </si>
  <si>
    <t>0.365565990662265</t>
  </si>
  <si>
    <t>0.00823102132144378</t>
  </si>
  <si>
    <t>-0.0387928050996596</t>
  </si>
  <si>
    <t>5.6996934253895e-06</t>
  </si>
  <si>
    <t>2R_19564744_SNP</t>
  </si>
  <si>
    <t>Pde8</t>
  </si>
  <si>
    <t>FBgn0034886</t>
  </si>
  <si>
    <t>0.339232210898894</t>
  </si>
  <si>
    <t>0.00886304204157371</t>
  </si>
  <si>
    <t>-0.0383538321329286</t>
  </si>
  <si>
    <t>2.80659574881788e-05</t>
  </si>
  <si>
    <t>0.340709839679448</t>
  </si>
  <si>
    <t>0.00840896535499151</t>
  </si>
  <si>
    <t>0.0365681331790736</t>
  </si>
  <si>
    <t>2.57603286436904e-05</t>
  </si>
  <si>
    <t>2R_11976066_SNP</t>
  </si>
  <si>
    <t>Dg</t>
  </si>
  <si>
    <t>FBgn0034072</t>
  </si>
  <si>
    <t>0.341832193914336</t>
  </si>
  <si>
    <t>0.0083038196187881</t>
  </si>
  <si>
    <t>-0.0362455499497569</t>
  </si>
  <si>
    <t>2.41294696980628e-05</t>
  </si>
  <si>
    <t>2R_9909365_DEL</t>
  </si>
  <si>
    <t>0.352283641932218</t>
  </si>
  <si>
    <t>0.0103133432118651</t>
  </si>
  <si>
    <t>-0.046585081992024</t>
  </si>
  <si>
    <t>1.29647712281438e-05</t>
  </si>
  <si>
    <t>2R_8954279_SNP</t>
  </si>
  <si>
    <t>0.379533904830144</t>
  </si>
  <si>
    <t>0.00963022762963668</t>
  </si>
  <si>
    <t>-0.0474070750402583</t>
  </si>
  <si>
    <t>2.30677934395403e-06</t>
  </si>
  <si>
    <t>0.363947999602917</t>
  </si>
  <si>
    <t>0.00997018113844122</t>
  </si>
  <si>
    <t>-0.046749655336219</t>
  </si>
  <si>
    <t>6.31227372926552e-06</t>
  </si>
  <si>
    <t>0.367606941580933</t>
  </si>
  <si>
    <t>0.00827331076777309</t>
  </si>
  <si>
    <t>-0.0392437131198301</t>
  </si>
  <si>
    <t>5.00707750619147e-06</t>
  </si>
  <si>
    <t>2R_6272023_SNP</t>
  </si>
  <si>
    <t>CG42732</t>
  </si>
  <si>
    <t>FBgn0261698</t>
  </si>
  <si>
    <t>0.346467936669341</t>
  </si>
  <si>
    <t>0.00877606969256423</t>
  </si>
  <si>
    <t>0.038896712898751</t>
  </si>
  <si>
    <t>1.83683056808509e-05</t>
  </si>
  <si>
    <t>2R_4326894_SNP</t>
  </si>
  <si>
    <t>Lcp4</t>
  </si>
  <si>
    <t>FBgn0002535</t>
  </si>
  <si>
    <t>Cyp4ad1</t>
  </si>
  <si>
    <t>FBgn0033292</t>
  </si>
  <si>
    <t>0.0699418198126306</t>
  </si>
  <si>
    <t>0.343691005718288</t>
  </si>
  <si>
    <t>0.00854307976941224</t>
  </si>
  <si>
    <t>0.0375197547943868</t>
  </si>
  <si>
    <t>2.16404347144123e-05</t>
  </si>
  <si>
    <t>2L_9327133_SNP</t>
  </si>
  <si>
    <t>CG17005</t>
  </si>
  <si>
    <t>FBgn0032109</t>
  </si>
  <si>
    <t>0.335208947237186</t>
  </si>
  <si>
    <t>0.008572630851461</t>
  </si>
  <si>
    <t>-0.0366010691038228</t>
  </si>
  <si>
    <t>3.53665519026277e-05</t>
  </si>
  <si>
    <t>2L_6331010_SNP</t>
  </si>
  <si>
    <t>Gef26</t>
  </si>
  <si>
    <t>FBgn0021873</t>
  </si>
  <si>
    <t>0.33286712643483</t>
  </si>
  <si>
    <t>0.0142282052612325</t>
  </si>
  <si>
    <t>-0.0596390869491654</t>
  </si>
  <si>
    <t>4.86472038799887e-05</t>
  </si>
  <si>
    <t>X_6833030_SNP</t>
  </si>
  <si>
    <t>0.338470565796801</t>
  </si>
  <si>
    <t>0.0142128833745185</t>
  </si>
  <si>
    <t>0.0607062851160397</t>
  </si>
  <si>
    <t>3.55406176365256e-05</t>
  </si>
  <si>
    <t>X_6594064_SNP</t>
  </si>
  <si>
    <t>CG14441</t>
  </si>
  <si>
    <t>FBgn0029895</t>
  </si>
  <si>
    <t>0.338639354721763</t>
  </si>
  <si>
    <t>0.0153630295259675</t>
  </si>
  <si>
    <t>0.0656557672644211</t>
  </si>
  <si>
    <t>3.52028189662151e-05</t>
  </si>
  <si>
    <t>X_6593163_INS</t>
  </si>
  <si>
    <t>CG14440</t>
  </si>
  <si>
    <t>FBgn0029894</t>
  </si>
  <si>
    <t>0.351847676067772</t>
  </si>
  <si>
    <t>0.0141640598000504</t>
  </si>
  <si>
    <t>0.0632192841980053</t>
  </si>
  <si>
    <t>1.63869162062631e-05</t>
  </si>
  <si>
    <t>X_6593025_SNP</t>
  </si>
  <si>
    <t>0.353399054697696</t>
  </si>
  <si>
    <t>0.0145269842197548</t>
  </si>
  <si>
    <t>0.0651657356869271</t>
  </si>
  <si>
    <t>1.49453605088435e-05</t>
  </si>
  <si>
    <t>X_6592817_SNP</t>
  </si>
  <si>
    <t>0.345736806938772</t>
  </si>
  <si>
    <t>0.0141509690703057</t>
  </si>
  <si>
    <t>-0.0619134557153929</t>
  </si>
  <si>
    <t>2.34418647938954e-05</t>
  </si>
  <si>
    <t>X_6571208_DEL</t>
  </si>
  <si>
    <t>CG3192</t>
  </si>
  <si>
    <t>FBgn0029888</t>
  </si>
  <si>
    <t>Mcm6</t>
  </si>
  <si>
    <t>FBgn0025815</t>
  </si>
  <si>
    <t>0.35230290227834</t>
  </si>
  <si>
    <t>0.0142399374087266</t>
  </si>
  <si>
    <t>-0.063651829686174</t>
  </si>
  <si>
    <t>1.59508680752618e-05</t>
  </si>
  <si>
    <t>X_6503450_SNP</t>
  </si>
  <si>
    <t>pigs</t>
  </si>
  <si>
    <t>FBgn0029881</t>
  </si>
  <si>
    <t>0.329976907477769</t>
  </si>
  <si>
    <t>0.0147910442317123</t>
  </si>
  <si>
    <t>0.0613938691836896</t>
  </si>
  <si>
    <t>5.7063056476103e-05</t>
  </si>
  <si>
    <t>X_6336047_SNP</t>
  </si>
  <si>
    <t>CG42340</t>
  </si>
  <si>
    <t>FBgn0259242</t>
  </si>
  <si>
    <t>0.382662601819857</t>
  </si>
  <si>
    <t>0.0141499617622136</t>
  </si>
  <si>
    <t>-0.0695923402052437</t>
  </si>
  <si>
    <t>2.39815449395139e-06</t>
  </si>
  <si>
    <t>X_5590850_SNP</t>
  </si>
  <si>
    <t>CG42794</t>
  </si>
  <si>
    <t>FBgn0261927</t>
  </si>
  <si>
    <t>0.386155650777867</t>
  </si>
  <si>
    <t>0.0136717719915679</t>
  </si>
  <si>
    <t>0.0679612920142963</t>
  </si>
  <si>
    <t>1.90442529469849e-06</t>
  </si>
  <si>
    <t>0.332399707245339</t>
  </si>
  <si>
    <t>0.0138896631505324</t>
  </si>
  <si>
    <t>0.0581281336224201</t>
  </si>
  <si>
    <t>4.99242876530982e-05</t>
  </si>
  <si>
    <t>X_5279292_SNP</t>
  </si>
  <si>
    <t>SK</t>
  </si>
  <si>
    <t>FBgn0029761</t>
  </si>
  <si>
    <t>0.349788541869152</t>
  </si>
  <si>
    <t>0.0144324919634003</t>
  </si>
  <si>
    <t>-0.0639876678703119</t>
  </si>
  <si>
    <t>1.85034890184409e-05</t>
  </si>
  <si>
    <t>X_4094884_SNP</t>
  </si>
  <si>
    <t>Fas2</t>
  </si>
  <si>
    <t>FBgn0000635</t>
  </si>
  <si>
    <t>0.35751714968374</t>
  </si>
  <si>
    <t>0.0142437019463907</t>
  </si>
  <si>
    <t>0.0647479288375827</t>
  </si>
  <si>
    <t>1.16769774433638e-05</t>
  </si>
  <si>
    <t>X_4046046_SNP</t>
  </si>
  <si>
    <t>0.394093078352586</t>
  </si>
  <si>
    <t>0.0155875927104647</t>
  </si>
  <si>
    <t>-0.0793667452602109</t>
  </si>
  <si>
    <t>1.11673435950608e-06</t>
  </si>
  <si>
    <t>4_905422_DEL</t>
  </si>
  <si>
    <t>unc-13</t>
  </si>
  <si>
    <t>FBgn0025726</t>
  </si>
  <si>
    <t>0.329198838724186</t>
  </si>
  <si>
    <t>0.0141248565699967</t>
  </si>
  <si>
    <t>0.0584736249542793</t>
  </si>
  <si>
    <t>5.95514462824304e-05</t>
  </si>
  <si>
    <t>4_537417_SNP</t>
  </si>
  <si>
    <t>zfh2</t>
  </si>
  <si>
    <t>FBgn0004607</t>
  </si>
  <si>
    <t>0.333659681003756</t>
  </si>
  <si>
    <t>0.0146011378006484</t>
  </si>
  <si>
    <t>0.061366227979219</t>
  </si>
  <si>
    <t>4.65515481529591e-05</t>
  </si>
  <si>
    <t>3R_27142509_SNP</t>
  </si>
  <si>
    <t>CG34347</t>
  </si>
  <si>
    <t>FBgn0085376</t>
  </si>
  <si>
    <t>0.337626073302865</t>
  </si>
  <si>
    <t>0.014776514368171</t>
  </si>
  <si>
    <t>-0.0629359159813132</t>
  </si>
  <si>
    <t>3.72769231274121e-05</t>
  </si>
  <si>
    <t>3R_26705950_SNP</t>
  </si>
  <si>
    <t>CG12071</t>
  </si>
  <si>
    <t>FBgn0039808</t>
  </si>
  <si>
    <t>0.342529170346275</t>
  </si>
  <si>
    <t>0.0144381973295704</t>
  </si>
  <si>
    <t>0.0625057516641856</t>
  </si>
  <si>
    <t>2.8205169987306e-05</t>
  </si>
  <si>
    <t>3R_26698495_SNP</t>
  </si>
  <si>
    <t>CG15545</t>
  </si>
  <si>
    <t>FBgn0039806</t>
  </si>
  <si>
    <t>0.337312490076785</t>
  </si>
  <si>
    <t>0.0148432961024058</t>
  </si>
  <si>
    <t>-0.0631540907762071</t>
  </si>
  <si>
    <t>3.79417072129576e-05</t>
  </si>
  <si>
    <t>3R_21476475_SNP</t>
  </si>
  <si>
    <t>mir-92b</t>
  </si>
  <si>
    <t>FBgn0262388</t>
  </si>
  <si>
    <t>jigr1</t>
  </si>
  <si>
    <t>FBgn0039350</t>
  </si>
  <si>
    <t>0.337316305189087</t>
  </si>
  <si>
    <t>0.0140963726661704</t>
  </si>
  <si>
    <t>0.0599769050300478</t>
  </si>
  <si>
    <t>3.79335528455266e-05</t>
  </si>
  <si>
    <t>0.33565454392558</t>
  </si>
  <si>
    <t>0.0154693726415404</t>
  </si>
  <si>
    <t>-0.0654531769411215</t>
  </si>
  <si>
    <t>4.16454731681187e-05</t>
  </si>
  <si>
    <t>3R_20092094_SNP</t>
  </si>
  <si>
    <t>jar</t>
  </si>
  <si>
    <t>FBgn0011225</t>
  </si>
  <si>
    <t>0.349873915627763</t>
  </si>
  <si>
    <t>0.0153934919962039</t>
  </si>
  <si>
    <t>0.0682673231236258</t>
  </si>
  <si>
    <t>1.84108397502779e-05</t>
  </si>
  <si>
    <t>3R_18725400_SNP</t>
  </si>
  <si>
    <t>klg</t>
  </si>
  <si>
    <t>FBgn0017590</t>
  </si>
  <si>
    <t>0.337101822255649</t>
  </si>
  <si>
    <t>0.0152678728216308</t>
  </si>
  <si>
    <t>0.0649147721815226</t>
  </si>
  <si>
    <t>3.83945493525725e-05</t>
  </si>
  <si>
    <t>3R_14441348_SNP</t>
  </si>
  <si>
    <t>CG14304</t>
  </si>
  <si>
    <t>FBgn0038629</t>
  </si>
  <si>
    <t>qin</t>
  </si>
  <si>
    <t>FBgn0263974</t>
  </si>
  <si>
    <t>0.330516889064093</t>
  </si>
  <si>
    <t>0.0143951408811723</t>
  </si>
  <si>
    <t>-0.0598603323356241</t>
  </si>
  <si>
    <t>5.53937455591171e-05</t>
  </si>
  <si>
    <t>3R_14065618_SNP</t>
  </si>
  <si>
    <t>CG7156</t>
  </si>
  <si>
    <t>FBgn0038588</t>
  </si>
  <si>
    <t>0.338011293633906</t>
  </si>
  <si>
    <t>0.0147248125760728</t>
  </si>
  <si>
    <t>-0.0627964890949362</t>
  </si>
  <si>
    <t>3.64752426458759e-05</t>
  </si>
  <si>
    <t>3R_13991711_SNP</t>
  </si>
  <si>
    <t>CG7215</t>
  </si>
  <si>
    <t>FBgn0038571</t>
  </si>
  <si>
    <t>Cbp20</t>
  </si>
  <si>
    <t>FBgn0022943</t>
  </si>
  <si>
    <t>Prx5</t>
  </si>
  <si>
    <t>FBgn0038570</t>
  </si>
  <si>
    <t>0.344665870596135</t>
  </si>
  <si>
    <t>0.0151308283130705</t>
  </si>
  <si>
    <t>-0.0659677932786444</t>
  </si>
  <si>
    <t>2.49408877996465e-05</t>
  </si>
  <si>
    <t>3R_3049448_SNP</t>
  </si>
  <si>
    <t>CG14608</t>
  </si>
  <si>
    <t>FBgn0037487</t>
  </si>
  <si>
    <t>0.345211448952378</t>
  </si>
  <si>
    <t>0.0148044321660159</t>
  </si>
  <si>
    <t>-0.0646607422082946</t>
  </si>
  <si>
    <t>2.41662999883911e-05</t>
  </si>
  <si>
    <t>3R_2600435_SNP</t>
  </si>
  <si>
    <t>CR42721</t>
  </si>
  <si>
    <t>FBgn0261638</t>
  </si>
  <si>
    <t>0.342828630083806</t>
  </si>
  <si>
    <t>0.0149805520009359</t>
  </si>
  <si>
    <t>-0.0649179568012417</t>
  </si>
  <si>
    <t>2.77246303802205e-05</t>
  </si>
  <si>
    <t>3R_2600434_SNP</t>
  </si>
  <si>
    <t>0.34688027754625</t>
  </si>
  <si>
    <t>0.0145379121991948</t>
  </si>
  <si>
    <t>-0.0638455025726574</t>
  </si>
  <si>
    <t>2.19351512017667e-05</t>
  </si>
  <si>
    <t>3L_21728643_SNP</t>
  </si>
  <si>
    <t>CG14573</t>
  </si>
  <si>
    <t>FBgn0037125</t>
  </si>
  <si>
    <t>CR43888</t>
  </si>
  <si>
    <t>FBgn0264480</t>
  </si>
  <si>
    <t>0.336860311425247</t>
  </si>
  <si>
    <t>0.0146556739369942</t>
  </si>
  <si>
    <t>-0.0622615130783758</t>
  </si>
  <si>
    <t>3.89199329135801e-05</t>
  </si>
  <si>
    <t>3L_21728632_INS</t>
  </si>
  <si>
    <t>0.340414188673377</t>
  </si>
  <si>
    <t>0.0149421024176243</t>
  </si>
  <si>
    <t>-0.064235300199579</t>
  </si>
  <si>
    <t>3.18287957937702e-05</t>
  </si>
  <si>
    <t>3L_19923952_SNP</t>
  </si>
  <si>
    <t>RhoGDI</t>
  </si>
  <si>
    <t>FBgn0036921</t>
  </si>
  <si>
    <t>0.33262491970832</t>
  </si>
  <si>
    <t>0.0145348171200797</t>
  </si>
  <si>
    <t>0.0608744363010255</t>
  </si>
  <si>
    <t>4.93050871051291e-05</t>
  </si>
  <si>
    <t>0.343617255780787</t>
  </si>
  <si>
    <t>0.0137522272045452</t>
  </si>
  <si>
    <t>-0.0597504521780904</t>
  </si>
  <si>
    <t>2.64957110761324e-05</t>
  </si>
  <si>
    <t>3L_6482273_SNP</t>
  </si>
  <si>
    <t>CG8270</t>
  </si>
  <si>
    <t>FBgn0035703</t>
  </si>
  <si>
    <t>0.368581159595621</t>
  </si>
  <si>
    <t>0.0140290329770869</t>
  </si>
  <si>
    <t>0.066050540793352</t>
  </si>
  <si>
    <t>5.91470091284949e-06</t>
  </si>
  <si>
    <t>3L_2523624_SNP</t>
  </si>
  <si>
    <t>0.376261643102766</t>
  </si>
  <si>
    <t>0.0145143439741428</t>
  </si>
  <si>
    <t>0.0699914814894751</t>
  </si>
  <si>
    <t>3.63381901223697e-06</t>
  </si>
  <si>
    <t>2R_13565304_SNP</t>
  </si>
  <si>
    <t>0.343742950627991</t>
  </si>
  <si>
    <t>0.0146005693904615</t>
  </si>
  <si>
    <t>-0.0634626290155497</t>
  </si>
  <si>
    <t>2.6304640375457e-05</t>
  </si>
  <si>
    <t>2R_13565280_SNP</t>
  </si>
  <si>
    <t>0.332539583168177</t>
  </si>
  <si>
    <t>0.0143958875774131</t>
  </si>
  <si>
    <t>-0.060275182478749</t>
  </si>
  <si>
    <t>4.95388595986573e-05</t>
  </si>
  <si>
    <t>2R_9078365_SNP</t>
  </si>
  <si>
    <t>CG17724</t>
  </si>
  <si>
    <t>FBgn0033802</t>
  </si>
  <si>
    <t>seq</t>
  </si>
  <si>
    <t>FBgn0028991</t>
  </si>
  <si>
    <t>Kdm4B</t>
  </si>
  <si>
    <t>FBgn0053182</t>
  </si>
  <si>
    <t>0.342137654024164</t>
  </si>
  <si>
    <t>0.0144443123562306</t>
  </si>
  <si>
    <t>-0.0624512673062086</t>
  </si>
  <si>
    <t>2.88452531566257e-05</t>
  </si>
  <si>
    <t>2R_9078346_SNP</t>
  </si>
  <si>
    <t>0.331881893081966</t>
  </si>
  <si>
    <t>0.0147522436294803</t>
  </si>
  <si>
    <t>0.0616299354309221</t>
  </si>
  <si>
    <t>5.13757344081837e-05</t>
  </si>
  <si>
    <t>2L_20051903_SNP</t>
  </si>
  <si>
    <t>sNPF</t>
  </si>
  <si>
    <t>FBgn0032840</t>
  </si>
  <si>
    <t>0.329863497025607</t>
  </si>
  <si>
    <t>0.0140091705700579</t>
  </si>
  <si>
    <t>-0.0581260843845137</t>
  </si>
  <si>
    <t>5.741959359107e-05</t>
  </si>
  <si>
    <t>2L_19064874_SNP</t>
  </si>
  <si>
    <t>CG10702</t>
  </si>
  <si>
    <t>FBgn0032752</t>
  </si>
  <si>
    <t>CG10495</t>
  </si>
  <si>
    <t>FBgn0032750</t>
  </si>
  <si>
    <t>CG17343</t>
  </si>
  <si>
    <t>FBgn0032751</t>
  </si>
  <si>
    <t>0.348038727456343</t>
  </si>
  <si>
    <t>0.0146381334823028</t>
  </si>
  <si>
    <t>-0.0645298636624486</t>
  </si>
  <si>
    <t>2.05020164794175e-05</t>
  </si>
  <si>
    <t>2L_17699336_SNP</t>
  </si>
  <si>
    <t>0.335324306700528</t>
  </si>
  <si>
    <t>0.0147147354973272</t>
  </si>
  <si>
    <t>-0.0621911769397706</t>
  </si>
  <si>
    <t>4.24226216669198e-05</t>
  </si>
  <si>
    <t>2L_17699330_SNP</t>
  </si>
  <si>
    <t>CG31817</t>
  </si>
  <si>
    <t>FBgn0028899</t>
  </si>
  <si>
    <t>0.338297651977461</t>
  </si>
  <si>
    <t>0.0147583082724362</t>
  </si>
  <si>
    <t>-0.0629995462707568</t>
  </si>
  <si>
    <t>3.58898273553932e-05</t>
  </si>
  <si>
    <t>2L_16332968_SNP</t>
  </si>
  <si>
    <t>0.334921812497891</t>
  </si>
  <si>
    <t>0.0144143147255593</t>
  </si>
  <si>
    <t>-0.0608390918184061</t>
  </si>
  <si>
    <t>4.33882170470271e-05</t>
  </si>
  <si>
    <t>2L_16323778_SNP</t>
  </si>
  <si>
    <t>cact</t>
  </si>
  <si>
    <t>FBgn0000250</t>
  </si>
  <si>
    <t>0.329859295289658</t>
  </si>
  <si>
    <t>0.0145853992793057</t>
  </si>
  <si>
    <t>-0.0605160760635252</t>
  </si>
  <si>
    <t>5.7432842922227e-05</t>
  </si>
  <si>
    <t>2L_16318268_SNP</t>
  </si>
  <si>
    <t>0.332675536773967</t>
  </si>
  <si>
    <t>0.0148593199218711</t>
  </si>
  <si>
    <t>0.0622441613838884</t>
  </si>
  <si>
    <t>4.91669149815588e-05</t>
  </si>
  <si>
    <t>2L_16013546_SNP</t>
  </si>
  <si>
    <t>beat-Ic</t>
  </si>
  <si>
    <t>FBgn0028644</t>
  </si>
  <si>
    <t>0.353353969893937</t>
  </si>
  <si>
    <t>0.0152626782165096</t>
  </si>
  <si>
    <t>0.068455960891428</t>
  </si>
  <si>
    <t>1.49855102352628e-05</t>
  </si>
  <si>
    <t>2L_16013316_SNP</t>
  </si>
  <si>
    <t>0.341242541210211</t>
  </si>
  <si>
    <t>0.0155217536937505</t>
  </si>
  <si>
    <t>-0.0669109319191901</t>
  </si>
  <si>
    <t>3.03603391094912e-05</t>
  </si>
  <si>
    <t>2L_10560973_DEL</t>
  </si>
  <si>
    <t>Trim9</t>
  </si>
  <si>
    <t>FBgn0051721</t>
  </si>
  <si>
    <t>0.356687068158337</t>
  </si>
  <si>
    <t>0.0150121699259116</t>
  </si>
  <si>
    <t>0.068059602542479</t>
  </si>
  <si>
    <t>1.22759097348084e-05</t>
  </si>
  <si>
    <t>2L_9204905_SNP</t>
  </si>
  <si>
    <t>tai</t>
  </si>
  <si>
    <t>FBgn0041092</t>
  </si>
  <si>
    <t>0.360842835341936</t>
  </si>
  <si>
    <t>0.0149350982717659</t>
  </si>
  <si>
    <t>0.0686163972228521</t>
  </si>
  <si>
    <t>9.54303485382738e-06</t>
  </si>
  <si>
    <t>2L_9204898_SNP</t>
  </si>
  <si>
    <t>0.361871361537018</t>
  </si>
  <si>
    <t>0.0148656707969187</t>
  </si>
  <si>
    <t>0.0685213830574915</t>
  </si>
  <si>
    <t>8.96153412462196e-06</t>
  </si>
  <si>
    <t>2L_9204894_SNP</t>
  </si>
  <si>
    <t>0.361558258864713</t>
  </si>
  <si>
    <t>0.0140641616769194</t>
  </si>
  <si>
    <t>0.0647624010643845</t>
  </si>
  <si>
    <t>9.13490912327356e-06</t>
  </si>
  <si>
    <t>2L_6555245_SNP</t>
  </si>
  <si>
    <t>osm-6</t>
  </si>
  <si>
    <t>FBgn0031829</t>
  </si>
  <si>
    <t>0.346006030429508</t>
  </si>
  <si>
    <t>0.0145101052756898</t>
  </si>
  <si>
    <t>0.0635409074837852</t>
  </si>
  <si>
    <t>2.30785930963128e-05</t>
  </si>
  <si>
    <t>2L_5854964_SNP</t>
  </si>
  <si>
    <t>TrissinR</t>
  </si>
  <si>
    <t>FBgn0085410</t>
  </si>
  <si>
    <t>0.372021789250366</t>
  </si>
  <si>
    <t>0.0139823125650974</t>
  </si>
  <si>
    <t>0.0665432714195614</t>
  </si>
  <si>
    <t>4.76237410362038e-06</t>
  </si>
  <si>
    <t>2L_3759056_SNP</t>
  </si>
  <si>
    <t>CG43707</t>
  </si>
  <si>
    <t>FBgn0263846</t>
  </si>
  <si>
    <t>0.329628864419455</t>
  </si>
  <si>
    <t>0.0192736332096072</t>
  </si>
  <si>
    <t>-0.0799052859425278</t>
  </si>
  <si>
    <t>5.81638623852014e-05</t>
  </si>
  <si>
    <t>2L_2245988_INS</t>
  </si>
  <si>
    <t>CG4267</t>
  </si>
  <si>
    <t>FBgn0264979</t>
  </si>
  <si>
    <t>CR42859</t>
  </si>
  <si>
    <t>FBgn0262106</t>
  </si>
  <si>
    <t>0.348522294679322</t>
  </si>
  <si>
    <t>0.0144009165858186</t>
  </si>
  <si>
    <t>0.0635845221006293</t>
  </si>
  <si>
    <t>1.99302804914771e-05</t>
  </si>
  <si>
    <t>2L_506999_SNP</t>
  </si>
  <si>
    <t>ush</t>
  </si>
  <si>
    <t>FBgn0003963</t>
  </si>
  <si>
    <t>3L_11600370_SNP</t>
  </si>
  <si>
    <t>FBgn0036180</t>
  </si>
  <si>
    <t>CG6091</t>
  </si>
  <si>
    <t>7.11912857368511e-06</t>
  </si>
  <si>
    <t>-0.0384875694898088</t>
  </si>
  <si>
    <t>0.00825824898230407</t>
  </si>
  <si>
    <t>0.362030124828119</t>
  </si>
  <si>
    <t>3R_20703532_SNP</t>
  </si>
  <si>
    <t>FBgn0043799</t>
  </si>
  <si>
    <t>CG31381</t>
  </si>
  <si>
    <t>2.25222280533384e-05</t>
  </si>
  <si>
    <t>-0.0387878986103642</t>
  </si>
  <si>
    <t>0.00885169728271214</t>
  </si>
  <si>
    <t>0.343010469580921</t>
  </si>
  <si>
    <t>X_14085641_SNP</t>
  </si>
  <si>
    <t>FBgn0030544</t>
  </si>
  <si>
    <t>CG13403</t>
  </si>
  <si>
    <t>2.02356800118018e-05</t>
  </si>
  <si>
    <t>-0.0348692465963363</t>
  </si>
  <si>
    <t>0.00790979892144027</t>
  </si>
  <si>
    <t>0.344831069152963</t>
  </si>
  <si>
    <t>3R_23493101_SNP</t>
  </si>
  <si>
    <t>FBgn0039536</t>
  </si>
  <si>
    <t>CG18437</t>
  </si>
  <si>
    <t>3.14065335702591e-05</t>
  </si>
  <si>
    <t>0.0370352463007415</t>
  </si>
  <si>
    <t>0.00861422701676614</t>
  </si>
  <si>
    <t>0.337282273014738</t>
  </si>
  <si>
    <t>2L_4952512_SNP</t>
  </si>
  <si>
    <t>FBgn0031654</t>
  </si>
  <si>
    <t>Jon25Bii</t>
  </si>
  <si>
    <t>1.66087298471293e-05</t>
  </si>
  <si>
    <t>0.0386500937647058</t>
  </si>
  <si>
    <t>0.00867222651608409</t>
  </si>
  <si>
    <t>0.348160733739381</t>
  </si>
  <si>
    <t>2L_2150059_SNP</t>
  </si>
  <si>
    <t>FBgn0027509</t>
  </si>
  <si>
    <t>CG7261</t>
  </si>
  <si>
    <t>2.20620644869932e-05</t>
  </si>
  <si>
    <t>0.0372838676300778</t>
  </si>
  <si>
    <t>0.00849858116304692</t>
  </si>
  <si>
    <t>0.343362411901826</t>
  </si>
  <si>
    <t>3L_15330384_SNP</t>
  </si>
  <si>
    <t>FBgn0036494</t>
  </si>
  <si>
    <t>Toll-6</t>
  </si>
  <si>
    <t>1.5141198217911e-05</t>
  </si>
  <si>
    <t>0.0366922615900495</t>
  </si>
  <si>
    <t>0.00819148681228315</t>
  </si>
  <si>
    <t>0.349707327045128</t>
  </si>
  <si>
    <t>2L_2150053_SNP</t>
  </si>
  <si>
    <t>3.28397300133795e-05</t>
  </si>
  <si>
    <t>0.0362889251947851</t>
  </si>
  <si>
    <t>0.00846263461929299</t>
  </si>
  <si>
    <t>0.336504909741501</t>
  </si>
  <si>
    <t>2L_2150062_SNP</t>
  </si>
  <si>
    <t>2.57589271558245e-05</t>
  </si>
  <si>
    <t>0.0369129419643991</t>
  </si>
  <si>
    <t>0.00848822893011664</t>
  </si>
  <si>
    <t>0.340710775137635</t>
  </si>
  <si>
    <t>2L_2149996_SNP</t>
  </si>
  <si>
    <t>1.49090136625978e-05</t>
  </si>
  <si>
    <t>0.0377319800061712</t>
  </si>
  <si>
    <t>0.0084165385099809</t>
  </si>
  <si>
    <t>0.349964891779294</t>
  </si>
  <si>
    <t>2R_20003358_SNP</t>
  </si>
  <si>
    <t>FBgn0041706</t>
  </si>
  <si>
    <t>CG3253</t>
  </si>
  <si>
    <t>2.94222891237734e-05</t>
  </si>
  <si>
    <t>-0.0354807834610248</t>
  </si>
  <si>
    <t>0.00822147770423773</t>
  </si>
  <si>
    <t>0.338415475852131</t>
  </si>
  <si>
    <t>3L_16023670_SNP</t>
  </si>
  <si>
    <t>FBgn0044028</t>
  </si>
  <si>
    <t>Notum</t>
  </si>
  <si>
    <t>3.34051729731558e-05</t>
  </si>
  <si>
    <t>0.0357880006389228</t>
  </si>
  <si>
    <t>0.00835415837212699</t>
  </si>
  <si>
    <t>0.336206959016933</t>
  </si>
  <si>
    <t>2R_19996830_SNP</t>
  </si>
  <si>
    <t>FBgn0034976</t>
  </si>
  <si>
    <t>CG4049</t>
  </si>
  <si>
    <t>1.48937362255439e-05</t>
  </si>
  <si>
    <t>-0.0368393545267966</t>
  </si>
  <si>
    <t>0.00821697145208455</t>
  </si>
  <si>
    <t>0.349981971618834</t>
  </si>
  <si>
    <t>2R_19996899_SNP</t>
  </si>
  <si>
    <t>1.57761734988537e-05</t>
  </si>
  <si>
    <t>-0.0365195521622202</t>
  </si>
  <si>
    <t>0.00817117944347989</t>
  </si>
  <si>
    <t>0.349021518901114</t>
  </si>
  <si>
    <t>2L_10678312_SNP</t>
  </si>
  <si>
    <t>1.52641099916039e-05</t>
  </si>
  <si>
    <t>0.0388643266899538</t>
  </si>
  <si>
    <t>0.00868020978439146</t>
  </si>
  <si>
    <t>0.34957248428307</t>
  </si>
  <si>
    <t>3R_20666276_SNP</t>
  </si>
  <si>
    <t>4.02403632496637e-06</t>
  </si>
  <si>
    <t>-0.0449140468881297</t>
  </si>
  <si>
    <t>0.00936797160257946</t>
  </si>
  <si>
    <t>0.371018798076572</t>
  </si>
  <si>
    <t>3R_20666336_SNP</t>
  </si>
  <si>
    <t>4.68043577641919e-08</t>
  </si>
  <si>
    <t>0.0503675373018449</t>
  </si>
  <si>
    <t>0.00872980849897821</t>
  </si>
  <si>
    <t>0.433317197888684</t>
  </si>
  <si>
    <t>2R_18595532_SNP</t>
  </si>
  <si>
    <t>2.15472831277391e-05</t>
  </si>
  <si>
    <t>0.0360669118861841</t>
  </si>
  <si>
    <t>0.00821028532780353</t>
  </si>
  <si>
    <t>0.343764415425112</t>
  </si>
  <si>
    <t>3R_26696891_SNP</t>
  </si>
  <si>
    <t>2.72563838652563e-05</t>
  </si>
  <si>
    <t>-0.0137523714989008</t>
  </si>
  <si>
    <t>0.00316964130123122</t>
  </si>
  <si>
    <t>0.344277030265549</t>
  </si>
  <si>
    <t>3L_8342522_SNP</t>
  </si>
  <si>
    <t>FBgn0035879</t>
  </si>
  <si>
    <t>GapcenA</t>
  </si>
  <si>
    <t>4.41006611936982e-05</t>
  </si>
  <si>
    <t>-0.0129048677918745</t>
  </si>
  <si>
    <t>0.00305978736787317</t>
  </si>
  <si>
    <t>0.335757302669301</t>
  </si>
  <si>
    <t>3L_8342501_SNP</t>
  </si>
  <si>
    <t>1.98913799037136e-05</t>
  </si>
  <si>
    <t>-0.0133345432910709</t>
  </si>
  <si>
    <t>0.0030189864563338</t>
  </si>
  <si>
    <t>0.349723204211134</t>
  </si>
  <si>
    <t>2L_5911274_SNP</t>
  </si>
  <si>
    <t>FBgn0043362</t>
  </si>
  <si>
    <t>bchs</t>
  </si>
  <si>
    <t>4.04550552098469e-05</t>
  </si>
  <si>
    <t>0.0139177561798289</t>
  </si>
  <si>
    <t>0.00328289371081337</t>
  </si>
  <si>
    <t>0.337303407512676</t>
  </si>
  <si>
    <t>X_1559637_SNP</t>
  </si>
  <si>
    <t>FBgn0000482</t>
  </si>
  <si>
    <t>dor</t>
  </si>
  <si>
    <t>1.99298384062507e-05</t>
  </si>
  <si>
    <t>-0.0135730038704763</t>
  </si>
  <si>
    <t>0.00307330606069012</t>
  </si>
  <si>
    <t>0.349690113688119</t>
  </si>
  <si>
    <t>2L_8674902_SNP</t>
  </si>
  <si>
    <t>FBgn0001114</t>
  </si>
  <si>
    <t>Glt</t>
  </si>
  <si>
    <t>2.09827768781179e-05</t>
  </si>
  <si>
    <t>-0.0212078740464596</t>
  </si>
  <si>
    <t>0.00480966558737123</t>
  </si>
  <si>
    <t>0.354811806021234</t>
  </si>
  <si>
    <t>2R_14521423_SNP</t>
  </si>
  <si>
    <t>2.66468658498041e-06</t>
  </si>
  <si>
    <t>0.0238419286500965</t>
  </si>
  <si>
    <t>0.00486257206959412</t>
  </si>
  <si>
    <t>0.388795226974108</t>
  </si>
  <si>
    <t>2L_7481997_SNP</t>
  </si>
  <si>
    <t>2.2653522931447e-05</t>
  </si>
  <si>
    <t>0.0207427447692044</t>
  </si>
  <si>
    <t>0.00472455973311502</t>
  </si>
  <si>
    <t>0.353472915090111</t>
  </si>
  <si>
    <t>2L_7471647_SNP</t>
  </si>
  <si>
    <t>FBgn0031918</t>
  </si>
  <si>
    <t>CG6055</t>
  </si>
  <si>
    <t>1.06842277111051e-05</t>
  </si>
  <si>
    <t>0.0218587896003901</t>
  </si>
  <si>
    <t>0.00477818651930841</t>
  </si>
  <si>
    <t>0.366354112687421</t>
  </si>
  <si>
    <t>3L_18656288_SNP</t>
  </si>
  <si>
    <t>3.95033900940185e-06</t>
  </si>
  <si>
    <t>-0.0218052087222878</t>
  </si>
  <si>
    <t>0.00453190013978027</t>
  </si>
  <si>
    <t>0.382599740874516</t>
  </si>
  <si>
    <t>3L_18107754_SNP</t>
  </si>
  <si>
    <t>FBgn0052195</t>
  </si>
  <si>
    <t>CG32195</t>
  </si>
  <si>
    <t>3.25169788433688e-06</t>
  </si>
  <si>
    <t>-0.0220318289398528</t>
  </si>
  <si>
    <t>0.00453615474429345</t>
  </si>
  <si>
    <t>0.385678101340018</t>
  </si>
  <si>
    <t>3R_17574315_SNP</t>
  </si>
  <si>
    <t>FBgn0051343</t>
  </si>
  <si>
    <t>CG31343</t>
  </si>
  <si>
    <t>4.3379903134285e-05</t>
  </si>
  <si>
    <t>0.0258909644735153</t>
  </si>
  <si>
    <t>0.00613826402114486</t>
  </si>
  <si>
    <t>0.331608161963598</t>
  </si>
  <si>
    <t>3.93891153931563e-05</t>
  </si>
  <si>
    <t>0.0275446901501167</t>
  </si>
  <si>
    <t>0.00649274181006592</t>
  </si>
  <si>
    <t>0.333315258046925</t>
  </si>
  <si>
    <t>3L_18984155_SNP</t>
  </si>
  <si>
    <t>3.33270666360596e-05</t>
  </si>
  <si>
    <t>-0.0266805197708499</t>
  </si>
  <si>
    <t>0.00622730345899924</t>
  </si>
  <si>
    <t>0.336247832390268</t>
  </si>
  <si>
    <t>2R_4884715_SNP</t>
  </si>
  <si>
    <t>FBgn0265011</t>
  </si>
  <si>
    <t>Np</t>
  </si>
  <si>
    <t>1.91472298932567e-05</t>
  </si>
  <si>
    <t>-0.0290139044911728</t>
  </si>
  <si>
    <t>0.00656134187105382</t>
  </si>
  <si>
    <t>0.345766917975922</t>
  </si>
  <si>
    <t>2R_19915631_SNP</t>
  </si>
  <si>
    <t>FBgn0061198</t>
  </si>
  <si>
    <t>HSPC300</t>
  </si>
  <si>
    <t>9.87708895384323e-06</t>
  </si>
  <si>
    <t>0.0294969777979287</t>
  </si>
  <si>
    <t>0.00643691129278683</t>
  </si>
  <si>
    <t>0.356746115763338</t>
  </si>
  <si>
    <t>2L_10313168_SNP</t>
  </si>
  <si>
    <t>3.85851717285638e-05</t>
  </si>
  <si>
    <t>0.0305424807413607</t>
  </si>
  <si>
    <t>0.00719054807709866</t>
  </si>
  <si>
    <t>0.33367872676751</t>
  </si>
  <si>
    <t>2L_9349595_SNP</t>
  </si>
  <si>
    <t>3.86874010223245e-05</t>
  </si>
  <si>
    <t>0.0277215508571899</t>
  </si>
  <si>
    <t>0.00652744887725248</t>
  </si>
  <si>
    <t>0.333632115578516</t>
  </si>
  <si>
    <t>1.02877608261075e-05</t>
  </si>
  <si>
    <t>0.0315926932828889</t>
  </si>
  <si>
    <t>0.00690897340191804</t>
  </si>
  <si>
    <t>0.356082087507802</t>
  </si>
  <si>
    <t>2R_19196899_SNP</t>
  </si>
  <si>
    <t>3.30120388115469e-05</t>
  </si>
  <si>
    <t>-0.0282870537200776</t>
  </si>
  <si>
    <t>0.00659860446070983</t>
  </si>
  <si>
    <t>0.336413606929767</t>
  </si>
  <si>
    <t>3L_11452627_SNP</t>
  </si>
  <si>
    <t>FBgn0036161</t>
  </si>
  <si>
    <t>CG7551</t>
  </si>
  <si>
    <t>SYNONYMOUS_STOP</t>
  </si>
  <si>
    <t>3.28607415793194e-05</t>
  </si>
  <si>
    <t>0.0273276437221124</t>
  </si>
  <si>
    <t>0.00637308793713838</t>
  </si>
  <si>
    <t>0.336493752079129</t>
  </si>
  <si>
    <t>3L_3331520_SNP</t>
  </si>
  <si>
    <t>FBgn0035439</t>
  </si>
  <si>
    <t>CG14961</t>
  </si>
  <si>
    <t>2.25109791578468e-05</t>
  </si>
  <si>
    <t>-0.0614112437446775</t>
  </si>
  <si>
    <t>0.0140040601571171</t>
  </si>
  <si>
    <t>0.34643478708848</t>
  </si>
  <si>
    <t>2L_16332969_SNP</t>
  </si>
  <si>
    <t>4.47775952430462e-05</t>
  </si>
  <si>
    <t>-0.0620333689905683</t>
  </si>
  <si>
    <t>0.0147252214628621</t>
  </si>
  <si>
    <t>0.334357178082947</t>
  </si>
  <si>
    <t>3L_13510823_SNP</t>
  </si>
  <si>
    <t>FBgn0036377</t>
  </si>
  <si>
    <t>CG10710</t>
  </si>
  <si>
    <t>4.83307725481737e-05</t>
  </si>
  <si>
    <t>-0.0616971729538198</t>
  </si>
  <si>
    <t>0.014713360637327</t>
  </si>
  <si>
    <t>0.332984720070709</t>
  </si>
  <si>
    <t>2R_8854602_SNP</t>
  </si>
  <si>
    <t>FBgn0005624</t>
  </si>
  <si>
    <t>Psc</t>
  </si>
  <si>
    <t>4.68973770031182e-05</t>
  </si>
  <si>
    <t>-0.00977921268305987</t>
  </si>
  <si>
    <t>0.00232837889879965</t>
  </si>
  <si>
    <t>0.332413974174335</t>
  </si>
  <si>
    <t>2R_8854599_SNP</t>
  </si>
  <si>
    <t>2.11155611814602e-05</t>
  </si>
  <si>
    <t>0.0107642590539244</t>
  </si>
  <si>
    <t>0.00244642922085633</t>
  </si>
  <si>
    <t>0.346380700238036</t>
  </si>
  <si>
    <t>2R_16878410_SNP</t>
  </si>
  <si>
    <t>FBgn0034568</t>
  </si>
  <si>
    <t>CG3216</t>
  </si>
  <si>
    <t>5.22236252420228e-05</t>
  </si>
  <si>
    <t>-0.0100168377189908</t>
  </si>
  <si>
    <t>0.00240065144219645</t>
  </si>
  <si>
    <t>0.330478731293081</t>
  </si>
  <si>
    <t>3R_19886009_SNP</t>
  </si>
  <si>
    <t>FBgn0040283</t>
  </si>
  <si>
    <t>SMC1</t>
  </si>
  <si>
    <t>5.8057053797616e-05</t>
  </si>
  <si>
    <t>0.010368974479363</t>
  </si>
  <si>
    <t>0.00250132225623753</t>
  </si>
  <si>
    <t>0.328561003888254</t>
  </si>
  <si>
    <t>2L_17662121_SNP</t>
  </si>
  <si>
    <t>4.4604976838838e-05</t>
  </si>
  <si>
    <t>0.0153173778348759</t>
  </si>
  <si>
    <t>0.00363172296502479</t>
  </si>
  <si>
    <t>0.339001899525302</t>
  </si>
  <si>
    <t>2L_17662031_SNP</t>
  </si>
  <si>
    <t>3.93143570268768e-05</t>
  </si>
  <si>
    <t>0.0151124816439147</t>
  </si>
  <si>
    <t>0.00355606889534747</t>
  </si>
  <si>
    <t>0.341283226769907</t>
  </si>
  <si>
    <t>2L_17662043_SNP</t>
  </si>
  <si>
    <t>1.01202939731675e-05</t>
  </si>
  <si>
    <t>0.0163608386204517</t>
  </si>
  <si>
    <t>0.00356818520580437</t>
  </si>
  <si>
    <t>0.364751075337585</t>
  </si>
  <si>
    <t>2R_18013608_SNP</t>
  </si>
  <si>
    <t>FBgn0034697</t>
  </si>
  <si>
    <t>GM130</t>
  </si>
  <si>
    <t>3.6436740767146e-05</t>
  </si>
  <si>
    <t>0.0152205992629079</t>
  </si>
  <si>
    <t>0.00356535752321031</t>
  </si>
  <si>
    <t>0.342648180890158</t>
  </si>
  <si>
    <t>3R_26678500_SNP</t>
  </si>
  <si>
    <t>4.28969451550432e-05</t>
  </si>
  <si>
    <t>0.0145062618746675</t>
  </si>
  <si>
    <t>0.00343131557357176</t>
  </si>
  <si>
    <t>0.339709305677058</t>
  </si>
  <si>
    <t>3R_26678569_SNP</t>
  </si>
  <si>
    <t>2.72210962784892e-06</t>
  </si>
  <si>
    <t>0.0168027694580373</t>
  </si>
  <si>
    <t>0.0034325873592682</t>
  </si>
  <si>
    <t>0.385831718039684</t>
  </si>
  <si>
    <t>3R_26678587_SNP</t>
  </si>
  <si>
    <t>5.25378668275775e-06</t>
  </si>
  <si>
    <t>0.0162616880019441</t>
  </si>
  <si>
    <t>0.00342962169841068</t>
  </si>
  <si>
    <t>0.375459672364255</t>
  </si>
  <si>
    <t>3R_19633038_SNP</t>
  </si>
  <si>
    <t>FBgn0053111</t>
  </si>
  <si>
    <t>CG33111</t>
  </si>
  <si>
    <t>2.23602136327457e-05</t>
  </si>
  <si>
    <t>0.0173645352762709</t>
  </si>
  <si>
    <t>0.00395427396572149</t>
  </si>
  <si>
    <t>0.351268669583769</t>
  </si>
  <si>
    <t>X_6542832_SNP</t>
  </si>
  <si>
    <t>2.8441000126857e-05</t>
  </si>
  <si>
    <t>0.0160415431721248</t>
  </si>
  <si>
    <t>0.00370357134834788</t>
  </si>
  <si>
    <t>0.347053456482548</t>
  </si>
  <si>
    <t>X_6542829_SNP</t>
  </si>
  <si>
    <t>2.35747511385259e-05</t>
  </si>
  <si>
    <t>0.0158206213337681</t>
  </si>
  <si>
    <t>0.00361350230740072</t>
  </si>
  <si>
    <t>0.350346949740294</t>
  </si>
  <si>
    <t>2L_10700760_SNP</t>
  </si>
  <si>
    <t>FBgn0023496</t>
  </si>
  <si>
    <t>Lip1</t>
  </si>
  <si>
    <t>1.85661262659897e-06</t>
  </si>
  <si>
    <t>0.0193744573515318</t>
  </si>
  <si>
    <t>0.00388808818355395</t>
  </si>
  <si>
    <t>0.391708634038619</t>
  </si>
  <si>
    <t>3L_7716926_SNP</t>
  </si>
  <si>
    <t>1.95848041687641e-05</t>
  </si>
  <si>
    <t>-0.0155330389442038</t>
  </si>
  <si>
    <t>0.00351097717742486</t>
  </si>
  <si>
    <t>0.353565615057793</t>
  </si>
  <si>
    <t>maf</t>
  </si>
  <si>
    <t>2R_1778226_SNP</t>
  </si>
  <si>
    <t>8.9917463560078e-08</t>
  </si>
  <si>
    <t>-0.0474660887385399</t>
  </si>
  <si>
    <t>0.00842619868894636</t>
  </si>
  <si>
    <t>0.424938204520941</t>
  </si>
  <si>
    <t>0</t>
  </si>
  <si>
    <t>X_22195559_SNP</t>
  </si>
  <si>
    <t>2.41568116272987e-05</t>
  </si>
  <si>
    <t>0.0372065276090152</t>
  </si>
  <si>
    <t>0.00852452638883842</t>
  </si>
  <si>
    <t>0.341812795936199</t>
  </si>
  <si>
    <t>3L_15480194_SNP</t>
  </si>
  <si>
    <t>3.11320002599162e-05</t>
  </si>
  <si>
    <t>0.0337894611804494</t>
  </si>
  <si>
    <t>0.0078552590950256</t>
  </si>
  <si>
    <t>0.337434976820922</t>
  </si>
  <si>
    <t>3L_15349030_SNP</t>
  </si>
  <si>
    <t>1.72694010309241e-05</t>
  </si>
  <si>
    <t>0.0354332371009604</t>
  </si>
  <si>
    <t>0.00796747453073608</t>
  </si>
  <si>
    <t>0.347506146330319</t>
  </si>
  <si>
    <t>3R_26672281_SNP</t>
  </si>
  <si>
    <t>5.64224749556855e-06</t>
  </si>
  <si>
    <t>-0.0383492195103305</t>
  </si>
  <si>
    <t>0.00813279069476043</t>
  </si>
  <si>
    <t>0.365726069510548</t>
  </si>
  <si>
    <t>X_16138642_SNP</t>
  </si>
  <si>
    <t>3.32171861058924e-05</t>
  </si>
  <si>
    <t>-0.0362362196928334</t>
  </si>
  <si>
    <t>0.00845599418656021</t>
  </si>
  <si>
    <t>0.336305486020808</t>
  </si>
  <si>
    <t>3L_18120031_SNP</t>
  </si>
  <si>
    <t>3.78098823415938e-05</t>
  </si>
  <si>
    <t>0.0340118529593091</t>
  </si>
  <si>
    <t>0.00799769546693412</t>
  </si>
  <si>
    <t>0.33403604130978</t>
  </si>
  <si>
    <t>2L_9319081_SNP</t>
  </si>
  <si>
    <t>2.29517142095039e-05</t>
  </si>
  <si>
    <t>0.0393252997198569</t>
  </si>
  <si>
    <t>0.00898390529821388</t>
  </si>
  <si>
    <t>0.3426880468833</t>
  </si>
  <si>
    <t>2L_9347744_SNP</t>
  </si>
  <si>
    <t>1.34481209103491e-06</t>
  </si>
  <si>
    <t>-0.0567169970775509</t>
  </si>
  <si>
    <t>0.0112419023430911</t>
  </si>
  <si>
    <t>0.387568256147614</t>
  </si>
  <si>
    <t>2L_17781429_SNP</t>
  </si>
  <si>
    <t>2.63141742061033e-05</t>
  </si>
  <si>
    <t>0.0376802857117251</t>
  </si>
  <si>
    <t>0.00867524883879989</t>
  </si>
  <si>
    <t>0.340343859577453</t>
  </si>
  <si>
    <t>3R_26672317_SNP</t>
  </si>
  <si>
    <t>1.83425038626738e-05</t>
  </si>
  <si>
    <t>-0.0360586209217297</t>
  </si>
  <si>
    <t>0.00813509294090817</t>
  </si>
  <si>
    <t>0.346491634230262</t>
  </si>
  <si>
    <t>3R_13127216_SNP</t>
  </si>
  <si>
    <t>4.52647525465444e-06</t>
  </si>
  <si>
    <t>-0.0394491219005257</t>
  </si>
  <si>
    <t>0.00827544656393131</t>
  </si>
  <si>
    <t>0.369186968291157</t>
  </si>
  <si>
    <t>X_16138638_SNP</t>
  </si>
  <si>
    <t>8.1771958344902e-06</t>
  </si>
  <si>
    <t>-0.0384777632561212</t>
  </si>
  <si>
    <t>0.00831486456049961</t>
  </si>
  <si>
    <t>0.359805471931399</t>
  </si>
  <si>
    <t>X_890667_SNP</t>
  </si>
  <si>
    <t>3.69076032713418e-05</t>
  </si>
  <si>
    <t>0.0128034726697194</t>
  </si>
  <si>
    <t>0.00300360938457045</t>
  </si>
  <si>
    <t>0.338938950625977</t>
  </si>
  <si>
    <t>2R_19204498_SNP</t>
  </si>
  <si>
    <t>3.55779038293288e-05</t>
  </si>
  <si>
    <t>-0.0129592374569987</t>
  </si>
  <si>
    <t>0.00303356185343877</t>
  </si>
  <si>
    <t>0.339590312116436</t>
  </si>
  <si>
    <t>X_850652_SNP</t>
  </si>
  <si>
    <t>1.82394014986982e-05</t>
  </si>
  <si>
    <t>-0.0127956057638504</t>
  </si>
  <si>
    <t>0.00288304140371483</t>
  </si>
  <si>
    <t>0.351204739407119</t>
  </si>
  <si>
    <t>3L_2878727_SNP</t>
  </si>
  <si>
    <t>2.81956287946556e-05</t>
  </si>
  <si>
    <t>-0.012990799460243</t>
  </si>
  <si>
    <t>0.00299996271624276</t>
  </si>
  <si>
    <t>0.343685226868504</t>
  </si>
  <si>
    <t>X_16489263_SNP</t>
  </si>
  <si>
    <t>2.85247800513943e-05</t>
  </si>
  <si>
    <t>0.012878550831371</t>
  </si>
  <si>
    <t>0.00297603431064782</t>
  </si>
  <si>
    <t>0.343482213947637</t>
  </si>
  <si>
    <t>X_8718656_INS</t>
  </si>
  <si>
    <t>5.53153647896097e-05</t>
  </si>
  <si>
    <t>-0.0170063641430662</t>
  </si>
  <si>
    <t>0.00408839775677878</t>
  </si>
  <si>
    <t>0.331657704745697</t>
  </si>
  <si>
    <t>2L_18394728_SNP</t>
  </si>
  <si>
    <t>3.38426148454149e-05</t>
  </si>
  <si>
    <t>-0.0127162971200022</t>
  </si>
  <si>
    <t>0.00296794255043082</t>
  </si>
  <si>
    <t>0.340475638255156</t>
  </si>
  <si>
    <t>2R_8913025_SNP</t>
  </si>
  <si>
    <t>6.67058045283086e-05</t>
  </si>
  <si>
    <t>0.0122505733434481</t>
  </si>
  <si>
    <t>0.00297966729208876</t>
  </si>
  <si>
    <t>0.328225478891541</t>
  </si>
  <si>
    <t>3L_10713956_SNP</t>
  </si>
  <si>
    <t>2.71013230593052e-05</t>
  </si>
  <si>
    <t>-0.0132941829860455</t>
  </si>
  <si>
    <t>0.00306303342284095</t>
  </si>
  <si>
    <t>0.344376571965778</t>
  </si>
  <si>
    <t>3L_13175329_SNP</t>
  </si>
  <si>
    <t>5.20774595594086e-05</t>
  </si>
  <si>
    <t>-0.0124442207976485</t>
  </si>
  <si>
    <t>0.00298055594612038</t>
  </si>
  <si>
    <t>0.332754759210067</t>
  </si>
  <si>
    <t>3L_2214022_SNP</t>
  </si>
  <si>
    <t>4.16271181695795e-07</t>
  </si>
  <si>
    <t>-0.0147641184964134</t>
  </si>
  <si>
    <t>0.00277929437954756</t>
  </si>
  <si>
    <t>0.40957655300152</t>
  </si>
  <si>
    <t>2R_16025812_SNP</t>
  </si>
  <si>
    <t>4.55503695972908e-05</t>
  </si>
  <si>
    <t>-0.0141887387649902</t>
  </si>
  <si>
    <t>0.00337077709808685</t>
  </si>
  <si>
    <t>0.335175609334962</t>
  </si>
  <si>
    <t>3L_5404880_DEL</t>
  </si>
  <si>
    <t>2.93714368821808e-05</t>
  </si>
  <si>
    <t>0.0129948713714284</t>
  </si>
  <si>
    <t>0.00300799865921578</t>
  </si>
  <si>
    <t>0.342969965857281</t>
  </si>
  <si>
    <t>3L_18247005_SNP</t>
  </si>
  <si>
    <t>4.59431172799479e-05</t>
  </si>
  <si>
    <t>-0.0127579818639606</t>
  </si>
  <si>
    <t>0.00303245196950223</t>
  </si>
  <si>
    <t>0.335021010273883</t>
  </si>
  <si>
    <t>2L_12780965_SNP</t>
  </si>
  <si>
    <t>3.00352351507452e-05</t>
  </si>
  <si>
    <t>0.0126613385586643</t>
  </si>
  <si>
    <t>0.00293459421105758</t>
  </si>
  <si>
    <t>0.342577970537022</t>
  </si>
  <si>
    <t>3L_15360111_SNP</t>
  </si>
  <si>
    <t>4.85222807518718e-05</t>
  </si>
  <si>
    <t>-0.0127903772151348</t>
  </si>
  <si>
    <t>0.00305025322387225</t>
  </si>
  <si>
    <t>0.334035533384118</t>
  </si>
  <si>
    <t>X_18041757_SNP</t>
  </si>
  <si>
    <t>2.86606375355686e-05</t>
  </si>
  <si>
    <t>-0.0126901243002724</t>
  </si>
  <si>
    <t>0.00293329690328808</t>
  </si>
  <si>
    <t>0.343399061780062</t>
  </si>
  <si>
    <t>X_18041758_SNP</t>
  </si>
  <si>
    <t>3L_2215063_SNP</t>
  </si>
  <si>
    <t>3.98833470025585e-07</t>
  </si>
  <si>
    <t>-0.01478593080857</t>
  </si>
  <si>
    <t>0.00277850148658985</t>
  </si>
  <si>
    <t>0.410177297947168</t>
  </si>
  <si>
    <t>X_18483463_SNP</t>
  </si>
  <si>
    <t>2.04834232275106e-05</t>
  </si>
  <si>
    <t>-0.0130573557252441</t>
  </si>
  <si>
    <t>0.00296107974693557</t>
  </si>
  <si>
    <t>0.349220346052417</t>
  </si>
  <si>
    <t>3L_2215049_SNP</t>
  </si>
  <si>
    <t>3.88092602572069e-07</t>
  </si>
  <si>
    <t>-0.0148011142090567</t>
  </si>
  <si>
    <t>0.00277823785614783</t>
  </si>
  <si>
    <t>0.41055993452973</t>
  </si>
  <si>
    <t>3L_8135020_SNP</t>
  </si>
  <si>
    <t>3.38124857203498e-05</t>
  </si>
  <si>
    <t>-0.0128227991210699</t>
  </si>
  <si>
    <t>0.00299264323120447</t>
  </si>
  <si>
    <t>0.340491383364401</t>
  </si>
  <si>
    <t>3L_18355880_SNP</t>
  </si>
  <si>
    <t>2.85600040608154e-05</t>
  </si>
  <si>
    <t>0.0133504029939236</t>
  </si>
  <si>
    <t>0.00308529197749005</t>
  </si>
  <si>
    <t>0.343460619236656</t>
  </si>
  <si>
    <t>X_18041754_INS</t>
  </si>
  <si>
    <t>3L_2215053_SNP</t>
  </si>
  <si>
    <t>1.48873747601855e-06</t>
  </si>
  <si>
    <t>-0.0141341297889616</t>
  </si>
  <si>
    <t>0.00281083884142248</t>
  </si>
  <si>
    <t>0.391125521622981</t>
  </si>
  <si>
    <t>2L_4139714_SNP</t>
  </si>
  <si>
    <t>2.60156782380628e-05</t>
  </si>
  <si>
    <t>0.0145578029916173</t>
  </si>
  <si>
    <t>0.00334632028844624</t>
  </si>
  <si>
    <t>0.345088895363309</t>
  </si>
  <si>
    <t>2L_8341416_SNP</t>
  </si>
  <si>
    <t>2.14794554821469e-05</t>
  </si>
  <si>
    <t>-0.0194549056501661</t>
  </si>
  <si>
    <t>0.00441792891967841</t>
  </si>
  <si>
    <t>0.354403596769663</t>
  </si>
  <si>
    <t>3L_6668717_SNP</t>
  </si>
  <si>
    <t>7.46796700565508e-06</t>
  </si>
  <si>
    <t>-0.0199792972846167</t>
  </si>
  <si>
    <t>0.00428663750118104</t>
  </si>
  <si>
    <t>0.372303046469161</t>
  </si>
  <si>
    <t>X_21804791_SNP</t>
  </si>
  <si>
    <t>1.67606445920834e-05</t>
  </si>
  <si>
    <t>-0.0222595148804142</t>
  </si>
  <si>
    <t>0.00498545381321064</t>
  </si>
  <si>
    <t>0.358703702512748</t>
  </si>
  <si>
    <t>3R_9864096_SNP</t>
  </si>
  <si>
    <t>1.13817421316122e-05</t>
  </si>
  <si>
    <t>-0.0205617282689537</t>
  </si>
  <si>
    <t>0.00450975852875879</t>
  </si>
  <si>
    <t>0.365291300572958</t>
  </si>
  <si>
    <t>3R_15528030_SNP</t>
  </si>
  <si>
    <t>2.92923063625659e-05</t>
  </si>
  <si>
    <t>-0.0194266778433327</t>
  </si>
  <si>
    <t>0.00449047516844397</t>
  </si>
  <si>
    <t>0.348936769269596</t>
  </si>
  <si>
    <t>3R_9864151_SNP</t>
  </si>
  <si>
    <t>2.70937253458879e-06</t>
  </si>
  <si>
    <t>-0.0219418022129579</t>
  </si>
  <si>
    <t>0.00447855677818726</t>
  </si>
  <si>
    <t>0.388536061477656</t>
  </si>
  <si>
    <t>2R_6081767_SNP</t>
  </si>
  <si>
    <t>2.62628431485372e-05</t>
  </si>
  <si>
    <t>-0.0203038035703283</t>
  </si>
  <si>
    <t>0.00466373610883549</t>
  </si>
  <si>
    <t>0.350872077525547</t>
  </si>
  <si>
    <t>X_7466819_DEL</t>
  </si>
  <si>
    <t>4.71344621310873e-06</t>
  </si>
  <si>
    <t>-0.0209214416625528</t>
  </si>
  <si>
    <t>0.00438603278280283</t>
  </si>
  <si>
    <t>0.379778926880351</t>
  </si>
  <si>
    <t>3L_6668751_SNP</t>
  </si>
  <si>
    <t>2.21098267936479e-06</t>
  </si>
  <si>
    <t>-0.0209475869907622</t>
  </si>
  <si>
    <t>0.00423506228948589</t>
  </si>
  <si>
    <t>0.391688903050522</t>
  </si>
  <si>
    <t>2L_20481532_SNP</t>
  </si>
  <si>
    <t>2.69562843061213e-06</t>
  </si>
  <si>
    <t>-0.0217669539258497</t>
  </si>
  <si>
    <t>0.0044418008612046</t>
  </si>
  <si>
    <t>0.388615338680294</t>
  </si>
  <si>
    <t>2L_5883050_SNP</t>
  </si>
  <si>
    <t>2.6919170543012e-05</t>
  </si>
  <si>
    <t>-0.0198113759612513</t>
  </si>
  <si>
    <t>0.00455708968456521</t>
  </si>
  <si>
    <t>0.350435605359517</t>
  </si>
  <si>
    <t>3R_22256046_SNP</t>
  </si>
  <si>
    <t>6.92669192565892e-06</t>
  </si>
  <si>
    <t>0.0226498758960075</t>
  </si>
  <si>
    <t>0.004840963722819</t>
  </si>
  <si>
    <t>0.373538022977463</t>
  </si>
  <si>
    <t>X_7466888_SNP</t>
  </si>
  <si>
    <t>1.03693929601742e-05</t>
  </si>
  <si>
    <t>-0.0203135898296359</t>
  </si>
  <si>
    <t>0.00443340632942087</t>
  </si>
  <si>
    <t>0.366855459678706</t>
  </si>
  <si>
    <t>3R_9864144_SNP</t>
  </si>
  <si>
    <t>7.07906083717025e-06</t>
  </si>
  <si>
    <t>-0.0210715314020735</t>
  </si>
  <si>
    <t>0.00450862508401013</t>
  </si>
  <si>
    <t>0.37318139743285</t>
  </si>
  <si>
    <t>3R_9864111_SNP</t>
  </si>
  <si>
    <t>2.10030045709032e-06</t>
  </si>
  <si>
    <t>-0.0237747241168949</t>
  </si>
  <si>
    <t>0.00479518575091248</t>
  </si>
  <si>
    <t>0.392480312577888</t>
  </si>
  <si>
    <t>2L_15482506_SNP</t>
  </si>
  <si>
    <t>3.44238303918212e-06</t>
  </si>
  <si>
    <t>-0.0222036731339114</t>
  </si>
  <si>
    <t>0.00458406860262736</t>
  </si>
  <si>
    <t>0.384779967030101</t>
  </si>
  <si>
    <t>2R_14757081_SNP</t>
  </si>
  <si>
    <t>1.15888506645385e-05</t>
  </si>
  <si>
    <t>-0.0196233612937381</t>
  </si>
  <si>
    <t>0.00430808161239842</t>
  </si>
  <si>
    <t>0.364987555994264</t>
  </si>
  <si>
    <t>3R_9864150_SNP</t>
  </si>
  <si>
    <t>2.70937253458884e-06</t>
  </si>
  <si>
    <t>3L_17298333_SNP</t>
  </si>
  <si>
    <t>3.55802634396284e-06</t>
  </si>
  <si>
    <t>-0.0218901408971189</t>
  </si>
  <si>
    <t>0.00452654323398723</t>
  </si>
  <si>
    <t>0.384257993949876</t>
  </si>
  <si>
    <t>X_16010224_SNP</t>
  </si>
  <si>
    <t>2.5508218062927e-05</t>
  </si>
  <si>
    <t>0.0255661244138892</t>
  </si>
  <si>
    <t>0.00586266834521443</t>
  </si>
  <si>
    <t>0.351386780048724</t>
  </si>
  <si>
    <t>3L_6668841_SNP</t>
  </si>
  <si>
    <t>5.70666639322611e-06</t>
  </si>
  <si>
    <t>-0.0203521593625274</t>
  </si>
  <si>
    <t>0.00430747546069357</t>
  </si>
  <si>
    <t>0.376695086028767</t>
  </si>
  <si>
    <t>3R_6489573_SNP</t>
  </si>
  <si>
    <t>6.33987163809751e-06</t>
  </si>
  <si>
    <t>-0.0221916489937323</t>
  </si>
  <si>
    <t>0.00472175608197107</t>
  </si>
  <si>
    <t>0.374984589378931</t>
  </si>
  <si>
    <t>3L_12936986_SNP</t>
  </si>
  <si>
    <t>1.84937075795255e-05</t>
  </si>
  <si>
    <t>-0.0220791097841953</t>
  </si>
  <si>
    <t>0.00497203617762194</t>
  </si>
  <si>
    <t>0.35700544319124</t>
  </si>
  <si>
    <t>3L_7050540_SNP</t>
  </si>
  <si>
    <t>2.04758643416345e-05</t>
  </si>
  <si>
    <t>0.0161077001558382</t>
  </si>
  <si>
    <t>0.00364993977129286</t>
  </si>
  <si>
    <t>0.352796465218529</t>
  </si>
  <si>
    <t>2L_16205117_SNP</t>
  </si>
  <si>
    <t>2.79409329718752e-05</t>
  </si>
  <si>
    <t>-0.0162458832558451</t>
  </si>
  <si>
    <t>0.00374690648713654</t>
  </si>
  <si>
    <t>0.347366367161447</t>
  </si>
  <si>
    <t>X_3968110_SNP</t>
  </si>
  <si>
    <t>2.20560145799456e-05</t>
  </si>
  <si>
    <t>-0.0149474406039305</t>
  </si>
  <si>
    <t>0.00340121830569456</t>
  </si>
  <si>
    <t>0.351506902710814</t>
  </si>
  <si>
    <t>3R_26676810_SNP</t>
  </si>
  <si>
    <t>3.77851406640992e-05</t>
  </si>
  <si>
    <t>0.014741602572719</t>
  </si>
  <si>
    <t>0.00346060974639046</t>
  </si>
  <si>
    <t>0.341996444644054</t>
  </si>
  <si>
    <t>2R_5585533_SNP</t>
  </si>
  <si>
    <t>4.7104079031488e-05</t>
  </si>
  <si>
    <t>0.0141817580678581</t>
  </si>
  <si>
    <t>0.00337360066652346</t>
  </si>
  <si>
    <t>0.338011351203684</t>
  </si>
  <si>
    <t>2R_10966000_SNP</t>
  </si>
  <si>
    <t>2.04129489696811e-05</t>
  </si>
  <si>
    <t>0.0172642964279163</t>
  </si>
  <si>
    <t>0.00391134533169091</t>
  </si>
  <si>
    <t>0.352849728449363</t>
  </si>
  <si>
    <t>3L_12873492_SNP</t>
  </si>
  <si>
    <t>3.13807222795558e-05</t>
  </si>
  <si>
    <t>-0.0151423587140995</t>
  </si>
  <si>
    <t>0.003516007615158</t>
  </si>
  <si>
    <t>0.3453123270897</t>
  </si>
  <si>
    <t>2R_8020976_SNP</t>
  </si>
  <si>
    <t>4.65224241137799e-05</t>
  </si>
  <si>
    <t>0.0148598065410758</t>
  </si>
  <si>
    <t>0.00353222946902746</t>
  </si>
  <si>
    <t>0.338237418018707</t>
  </si>
  <si>
    <t>3R_26676391_SNP</t>
  </si>
  <si>
    <t>1.98947750157569e-05</t>
  </si>
  <si>
    <t>0.0152916761241555</t>
  </si>
  <si>
    <t>0.003459453782995</t>
  </si>
  <si>
    <t>0.353294381620974</t>
  </si>
  <si>
    <t>3R_26678074_SNP</t>
  </si>
  <si>
    <t>1.33648759402754e-05</t>
  </si>
  <si>
    <t>0.0155937764613589</t>
  </si>
  <si>
    <t>0.00345161440677218</t>
  </si>
  <si>
    <t>0.360090692112788</t>
  </si>
  <si>
    <t>2L_5507344_SNP</t>
  </si>
  <si>
    <t>1.49638372459041e-05</t>
  </si>
  <si>
    <t>0.016851914284686</t>
  </si>
  <si>
    <t>0.00375300083086541</t>
  </si>
  <si>
    <t>0.358175868873088</t>
  </si>
  <si>
    <t>X_9826784_SNP</t>
  </si>
  <si>
    <t>3.5914288914898e-05</t>
  </si>
  <si>
    <t>-0.0153124036906529</t>
  </si>
  <si>
    <t>0.00358379699958743</t>
  </si>
  <si>
    <t>0.342906807317086</t>
  </si>
  <si>
    <t>3R_26676943_SNP</t>
  </si>
  <si>
    <t>7.67899649749644e-06</t>
  </si>
  <si>
    <t>0.0158417253946915</t>
  </si>
  <si>
    <t>0.00340576293133668</t>
  </si>
  <si>
    <t>0.36930675252712</t>
  </si>
  <si>
    <t>X_8621385_SNP</t>
  </si>
  <si>
    <t>1.31022801837624e-05</t>
  </si>
  <si>
    <t>-0.0157989470005207</t>
  </si>
  <si>
    <t>0.00349329344423205</t>
  </si>
  <si>
    <t>0.360425667577416</t>
  </si>
  <si>
    <t>3L_1121502_SNP</t>
  </si>
  <si>
    <t>7.01192161898947e-06</t>
  </si>
  <si>
    <t>-0.0161607834882324</t>
  </si>
  <si>
    <t>0.00345824182589533</t>
  </si>
  <si>
    <t>0.370791493545038</t>
  </si>
  <si>
    <t>2R_18351438_SNP</t>
  </si>
  <si>
    <t>3.23451374259694e-05</t>
  </si>
  <si>
    <t>0.0151702712951976</t>
  </si>
  <si>
    <t>0.00352872773048766</t>
  </si>
  <si>
    <t>0.344774433080049</t>
  </si>
  <si>
    <t>4.77444684704238e-05</t>
  </si>
  <si>
    <t>-0.0145608998170316</t>
  </si>
  <si>
    <t>0.00346663878185646</t>
  </si>
  <si>
    <t>0.337765464204771</t>
  </si>
  <si>
    <t>3R_23970095_SNP</t>
  </si>
  <si>
    <t>2.43169381999271e-05</t>
  </si>
  <si>
    <t>0.0164596363163009</t>
  </si>
  <si>
    <t>0.00376608936303068</t>
  </si>
  <si>
    <t>0.349805457156764</t>
  </si>
  <si>
    <t>X_11112326_SNP</t>
  </si>
  <si>
    <t>1.51453062752424e-05</t>
  </si>
  <si>
    <t>-0.0151693851951876</t>
  </si>
  <si>
    <t>0.00338051272711959</t>
  </si>
  <si>
    <t>0.357970889359767</t>
  </si>
  <si>
    <t>2R_10966328_SNP</t>
  </si>
  <si>
    <t>2.03833863153499e-05</t>
  </si>
  <si>
    <t>0.0160668280327158</t>
  </si>
  <si>
    <t>0.00363975510314832</t>
  </si>
  <si>
    <t>0.352874809161343</t>
  </si>
  <si>
    <t>2R_1244486_DEL</t>
  </si>
  <si>
    <t>7.20202443454224e-06</t>
  </si>
  <si>
    <t>-0.0171532530924153</t>
  </si>
  <si>
    <t>0.00367563297799727</t>
  </si>
  <si>
    <t>0.370355209138583</t>
  </si>
  <si>
    <t>3L_18212572_SNP</t>
  </si>
  <si>
    <t>2.86186794291296e-05</t>
  </si>
  <si>
    <t>-0.0267285075580406</t>
  </si>
  <si>
    <t>0.00618353458613451</t>
  </si>
  <si>
    <t>0.338894992243778</t>
  </si>
  <si>
    <t>X_16138643_SNP</t>
  </si>
  <si>
    <t>1.01109916801685e-05</t>
  </si>
  <si>
    <t>-0.0288331084327622</t>
  </si>
  <si>
    <t>0.00629975400385359</t>
  </si>
  <si>
    <t>0.356364783492553</t>
  </si>
  <si>
    <t>3R_14624085_SNP</t>
  </si>
  <si>
    <t>1.81603465249905e-05</t>
  </si>
  <si>
    <t>0.0268915013315419</t>
  </si>
  <si>
    <t>0.00606357717201737</t>
  </si>
  <si>
    <t>0.346659835330613</t>
  </si>
  <si>
    <t>2L_14442041_SNP</t>
  </si>
  <si>
    <t>4.17516833864372e-05</t>
  </si>
  <si>
    <t>-0.0263905518512021</t>
  </si>
  <si>
    <t>0.00624236321190583</t>
  </si>
  <si>
    <t>0.332286082155284</t>
  </si>
  <si>
    <t>5.74262578573168e-06</t>
  </si>
  <si>
    <t>-0.0313028649522077</t>
  </si>
  <si>
    <t>0.00664430155786948</t>
  </si>
  <si>
    <t>0.365447349984885</t>
  </si>
  <si>
    <t>X_21589434_SNP</t>
  </si>
  <si>
    <t>2.83621587584106e-05</t>
  </si>
  <si>
    <t>-0.0432299806675069</t>
  </si>
  <si>
    <t>0.0099958951808737</t>
  </si>
  <si>
    <t>0.339050727954263</t>
  </si>
  <si>
    <t>2R_19105102_SNP</t>
  </si>
  <si>
    <t>3.48737803244322e-05</t>
  </si>
  <si>
    <t>0.0275175970754857</t>
  </si>
  <si>
    <t>0.00643979820192314</t>
  </si>
  <si>
    <t>0.335454698265536</t>
  </si>
  <si>
    <t>3L_6719592_SNP</t>
  </si>
  <si>
    <t>5.02033309443919e-05</t>
  </si>
  <si>
    <t>0.026237661661309</t>
  </si>
  <si>
    <t>0.00627573680212509</t>
  </si>
  <si>
    <t>0.329004737398804</t>
  </si>
  <si>
    <t>2L_3429661_SNP</t>
  </si>
  <si>
    <t>2.53109445935985e-05</t>
  </si>
  <si>
    <t>-0.0306934347790787</t>
  </si>
  <si>
    <t>0.00705097658247373</t>
  </si>
  <si>
    <t>0.341012275018087</t>
  </si>
  <si>
    <t>4.87874123131706e-07</t>
  </si>
  <si>
    <t>-0.0450288205015468</t>
  </si>
  <si>
    <t>0.00854398679650066</t>
  </si>
  <si>
    <t>0.40211432418695</t>
  </si>
  <si>
    <t>X_5916751_SNP</t>
  </si>
  <si>
    <t>3.75607528881876e-05</t>
  </si>
  <si>
    <t>-0.0266656156468371</t>
  </si>
  <si>
    <t>0.00626781311621626</t>
  </si>
  <si>
    <t>0.334152321790536</t>
  </si>
  <si>
    <t>1.69463178242098e-05</t>
  </si>
  <si>
    <t>-0.0282287216139857</t>
  </si>
  <si>
    <t>0.00634089392160062</t>
  </si>
  <si>
    <t>0.347823247295348</t>
  </si>
  <si>
    <t>3L_19051695_SNP</t>
  </si>
  <si>
    <t>1.25951558637042e-05</t>
  </si>
  <si>
    <t>0.0295880063606009</t>
  </si>
  <si>
    <t>0.00654027912057715</t>
  </si>
  <si>
    <t>0.352761345108767</t>
  </si>
  <si>
    <t>3.97550839662795e-05</t>
  </si>
  <si>
    <t>-0.026331557228684</t>
  </si>
  <si>
    <t>0.00621020565545836</t>
  </si>
  <si>
    <t>0.333152103143313</t>
  </si>
  <si>
    <t>2L_9347039_SNP</t>
  </si>
  <si>
    <t>1.49587053043455e-05</t>
  </si>
  <si>
    <t>-0.0299948950721743</t>
  </si>
  <si>
    <t>0.00669190354289794</t>
  </si>
  <si>
    <t>0.349909451588981</t>
  </si>
  <si>
    <t>X_16138748_SNP</t>
  </si>
  <si>
    <t>1.63440188232026e-05</t>
  </si>
  <si>
    <t>-0.0280844566962442</t>
  </si>
  <si>
    <t>0.0062959909483532</t>
  </si>
  <si>
    <t>0.348429920967272</t>
  </si>
  <si>
    <t>3R_26672345_SNP</t>
  </si>
  <si>
    <t>5.17003528153524e-05</t>
  </si>
  <si>
    <t>-0.0259799380787628</t>
  </si>
  <si>
    <t>0.00622526049314807</t>
  </si>
  <si>
    <t>0.328478239449238</t>
  </si>
  <si>
    <t>2L_9346891_INS</t>
  </si>
  <si>
    <t>2.01654308253916e-05</t>
  </si>
  <si>
    <t>-0.0283796866604927</t>
  </si>
  <si>
    <t>0.00643644726525701</t>
  </si>
  <si>
    <t>0.344890020296498</t>
  </si>
  <si>
    <t>2L_9347781_SNP</t>
  </si>
  <si>
    <t>2.75681679331121e-05</t>
  </si>
  <si>
    <t>0.0284888057502068</t>
  </si>
  <si>
    <t>0.00657659760490594</t>
  </si>
  <si>
    <t>0.339541305266048</t>
  </si>
  <si>
    <t>X_16138729_INS</t>
  </si>
  <si>
    <t>1.75017630356414e-05</t>
  </si>
  <si>
    <t>-0.0278410436169482</t>
  </si>
  <si>
    <t>0.00626490821647993</t>
  </si>
  <si>
    <t>0.347281526321363</t>
  </si>
  <si>
    <t>6.76828031732758e-08</t>
  </si>
  <si>
    <t>-0.0349141896018891</t>
  </si>
  <si>
    <t>0.00613309528340381</t>
  </si>
  <si>
    <t>0.428611505866926</t>
  </si>
  <si>
    <t>2L_9348013_SNP</t>
  </si>
  <si>
    <t>8.60288327615578e-06</t>
  </si>
  <si>
    <t>-0.0292263448136885</t>
  </si>
  <si>
    <t>0.00633222388926416</t>
  </si>
  <si>
    <t>0.358986527586388</t>
  </si>
  <si>
    <t>X_16138734_DEL</t>
  </si>
  <si>
    <t>3.9467748499202e-05</t>
  </si>
  <si>
    <t>-0.0270614996137423</t>
  </si>
  <si>
    <t>0.00637960314931242</t>
  </si>
  <si>
    <t>0.333280082372027</t>
  </si>
  <si>
    <t>3.07123628074576e-05</t>
  </si>
  <si>
    <t>-0.0268258070298999</t>
  </si>
  <si>
    <t>0.0062314560451358</t>
  </si>
  <si>
    <t>0.337670856458367</t>
  </si>
  <si>
    <t>2R_13828258_SNP</t>
  </si>
  <si>
    <t>2.42427600772633e-05</t>
  </si>
  <si>
    <t>-0.0282168142918874</t>
  </si>
  <si>
    <t>0.00646616281721055</t>
  </si>
  <si>
    <t>0.34175195335535</t>
  </si>
  <si>
    <t>5.21735220864834e-07</t>
  </si>
  <si>
    <t>-0.0327464493106403</t>
  </si>
  <si>
    <t>0.00623086172904344</t>
  </si>
  <si>
    <t>0.401172788618178</t>
  </si>
  <si>
    <t>X_8725609_SNP</t>
  </si>
  <si>
    <t>4.21555433058549e-05</t>
  </si>
  <si>
    <t>-0.0271782358722733</t>
  </si>
  <si>
    <t>0.0064323886717931</t>
  </si>
  <si>
    <t>0.332115647838725</t>
  </si>
  <si>
    <t>3R_21515539_SNP</t>
  </si>
  <si>
    <t>3.34626553524555e-05</t>
  </si>
  <si>
    <t>0.0271149518524985</t>
  </si>
  <si>
    <t>0.00633020583425915</t>
  </si>
  <si>
    <t>0.336176935585379</t>
  </si>
  <si>
    <t>2L_9347789_SNP</t>
  </si>
  <si>
    <t>3.92126913266379e-05</t>
  </si>
  <si>
    <t>-0.0269636771652437</t>
  </si>
  <si>
    <t>0.00635408960402185</t>
  </si>
  <si>
    <t>0.333394420028661</t>
  </si>
  <si>
    <t>X_6594296_SNP</t>
  </si>
  <si>
    <t>6.48804902318268e-06</t>
  </si>
  <si>
    <t>0.0650497498578292</t>
  </si>
  <si>
    <t>0.0138809547368748</t>
  </si>
  <si>
    <t>0.367100030316151</t>
  </si>
  <si>
    <t>2L_17026175_SNP</t>
  </si>
  <si>
    <t>1.1708735075124e-05</t>
  </si>
  <si>
    <t>-0.0655683648073979</t>
  </si>
  <si>
    <t>0.0144262696265349</t>
  </si>
  <si>
    <t>0.357472137050044</t>
  </si>
  <si>
    <t>3L_15143992_SNP</t>
  </si>
  <si>
    <t>2.61145558954931e-05</t>
  </si>
  <si>
    <t>-0.0596703008137923</t>
  </si>
  <si>
    <t>0.01372238512616</t>
  </si>
  <si>
    <t>0.343868851925203</t>
  </si>
  <si>
    <t>3L_12972228_SNP</t>
  </si>
  <si>
    <t>1.17180230948006e-05</t>
  </si>
  <si>
    <t>-0.0617090348492234</t>
  </si>
  <si>
    <t>0.0135777170078461</t>
  </si>
  <si>
    <t>0.357458994183162</t>
  </si>
  <si>
    <t>3R_18855268_SNP</t>
  </si>
  <si>
    <t>1.29822750265838e-06</t>
  </si>
  <si>
    <t>-0.0759267427823979</t>
  </si>
  <si>
    <t>0.0150118683796638</t>
  </si>
  <si>
    <t>0.391874582065426</t>
  </si>
  <si>
    <t>X_5612922_SNP</t>
  </si>
  <si>
    <t>2.76946956121395e-05</t>
  </si>
  <si>
    <t>0.0625944130641607</t>
  </si>
  <si>
    <t>0.0144434697328755</t>
  </si>
  <si>
    <t>0.342847445795064</t>
  </si>
  <si>
    <t>3R_18855266_SNP</t>
  </si>
  <si>
    <t>3.89031296776786e-07</t>
  </si>
  <si>
    <t>-0.0796725099615476</t>
  </si>
  <si>
    <t>0.0149616287626863</t>
  </si>
  <si>
    <t>0.40919294299849</t>
  </si>
  <si>
    <t>3R_18855195_SNP</t>
  </si>
  <si>
    <t>6.48936598839436e-06</t>
  </si>
  <si>
    <t>-0.0695276353844814</t>
  </si>
  <si>
    <t>0.0148366420914308</t>
  </si>
  <si>
    <t>0.367096773112377</t>
  </si>
  <si>
    <t>3R_11942442_SNP</t>
  </si>
  <si>
    <t>2.87398204226758e-05</t>
  </si>
  <si>
    <t>-0.0609510649704557</t>
  </si>
  <si>
    <t>0.0140943489746595</t>
  </si>
  <si>
    <t>0.342201577900035</t>
  </si>
  <si>
    <t>3R_21456473_SNP</t>
  </si>
  <si>
    <t>6.1293555203825e-06</t>
  </si>
  <si>
    <t>-0.065549819063829</t>
  </si>
  <si>
    <t>0.0139476239558919</t>
  </si>
  <si>
    <t>0.368011340984785</t>
  </si>
  <si>
    <t>2L_17271185_SNP</t>
  </si>
  <si>
    <t>2.10426649692199e-05</t>
  </si>
  <si>
    <t>-0.0655780628712244</t>
  </si>
  <si>
    <t>0.0148976129155852</t>
  </si>
  <si>
    <t>0.347592999351123</t>
  </si>
  <si>
    <t>X_20604177_SNP</t>
  </si>
  <si>
    <t>8.72840360067474e-06</t>
  </si>
  <si>
    <t>-0.068600777175195</t>
  </si>
  <si>
    <t>0.0148625600755099</t>
  </si>
  <si>
    <t>0.362301528592366</t>
  </si>
  <si>
    <t>3R_4032837_SNP</t>
  </si>
  <si>
    <t>1.8271773480539e-05</t>
  </si>
  <si>
    <t>-0.0630638579807096</t>
  </si>
  <si>
    <t>0.0142142026746701</t>
  </si>
  <si>
    <t>0.350002824375085</t>
  </si>
  <si>
    <t>3R_25453601_SNP</t>
  </si>
  <si>
    <t>3.27334327402596e-05</t>
  </si>
  <si>
    <t>-0.0639460696578513</t>
  </si>
  <si>
    <t>0.0148992019746376</t>
  </si>
  <si>
    <t>0.339921589654797</t>
  </si>
  <si>
    <t>X_21345486_INS</t>
  </si>
  <si>
    <t>3.53269630165261e-06</t>
  </si>
  <si>
    <t>-0.0782997339790255</t>
  </si>
  <si>
    <t>0.0162152051960163</t>
  </si>
  <si>
    <t>0.376700655607854</t>
  </si>
  <si>
    <t>3L_11309025_SNP</t>
  </si>
  <si>
    <t>1.93763902121463e-05</t>
  </si>
  <si>
    <t>0.0644684595270575</t>
  </si>
  <si>
    <t>0.0145782021222477</t>
  </si>
  <si>
    <t>0.349003395536576</t>
  </si>
  <si>
    <t>3R_21456544_INS</t>
  </si>
  <si>
    <t>7.5768127812283e-06</t>
  </si>
  <si>
    <t>-0.0656167393773579</t>
  </si>
  <si>
    <t>0.0141128473167013</t>
  </si>
  <si>
    <t>0.364600051454899</t>
  </si>
  <si>
    <t>3R_21456433_SNP</t>
  </si>
  <si>
    <t>1.80449665595263e-05</t>
  </si>
  <si>
    <t>-0.0615722431267147</t>
  </si>
  <si>
    <t>0.0138684170415852</t>
  </si>
  <si>
    <t>0.350215062217326</t>
  </si>
  <si>
    <t>X_6594232_SNP</t>
  </si>
  <si>
    <t>4.15837691113953e-05</t>
  </si>
  <si>
    <t>0.0601799080898383</t>
  </si>
  <si>
    <t>0.0142218108386458</t>
  </si>
  <si>
    <t>0.335681011387964</t>
  </si>
  <si>
    <t>3R_21456441_SNP</t>
  </si>
  <si>
    <t>7.89254592609543e-06</t>
  </si>
  <si>
    <t>-0.0645428068874411</t>
  </si>
  <si>
    <t>0.0139109583246531</t>
  </si>
  <si>
    <t>0.363938638516402</t>
  </si>
  <si>
    <t>3L_9025697_SNP</t>
  </si>
  <si>
    <t>2.96171394047997e-05</t>
  </si>
  <si>
    <t>-0.0641943782716333</t>
  </si>
  <si>
    <t>0.0148701821217239</t>
  </si>
  <si>
    <t>0.341676242254702</t>
  </si>
  <si>
    <t>3L_9025698_SNP</t>
  </si>
  <si>
    <t>1.74737663584256e-05</t>
  </si>
  <si>
    <t>-0.0653356012780872</t>
  </si>
  <si>
    <t>0.0146899632034585</t>
  </si>
  <si>
    <t>0.350760918510063</t>
  </si>
  <si>
    <t>3R_21456486_SNP</t>
  </si>
  <si>
    <t>1.1111161381988e-06</t>
  </si>
  <si>
    <t>-0.0698121865886758</t>
  </si>
  <si>
    <t>0.0137080333180627</t>
  </si>
  <si>
    <t>0.394167102301661</t>
  </si>
  <si>
    <t>2L_17271541_SNP</t>
  </si>
  <si>
    <t>5.76291743831877e-05</t>
  </si>
  <si>
    <t>-0.0642391922782659</t>
  </si>
  <si>
    <t>0.0154860075604308</t>
  </si>
  <si>
    <t>0.329797139265219</t>
  </si>
  <si>
    <t>2L_17003815_SNP</t>
  </si>
  <si>
    <t>3.4468327956691e-06</t>
  </si>
  <si>
    <t>-0.0715359962456494</t>
  </si>
  <si>
    <t>0.0147969916281795</t>
  </si>
  <si>
    <t>0.377082882239972</t>
  </si>
  <si>
    <t>X_5167090_SNP</t>
  </si>
  <si>
    <t>3.80146463720642e-05</t>
  </si>
  <si>
    <t>0.0598482443625886</t>
  </si>
  <si>
    <t>0.0140679173809763</t>
  </si>
  <si>
    <t>0.337278398877693</t>
  </si>
  <si>
    <t>2L_17271461_INS</t>
  </si>
  <si>
    <t>3.38400264437279e-05</t>
  </si>
  <si>
    <t>-0.0671814092969853</t>
  </si>
  <si>
    <t>0.0156835554427519</t>
  </si>
  <si>
    <t>0.339336128861654</t>
  </si>
  <si>
    <t>3R_16491414_SNP</t>
  </si>
  <si>
    <t>4.77448041095344e-05</t>
  </si>
  <si>
    <t>-0.0639165889400849</t>
  </si>
  <si>
    <t>0.0152313373778817</t>
  </si>
  <si>
    <t>0.333204399757548</t>
  </si>
  <si>
    <t>tey</t>
  </si>
  <si>
    <t>FBgn0036899</t>
  </si>
  <si>
    <t>3L_19657614_SNP</t>
  </si>
  <si>
    <t>24.36824</t>
  </si>
  <si>
    <t>0.01760</t>
  </si>
  <si>
    <t>Fili</t>
  </si>
  <si>
    <t>FBgn0085397</t>
  </si>
  <si>
    <t>2R_17789814_SNP</t>
  </si>
  <si>
    <t>24.89631</t>
  </si>
  <si>
    <t>0.00498</t>
  </si>
  <si>
    <t>CR43805</t>
  </si>
  <si>
    <t>FBgn0264349</t>
  </si>
  <si>
    <t>2L_14841783_SNP</t>
  </si>
  <si>
    <t>25.30797</t>
  </si>
  <si>
    <t>0.00900</t>
  </si>
  <si>
    <t>CG34393</t>
  </si>
  <si>
    <t>FBgn0085422</t>
  </si>
  <si>
    <t>2L_3182982_SNP</t>
  </si>
  <si>
    <t>15.04577</t>
  </si>
  <si>
    <t>91.49394</t>
  </si>
  <si>
    <t>CG32365</t>
  </si>
  <si>
    <t>FBgn0052365</t>
  </si>
  <si>
    <t>3L_7865977_SNP</t>
  </si>
  <si>
    <t>17.59534</t>
  </si>
  <si>
    <t>0.00224</t>
  </si>
  <si>
    <t>CG5116</t>
  </si>
  <si>
    <t>FBgn0039339</t>
  </si>
  <si>
    <t>3R_21310795_SNP</t>
  </si>
  <si>
    <t>29.20654</t>
  </si>
  <si>
    <t>0.01682</t>
  </si>
  <si>
    <t>CG10424</t>
  </si>
  <si>
    <t>FBgn0036848</t>
  </si>
  <si>
    <t>3L_19089445_SNP</t>
  </si>
  <si>
    <t>26.17237</t>
  </si>
  <si>
    <t>0.01255</t>
  </si>
  <si>
    <t>CR30009</t>
  </si>
  <si>
    <t>FBgn0050009</t>
  </si>
  <si>
    <t>2R_6150815_SNP</t>
  </si>
  <si>
    <t>21.02012</t>
  </si>
  <si>
    <t>0.01466</t>
  </si>
  <si>
    <t>tou</t>
  </si>
  <si>
    <t>FBgn0033636</t>
  </si>
  <si>
    <t>2R_7485518_SNP</t>
  </si>
  <si>
    <t>19.89055</t>
  </si>
  <si>
    <t>0.00283</t>
  </si>
  <si>
    <t>CG31690</t>
  </si>
  <si>
    <t>FBgn0051690</t>
  </si>
  <si>
    <t>2L_2680842_SNP</t>
  </si>
  <si>
    <t>25.98703</t>
  </si>
  <si>
    <t>0.01034</t>
  </si>
  <si>
    <t>CG13704</t>
  </si>
  <si>
    <t>FBgn0035583</t>
  </si>
  <si>
    <t>3L_4899168_SNP</t>
  </si>
  <si>
    <t>19.83718</t>
  </si>
  <si>
    <t>0.01019</t>
  </si>
  <si>
    <t>king-tubby</t>
  </si>
  <si>
    <t>FBgn0015721</t>
  </si>
  <si>
    <t>2R_16997624_SNP</t>
  </si>
  <si>
    <t>24.81515</t>
  </si>
  <si>
    <t>0.01025</t>
  </si>
  <si>
    <t>Rbp9</t>
  </si>
  <si>
    <t>FBgn0010263</t>
  </si>
  <si>
    <t>2L_2962546_SNP</t>
  </si>
  <si>
    <t>18.65228</t>
  </si>
  <si>
    <t>0.00232</t>
  </si>
  <si>
    <t>CG14377</t>
  </si>
  <si>
    <t>FBgn0038148</t>
  </si>
  <si>
    <t>3R_9223715_SNP</t>
  </si>
  <si>
    <t>28.30843</t>
  </si>
  <si>
    <t>0.01429</t>
  </si>
  <si>
    <t>28.85021</t>
  </si>
  <si>
    <t>0.01683</t>
  </si>
  <si>
    <t>CG15317</t>
  </si>
  <si>
    <t>FBgn0030137</t>
  </si>
  <si>
    <t>X_9451027_SNP</t>
  </si>
  <si>
    <t>8.66768</t>
  </si>
  <si>
    <t>0.00001</t>
  </si>
  <si>
    <t>Dek</t>
  </si>
  <si>
    <t>FBgn0026533</t>
  </si>
  <si>
    <t>2R_12745937_SNP</t>
  </si>
  <si>
    <t>22.47853</t>
  </si>
  <si>
    <t>0.01072</t>
  </si>
  <si>
    <t>CG44206</t>
  </si>
  <si>
    <t>FBgn0265104</t>
  </si>
  <si>
    <t>2R_9231166_SNP</t>
  </si>
  <si>
    <t>26.52873</t>
  </si>
  <si>
    <t>pyd</t>
  </si>
  <si>
    <t>FBgn0262614</t>
  </si>
  <si>
    <t>3R_4756211_SNP</t>
  </si>
  <si>
    <t>18.95896</t>
  </si>
  <si>
    <t>0.00461</t>
  </si>
  <si>
    <t>dpr12</t>
  </si>
  <si>
    <t>FBgn0085414</t>
  </si>
  <si>
    <t>2R_1739851_SNP</t>
  </si>
  <si>
    <t>23.81855</t>
  </si>
  <si>
    <t>0.02322</t>
  </si>
  <si>
    <t>beat-IIIb</t>
  </si>
  <si>
    <t>FBgn0053179</t>
  </si>
  <si>
    <t>2L_16979805_SNP</t>
  </si>
  <si>
    <t>8.72568</t>
  </si>
  <si>
    <t>0.00000</t>
  </si>
  <si>
    <t>dpr13</t>
  </si>
  <si>
    <t>FBgn0034286</t>
  </si>
  <si>
    <t>2R_13864871_SNP</t>
  </si>
  <si>
    <t>25.30132</t>
  </si>
  <si>
    <t>0.01126</t>
  </si>
  <si>
    <t>mTerf5</t>
  </si>
  <si>
    <t>FBgn0038584</t>
  </si>
  <si>
    <t>3R_14048150_SNP</t>
  </si>
  <si>
    <t>25.03181</t>
  </si>
  <si>
    <t>0.01798</t>
  </si>
  <si>
    <t>Lint-1</t>
  </si>
  <si>
    <t>FBgn0030274</t>
  </si>
  <si>
    <t>X_11044471_SNP</t>
  </si>
  <si>
    <t>20.99546</t>
  </si>
  <si>
    <t>0.01205</t>
  </si>
  <si>
    <t>3L_2104988_SNP</t>
  </si>
  <si>
    <t>14.34130</t>
  </si>
  <si>
    <t>0.00096</t>
  </si>
  <si>
    <t>Rgl</t>
  </si>
  <si>
    <t>FBgn0026376</t>
  </si>
  <si>
    <t>3L_13916315_SNP</t>
  </si>
  <si>
    <t>18.89545</t>
  </si>
  <si>
    <t>0.00217</t>
  </si>
  <si>
    <t>dpr2</t>
  </si>
  <si>
    <t>FBgn0261871</t>
  </si>
  <si>
    <t>2L_10917950_SNP</t>
  </si>
  <si>
    <t>22.72655</t>
  </si>
  <si>
    <t>0.01359</t>
  </si>
  <si>
    <t>CG1698</t>
  </si>
  <si>
    <t>FBgn0033443</t>
  </si>
  <si>
    <t>2R_5685045_SNP</t>
  </si>
  <si>
    <t>25.49423</t>
  </si>
  <si>
    <t>0.01040</t>
  </si>
  <si>
    <t>Hs6st</t>
  </si>
  <si>
    <t>FBgn0038755</t>
  </si>
  <si>
    <t>3R_15775292_SNP</t>
  </si>
  <si>
    <t>15.49174</t>
  </si>
  <si>
    <t>0.00354</t>
  </si>
  <si>
    <t>CG15803</t>
  </si>
  <si>
    <t>FBgn0038606</t>
  </si>
  <si>
    <t>3R_14172513_SNP</t>
  </si>
  <si>
    <t>47.14235</t>
  </si>
  <si>
    <t>Tm2</t>
  </si>
  <si>
    <t>FBgn0004117</t>
  </si>
  <si>
    <t>3R_11139636_SNP</t>
  </si>
  <si>
    <t>35.63375</t>
  </si>
  <si>
    <t>0.01024</t>
  </si>
  <si>
    <t>Strn-Mlck</t>
  </si>
  <si>
    <t>FBgn0265045</t>
  </si>
  <si>
    <t>2R_11857739_SNP</t>
  </si>
  <si>
    <t>36.86845</t>
  </si>
  <si>
    <t>0.00265</t>
  </si>
  <si>
    <t>CG34391</t>
  </si>
  <si>
    <t>FBgn0085420</t>
  </si>
  <si>
    <t>3L_5423554_SNP</t>
  </si>
  <si>
    <t>16.35987</t>
  </si>
  <si>
    <t>0.00896</t>
  </si>
  <si>
    <t>Khc-73</t>
  </si>
  <si>
    <t>FBgn0019968</t>
  </si>
  <si>
    <t>2R_11406672_SNP</t>
  </si>
  <si>
    <t>22.55953</t>
  </si>
  <si>
    <t>0.00623</t>
  </si>
  <si>
    <t>22.27958</t>
  </si>
  <si>
    <t>0.00656</t>
  </si>
  <si>
    <t>iab-8</t>
  </si>
  <si>
    <t>FBgn0264857</t>
  </si>
  <si>
    <t>3R_12737769_SNP</t>
  </si>
  <si>
    <t>29.67320</t>
  </si>
  <si>
    <t>0.00818</t>
  </si>
  <si>
    <t>CG7720</t>
  </si>
  <si>
    <t>FBgn0038652</t>
  </si>
  <si>
    <t>3R_14587218_SNP</t>
  </si>
  <si>
    <t>19.00089</t>
  </si>
  <si>
    <t>0.00270</t>
  </si>
  <si>
    <t>19.05052</t>
  </si>
  <si>
    <t>0.00275</t>
  </si>
  <si>
    <t>pk</t>
  </si>
  <si>
    <t>FBgn0003090</t>
  </si>
  <si>
    <t>2R_3049355_SNP</t>
  </si>
  <si>
    <t>20.36752</t>
  </si>
  <si>
    <t>0.02704</t>
  </si>
  <si>
    <t>pog</t>
  </si>
  <si>
    <t>FBgn0051660</t>
  </si>
  <si>
    <t>2L_4855911_SNP</t>
  </si>
  <si>
    <t>26.83874</t>
  </si>
  <si>
    <t>0.00850</t>
  </si>
  <si>
    <t>CG32982</t>
  </si>
  <si>
    <t>FBgn0052982</t>
  </si>
  <si>
    <t>2L_9131351_SNP</t>
  </si>
  <si>
    <t>13.87008</t>
  </si>
  <si>
    <t>0.00335</t>
  </si>
  <si>
    <t>0.00330</t>
  </si>
  <si>
    <t>Pvr</t>
  </si>
  <si>
    <t>FBgn0032006</t>
  </si>
  <si>
    <t>2L_8234122_SNP</t>
  </si>
  <si>
    <t>21.90353</t>
  </si>
  <si>
    <t>0.00575</t>
  </si>
  <si>
    <t>CG6330</t>
  </si>
  <si>
    <t>FBgn0039464</t>
  </si>
  <si>
    <t>3R_22779369_SNP</t>
  </si>
  <si>
    <t>24.09447</t>
  </si>
  <si>
    <t>0.01973</t>
  </si>
  <si>
    <t>CG31161</t>
  </si>
  <si>
    <t>FBgn0051161</t>
  </si>
  <si>
    <t>3R_18443580_SNP</t>
  </si>
  <si>
    <t>24.56422</t>
  </si>
  <si>
    <t>0.14345</t>
  </si>
  <si>
    <t>bdg</t>
  </si>
  <si>
    <t>FBgn0034049</t>
  </si>
  <si>
    <t>2R_11815919_SNP</t>
  </si>
  <si>
    <t>19.45794</t>
  </si>
  <si>
    <t>0.00339</t>
  </si>
  <si>
    <t>CG43901</t>
  </si>
  <si>
    <t>FBgn0264502</t>
  </si>
  <si>
    <t>X_10813564_SNP</t>
  </si>
  <si>
    <t>15.46187</t>
  </si>
  <si>
    <t>0.00382</t>
  </si>
  <si>
    <t>bru-3</t>
  </si>
  <si>
    <t>FBgn0264001</t>
  </si>
  <si>
    <t>3L_13541895_SNP</t>
  </si>
  <si>
    <t>21.41875</t>
  </si>
  <si>
    <t>0.00699</t>
  </si>
  <si>
    <t>2L_9177953_SNP</t>
  </si>
  <si>
    <t>49.72062</t>
  </si>
  <si>
    <t>0.01964</t>
  </si>
  <si>
    <t>mbl</t>
  </si>
  <si>
    <t>FBgn0261642</t>
  </si>
  <si>
    <t>2R_13172961_SNP</t>
  </si>
  <si>
    <t>6.05064</t>
  </si>
  <si>
    <t>Dscam</t>
  </si>
  <si>
    <t>FBgn0033159</t>
  </si>
  <si>
    <t>2R_3236771_SNP</t>
  </si>
  <si>
    <t>8.60722</t>
  </si>
  <si>
    <t>CG13676</t>
  </si>
  <si>
    <t>FBgn0035844</t>
  </si>
  <si>
    <t>3L_8138282_SNP</t>
  </si>
  <si>
    <t>7.86482</t>
  </si>
  <si>
    <t>0.00002</t>
  </si>
  <si>
    <t>2_TotalNbOfLinesinDB</t>
  </si>
  <si>
    <t>2_NbOfLinesForMutationInDB</t>
  </si>
  <si>
    <t>2_NbOfLinesForMutationInEpistasis</t>
  </si>
  <si>
    <t>2_Type</t>
  </si>
  <si>
    <t>2_Position</t>
  </si>
  <si>
    <t>2_GeneSymbol</t>
  </si>
  <si>
    <t>2_FlybaseID</t>
  </si>
  <si>
    <t>2_ID</t>
  </si>
  <si>
    <t>2_SNP</t>
  </si>
  <si>
    <t>2_CHR</t>
  </si>
  <si>
    <t>CHISQ</t>
  </si>
  <si>
    <t>PROP</t>
  </si>
  <si>
    <t>N_TOT</t>
  </si>
  <si>
    <t>N_SIG</t>
  </si>
  <si>
    <t>1_SNP</t>
  </si>
  <si>
    <t>1_CHR</t>
  </si>
  <si>
    <t>1_TotalNbOfLinesinDB</t>
  </si>
  <si>
    <t>1_NbOfLinesForMutationInDB</t>
  </si>
  <si>
    <t>1_NbOfLinesForMutationInEpistasis</t>
  </si>
  <si>
    <t>1_Type</t>
  </si>
  <si>
    <t>1_Position</t>
  </si>
  <si>
    <t>1_GeneSymbol</t>
  </si>
  <si>
    <t>1_FlybaseID</t>
  </si>
  <si>
    <t>1_ID</t>
  </si>
  <si>
    <t>sdt</t>
  </si>
  <si>
    <t>FBgn0261873</t>
  </si>
  <si>
    <t>X_8082775_SNP</t>
  </si>
  <si>
    <t>12.87042</t>
  </si>
  <si>
    <t>0.00028</t>
  </si>
  <si>
    <t>CG32588</t>
  </si>
  <si>
    <t>FBgn0052588</t>
  </si>
  <si>
    <t>X_15101167_SNP</t>
  </si>
  <si>
    <t>16.25725</t>
  </si>
  <si>
    <t>0.00262</t>
  </si>
  <si>
    <t>CG8854</t>
  </si>
  <si>
    <t>FBgn0033702</t>
  </si>
  <si>
    <t>2R_8115960_SNP</t>
  </si>
  <si>
    <t>18.92918</t>
  </si>
  <si>
    <t>0.00279</t>
  </si>
  <si>
    <t>CG13850</t>
  </si>
  <si>
    <t>FBgn0038961</t>
  </si>
  <si>
    <t>3R_18235597_SNP</t>
  </si>
  <si>
    <t>27.03028</t>
  </si>
  <si>
    <t>0.01500</t>
  </si>
  <si>
    <t>CG11873</t>
  </si>
  <si>
    <t>FBgn0039633</t>
  </si>
  <si>
    <t>3R_24921213_SNP</t>
  </si>
  <si>
    <t>20.22930</t>
  </si>
  <si>
    <t>0.00458</t>
  </si>
  <si>
    <t>ppk</t>
  </si>
  <si>
    <t>FBgn0020258</t>
  </si>
  <si>
    <t>2L_14379409_SNP</t>
  </si>
  <si>
    <t>28.18998</t>
  </si>
  <si>
    <t>0.01647</t>
  </si>
  <si>
    <t>kirre</t>
  </si>
  <si>
    <t>FBgn0028369</t>
  </si>
  <si>
    <t>X_2704955_SNP</t>
  </si>
  <si>
    <t>25.39709</t>
  </si>
  <si>
    <t>0.01121</t>
  </si>
  <si>
    <t>Optix</t>
  </si>
  <si>
    <t>FBgn0025360</t>
  </si>
  <si>
    <t>2R_3928891_SNP</t>
  </si>
  <si>
    <t>25.34975</t>
  </si>
  <si>
    <t>0.00883</t>
  </si>
  <si>
    <t>CG30265</t>
  </si>
  <si>
    <t>FBgn0050265</t>
  </si>
  <si>
    <t>2R_18719877_SNP</t>
  </si>
  <si>
    <t>26.06323</t>
  </si>
  <si>
    <t>0.01066</t>
  </si>
  <si>
    <t>CG7991</t>
  </si>
  <si>
    <t>FBgn0035260</t>
  </si>
  <si>
    <t>3L_1697340_SNP</t>
  </si>
  <si>
    <t>31.02295</t>
  </si>
  <si>
    <t>0.01074</t>
  </si>
  <si>
    <t>fus</t>
  </si>
  <si>
    <t>FBgn0023441</t>
  </si>
  <si>
    <t>2R_11553050_SNP</t>
  </si>
  <si>
    <t>25.89833</t>
  </si>
  <si>
    <t>0.01027</t>
  </si>
  <si>
    <t>CG10947</t>
  </si>
  <si>
    <t>FBgn0032857</t>
  </si>
  <si>
    <t>2L_20397137_SNP</t>
  </si>
  <si>
    <t>22.42912</t>
  </si>
  <si>
    <t>0.00819</t>
  </si>
  <si>
    <t>Ptp10D</t>
  </si>
  <si>
    <t>FBgn0004370</t>
  </si>
  <si>
    <t>X_11556393_SNP</t>
  </si>
  <si>
    <t>30.32466</t>
  </si>
  <si>
    <t>0.01021</t>
  </si>
  <si>
    <t>CG33225</t>
  </si>
  <si>
    <t>FBgn0053225</t>
  </si>
  <si>
    <t>2R_17478765_SNP</t>
  </si>
  <si>
    <t>30.40488</t>
  </si>
  <si>
    <t>0.00989</t>
  </si>
  <si>
    <t>Glut4EF</t>
  </si>
  <si>
    <t>FBgn0263097</t>
  </si>
  <si>
    <t>3R_5741543_SNP</t>
  </si>
  <si>
    <t>22.18522</t>
  </si>
  <si>
    <t>0.00796</t>
  </si>
  <si>
    <t>CG14309</t>
  </si>
  <si>
    <t>FBgn0038611</t>
  </si>
  <si>
    <t>3R_14209921_SNP</t>
  </si>
  <si>
    <t>23.12185</t>
  </si>
  <si>
    <t>0.00976</t>
  </si>
  <si>
    <t>NT5E-2</t>
  </si>
  <si>
    <t>FBgn0050104</t>
  </si>
  <si>
    <t>2R_13380619_SNP</t>
  </si>
  <si>
    <t>22.56249</t>
  </si>
  <si>
    <t>0.00829</t>
  </si>
  <si>
    <t>pip</t>
  </si>
  <si>
    <t>FBgn0003089</t>
  </si>
  <si>
    <t>3L_19319978_SNP</t>
  </si>
  <si>
    <t>21.86553</t>
  </si>
  <si>
    <t>0.00885</t>
  </si>
  <si>
    <t>CG3907</t>
  </si>
  <si>
    <t>FBgn0034958</t>
  </si>
  <si>
    <t>2R_19909174_SNP</t>
  </si>
  <si>
    <t>26.74031</t>
  </si>
  <si>
    <t>0.01055</t>
  </si>
  <si>
    <t>sqa</t>
  </si>
  <si>
    <t>FBgn0259678</t>
  </si>
  <si>
    <t>2R_5630500_SNP</t>
  </si>
  <si>
    <t>23.18515</t>
  </si>
  <si>
    <t>0.00927</t>
  </si>
  <si>
    <t>26.54766</t>
  </si>
  <si>
    <t>0.01141</t>
  </si>
  <si>
    <t>CG11178</t>
  </si>
  <si>
    <t>FBgn0030499</t>
  </si>
  <si>
    <t>X_13502809_SNP</t>
  </si>
  <si>
    <t>23.19681</t>
  </si>
  <si>
    <t>0.00995</t>
  </si>
  <si>
    <t>chn</t>
  </si>
  <si>
    <t>FBgn0015371</t>
  </si>
  <si>
    <t>2R_11005269_SNP</t>
  </si>
  <si>
    <t>28.69017</t>
  </si>
  <si>
    <t>0.01180</t>
  </si>
  <si>
    <t>Cbp53E</t>
  </si>
  <si>
    <t>FBgn0004580</t>
  </si>
  <si>
    <t>2R_12879686_SNP</t>
  </si>
  <si>
    <t>22.81475</t>
  </si>
  <si>
    <t>0.00908</t>
  </si>
  <si>
    <t>CG12115</t>
  </si>
  <si>
    <t>FBgn0030097</t>
  </si>
  <si>
    <t>X_9084535_SNP</t>
  </si>
  <si>
    <t>23.41396</t>
  </si>
  <si>
    <t>0.00760</t>
  </si>
  <si>
    <t>CG34235</t>
  </si>
  <si>
    <t>FBgn0085264</t>
  </si>
  <si>
    <t>2R_9099617_SNP</t>
  </si>
  <si>
    <t>21.97507</t>
  </si>
  <si>
    <t>0.00824</t>
  </si>
  <si>
    <t>l(3)02640</t>
  </si>
  <si>
    <t>FBgn0010786</t>
  </si>
  <si>
    <t>3L_1339269_SNP</t>
  </si>
  <si>
    <t>26.31294</t>
  </si>
  <si>
    <t>0.00870</t>
  </si>
  <si>
    <t>CG34411</t>
  </si>
  <si>
    <t>FBgn0085440</t>
  </si>
  <si>
    <t>X_13079272_SNP</t>
  </si>
  <si>
    <t>26.62002</t>
  </si>
  <si>
    <t>0.01270</t>
  </si>
  <si>
    <t>CG9650</t>
  </si>
  <si>
    <t>FBgn0029939</t>
  </si>
  <si>
    <t>X_7088987_SNP</t>
  </si>
  <si>
    <t>16.74788</t>
  </si>
  <si>
    <t>CG13894</t>
  </si>
  <si>
    <t>FBgn0035157</t>
  </si>
  <si>
    <t>3L_699691_SNP</t>
  </si>
  <si>
    <t>35.14878</t>
  </si>
  <si>
    <t>0.01634</t>
  </si>
  <si>
    <t>btsz</t>
  </si>
  <si>
    <t>FBgn0264754</t>
  </si>
  <si>
    <t>3R_10645057_SNP</t>
  </si>
  <si>
    <t>29.06165</t>
  </si>
  <si>
    <t>0.00842</t>
  </si>
  <si>
    <t>START_GAINED</t>
  </si>
  <si>
    <t>CG32280</t>
  </si>
  <si>
    <t>FBgn0052280</t>
  </si>
  <si>
    <t>3L_3165209_SNP</t>
  </si>
  <si>
    <t>29.78375</t>
  </si>
  <si>
    <t>0.01098</t>
  </si>
  <si>
    <t>X_15101247_SNP</t>
  </si>
  <si>
    <t>24.12185</t>
  </si>
  <si>
    <t>0.00519</t>
  </si>
  <si>
    <t>CG32082</t>
  </si>
  <si>
    <t>FBgn0052082</t>
  </si>
  <si>
    <t>3L_11141389_SNP</t>
  </si>
  <si>
    <t>36.55530</t>
  </si>
  <si>
    <t>0.01633</t>
  </si>
  <si>
    <t>rap</t>
  </si>
  <si>
    <t>FBgn0262699</t>
  </si>
  <si>
    <t>X_4568660_SNP</t>
  </si>
  <si>
    <t>26.74160</t>
  </si>
  <si>
    <t>0.01567</t>
  </si>
  <si>
    <t>betaNACtes6</t>
  </si>
  <si>
    <t>FBgn0052598</t>
  </si>
  <si>
    <t>X_14211578_SNP</t>
  </si>
  <si>
    <t>22.30924</t>
  </si>
  <si>
    <t>0.00428</t>
  </si>
  <si>
    <t>Gr21a</t>
  </si>
  <si>
    <t>FBgn0041250</t>
  </si>
  <si>
    <t>2L_783364_SNP</t>
  </si>
  <si>
    <t>18.18300</t>
  </si>
  <si>
    <t>0.00385</t>
  </si>
  <si>
    <t>CG42542</t>
  </si>
  <si>
    <t>FBgn0260659</t>
  </si>
  <si>
    <t>3R_11025977_SNP</t>
  </si>
  <si>
    <t>25.99339</t>
  </si>
  <si>
    <t>0.01427</t>
  </si>
  <si>
    <t>24.31730</t>
  </si>
  <si>
    <t>0.00532</t>
  </si>
  <si>
    <t>3R_14611051_SNP</t>
  </si>
  <si>
    <t>21.35161</t>
  </si>
  <si>
    <t>0.01239</t>
  </si>
  <si>
    <t>21.52485</t>
  </si>
  <si>
    <t>0.01306</t>
  </si>
  <si>
    <t>CG8177</t>
  </si>
  <si>
    <t>FBgn0036043</t>
  </si>
  <si>
    <t>3L_9770209_SNP</t>
  </si>
  <si>
    <t>25.11702</t>
  </si>
  <si>
    <t>0.00966</t>
  </si>
  <si>
    <t>CG34386</t>
  </si>
  <si>
    <t>FBgn0085415</t>
  </si>
  <si>
    <t>2R_13969642_SNP</t>
  </si>
  <si>
    <t>28.57947</t>
  </si>
  <si>
    <t>0.01404</t>
  </si>
  <si>
    <t>CCKLR-17D3</t>
  </si>
  <si>
    <t>FBgn0030954</t>
  </si>
  <si>
    <t>X_18661264_SNP</t>
  </si>
  <si>
    <t>17.39516</t>
  </si>
  <si>
    <t>Dscam4</t>
  </si>
  <si>
    <t>FBgn0263219</t>
  </si>
  <si>
    <t>3L_8254157_SNP</t>
  </si>
  <si>
    <t>13.76083</t>
  </si>
  <si>
    <t>0.00107</t>
  </si>
  <si>
    <t>DopR2</t>
  </si>
  <si>
    <t>FBgn0015129</t>
  </si>
  <si>
    <t>3R_25461475_SNP</t>
  </si>
  <si>
    <t>25.15378</t>
  </si>
  <si>
    <t>0.01122</t>
  </si>
  <si>
    <t>Sap47</t>
  </si>
  <si>
    <t>FBgn0013334</t>
  </si>
  <si>
    <t>3R_11769152_SNP</t>
  </si>
  <si>
    <t>25.26608</t>
  </si>
  <si>
    <t>0.01358</t>
  </si>
  <si>
    <t>CG31121</t>
  </si>
  <si>
    <t>FBgn0051121</t>
  </si>
  <si>
    <t>3R_20709732_SNP</t>
  </si>
  <si>
    <t>16.85987</t>
  </si>
  <si>
    <t>0.00284</t>
  </si>
  <si>
    <t>15.74144</t>
  </si>
  <si>
    <t>0.00241</t>
  </si>
  <si>
    <t>cd</t>
  </si>
  <si>
    <t>FBgn0263986</t>
  </si>
  <si>
    <t>3R_18521462_SNP</t>
  </si>
  <si>
    <t>21.04311</t>
  </si>
  <si>
    <t>0.00685</t>
  </si>
  <si>
    <t>sima</t>
  </si>
  <si>
    <t>FBgn0015542</t>
  </si>
  <si>
    <t>3R_25922016_SNP</t>
  </si>
  <si>
    <t>17.77779</t>
  </si>
  <si>
    <t>0.00429</t>
  </si>
  <si>
    <t>20.03938</t>
  </si>
  <si>
    <t>0.00482</t>
  </si>
  <si>
    <t>nAcRalpha-30D</t>
  </si>
  <si>
    <t>FBgn0032151</t>
  </si>
  <si>
    <t>2L_9837474_SNP</t>
  </si>
  <si>
    <t>18.88512</t>
  </si>
  <si>
    <t>0.00455</t>
  </si>
  <si>
    <t>Msp-300</t>
  </si>
  <si>
    <t>FBgn0261836</t>
  </si>
  <si>
    <t>2L_5170220_SNP</t>
  </si>
  <si>
    <t>14.36885</t>
  </si>
  <si>
    <t>0.00139</t>
  </si>
  <si>
    <t>19.44127</t>
  </si>
  <si>
    <t>0.00622</t>
  </si>
  <si>
    <t>CG14880</t>
  </si>
  <si>
    <t>FBgn0038422</t>
  </si>
  <si>
    <t>3R_12191943_SNP</t>
  </si>
  <si>
    <t>20.62755</t>
  </si>
  <si>
    <t>0.00346</t>
  </si>
  <si>
    <t>CG31445</t>
  </si>
  <si>
    <t>FBgn0051445</t>
  </si>
  <si>
    <t>3R_25068857_SNP</t>
  </si>
  <si>
    <t>14.24653</t>
  </si>
  <si>
    <t>0.00336</t>
  </si>
  <si>
    <t>2R_11873686_SNP</t>
  </si>
  <si>
    <t>15.05687</t>
  </si>
  <si>
    <t>0.00174</t>
  </si>
  <si>
    <t>Nsf2</t>
  </si>
  <si>
    <t>FBgn0013998</t>
  </si>
  <si>
    <t>3R_9661151_SNP</t>
  </si>
  <si>
    <t>12.31239</t>
  </si>
  <si>
    <t>0.00208</t>
  </si>
  <si>
    <t>CG9812</t>
  </si>
  <si>
    <t>FBgn0034860</t>
  </si>
  <si>
    <t>2R_19301870_SNP</t>
  </si>
  <si>
    <t>20.51144</t>
  </si>
  <si>
    <t>0.00445</t>
  </si>
  <si>
    <t>CG3104</t>
  </si>
  <si>
    <t>FBgn0031473</t>
  </si>
  <si>
    <t>2L_2849954_SNP</t>
  </si>
  <si>
    <t>28.69493</t>
  </si>
  <si>
    <t>0.00931</t>
  </si>
  <si>
    <t>X_8897824_SNP</t>
  </si>
  <si>
    <t>25.16700</t>
  </si>
  <si>
    <t>d4</t>
  </si>
  <si>
    <t>FBgn0033015</t>
  </si>
  <si>
    <t>2R_1153048_SNP</t>
  </si>
  <si>
    <t>23.19096</t>
  </si>
  <si>
    <t>0.00569</t>
  </si>
  <si>
    <t>en</t>
  </si>
  <si>
    <t>FBgn0000577</t>
  </si>
  <si>
    <t>2R_7414549_SNP</t>
  </si>
  <si>
    <t>23.19465</t>
  </si>
  <si>
    <t>0.01003</t>
  </si>
  <si>
    <t>kay</t>
  </si>
  <si>
    <t>FBgn0001297</t>
  </si>
  <si>
    <t>3R_25617885_SNP</t>
  </si>
  <si>
    <t>26.14522</t>
  </si>
  <si>
    <t>0.01310</t>
  </si>
  <si>
    <t>24.21900</t>
  </si>
  <si>
    <t>0.01212</t>
  </si>
  <si>
    <t>Timp</t>
  </si>
  <si>
    <t>FBgn0025879</t>
  </si>
  <si>
    <t>3R_6029798_SNP</t>
  </si>
  <si>
    <t>25.88304</t>
  </si>
  <si>
    <t>0.00985</t>
  </si>
  <si>
    <t>CG14509</t>
  </si>
  <si>
    <t>FBgn0039647</t>
  </si>
  <si>
    <t>3R_25010632_SNP</t>
  </si>
  <si>
    <t>28.79328</t>
  </si>
  <si>
    <t>0.01266</t>
  </si>
  <si>
    <t>Snoo</t>
  </si>
  <si>
    <t>FBgn0085450</t>
  </si>
  <si>
    <t>2L_7914724_SNP</t>
  </si>
  <si>
    <t>25.31204</t>
  </si>
  <si>
    <t>0.01102</t>
  </si>
  <si>
    <t>Lar</t>
  </si>
  <si>
    <t>FBgn0000464</t>
  </si>
  <si>
    <t>2L_19608637_SNP</t>
  </si>
  <si>
    <t>29.12103</t>
  </si>
  <si>
    <t>0.00960</t>
  </si>
  <si>
    <t>3L_19226559_SNP</t>
  </si>
  <si>
    <t>26.71282</t>
  </si>
  <si>
    <t>0.01146</t>
  </si>
  <si>
    <t>hiw</t>
  </si>
  <si>
    <t>FBgn0030600</t>
  </si>
  <si>
    <t>X_14951781_SNP</t>
  </si>
  <si>
    <t>27.30127</t>
  </si>
  <si>
    <t>0.00826</t>
  </si>
  <si>
    <t>Synd</t>
  </si>
  <si>
    <t>FBgn0053094</t>
  </si>
  <si>
    <t>3R_16665908_SNP</t>
  </si>
  <si>
    <t>22.86305</t>
  </si>
  <si>
    <t>0.00823</t>
  </si>
  <si>
    <t>2L_6515307_SNP</t>
  </si>
  <si>
    <t>25.47547</t>
  </si>
  <si>
    <t>Sox100B</t>
  </si>
  <si>
    <t>FBgn0024288</t>
  </si>
  <si>
    <t>3R_26891310_SNP</t>
  </si>
  <si>
    <t>29.10498</t>
  </si>
  <si>
    <t>0.01859</t>
  </si>
  <si>
    <t>CG9395</t>
  </si>
  <si>
    <t>FBgn0032506</t>
  </si>
  <si>
    <t>2L_13351897_SNP</t>
  </si>
  <si>
    <t>25.82183</t>
  </si>
  <si>
    <t>0.01033</t>
  </si>
  <si>
    <t>sdk</t>
  </si>
  <si>
    <t>FBgn0021764</t>
  </si>
  <si>
    <t>X_602341_SNP</t>
  </si>
  <si>
    <t>18.40693</t>
  </si>
  <si>
    <t>0.00317</t>
  </si>
  <si>
    <t>Neto</t>
  </si>
  <si>
    <t>FBgn0265416</t>
  </si>
  <si>
    <t>X_13368751_SNP</t>
  </si>
  <si>
    <t>31.64497</t>
  </si>
  <si>
    <t>0.01290</t>
  </si>
  <si>
    <t>2L_6270900_SNP</t>
  </si>
  <si>
    <t>19.38185</t>
  </si>
  <si>
    <t>0.00463</t>
  </si>
  <si>
    <t>3L_9772728_SNP</t>
  </si>
  <si>
    <t>23.24501</t>
  </si>
  <si>
    <t>CG10202</t>
  </si>
  <si>
    <t>FBgn0033969</t>
  </si>
  <si>
    <t>2R_10706560_SNP</t>
  </si>
  <si>
    <t>19.75102</t>
  </si>
  <si>
    <t>0.00742</t>
  </si>
  <si>
    <t>2R_17800857_SNP</t>
  </si>
  <si>
    <t>28.64748</t>
  </si>
  <si>
    <t>0.01108</t>
  </si>
  <si>
    <t>30.02304</t>
  </si>
  <si>
    <t>0.01045</t>
  </si>
  <si>
    <t>Sema-5c</t>
  </si>
  <si>
    <t>FBgn0250876</t>
  </si>
  <si>
    <t>3L_12071023_SNP</t>
  </si>
  <si>
    <t>22.86085</t>
  </si>
  <si>
    <t>0.00920</t>
  </si>
  <si>
    <t>CG33181</t>
  </si>
  <si>
    <t>FBgn0053181</t>
  </si>
  <si>
    <t>X_8401699_SNP</t>
  </si>
  <si>
    <t>27.18836</t>
  </si>
  <si>
    <t>0.01331</t>
  </si>
  <si>
    <t>CR44327</t>
  </si>
  <si>
    <t>FBgn0265415</t>
  </si>
  <si>
    <t>3L_10356908_SNP</t>
  </si>
  <si>
    <t>30.05167</t>
  </si>
  <si>
    <t>0.01730</t>
  </si>
  <si>
    <t>CG9682</t>
  </si>
  <si>
    <t>FBgn0039760</t>
  </si>
  <si>
    <t>3R_26078315_SNP</t>
  </si>
  <si>
    <t>66.73143</t>
  </si>
  <si>
    <t>0.01388</t>
  </si>
  <si>
    <t>CG17199</t>
  </si>
  <si>
    <t>FBgn0038775</t>
  </si>
  <si>
    <t>3R_16034032_SNP</t>
  </si>
  <si>
    <t>23.11333</t>
  </si>
  <si>
    <t>0.00972</t>
  </si>
  <si>
    <t>CG34371</t>
  </si>
  <si>
    <t>FBgn0085400</t>
  </si>
  <si>
    <t>2R_19091296_SNP</t>
  </si>
  <si>
    <t>23.58374</t>
  </si>
  <si>
    <t>0.01145</t>
  </si>
  <si>
    <t>CG7997</t>
  </si>
  <si>
    <t>FBgn0034117</t>
  </si>
  <si>
    <t>2R_12231059_SNP</t>
  </si>
  <si>
    <t>22.46270</t>
  </si>
  <si>
    <t>0.01440</t>
  </si>
  <si>
    <t>3L_13546126_SNP</t>
  </si>
  <si>
    <t>15.03262</t>
  </si>
  <si>
    <t>0.00113</t>
  </si>
  <si>
    <t>CG32091</t>
  </si>
  <si>
    <t>FBgn0052091</t>
  </si>
  <si>
    <t>3L_11630921_SNP</t>
  </si>
  <si>
    <t>19.15490</t>
  </si>
  <si>
    <t>0.01167</t>
  </si>
  <si>
    <t>2R_9890442_SNP</t>
  </si>
  <si>
    <t>15.88600</t>
  </si>
  <si>
    <t>0.00115</t>
  </si>
  <si>
    <t>CG42335</t>
  </si>
  <si>
    <t>FBgn0259237</t>
  </si>
  <si>
    <t>3R_17585349_SNP</t>
  </si>
  <si>
    <t>13.31332</t>
  </si>
  <si>
    <t>0.00053</t>
  </si>
  <si>
    <t>CG13551</t>
  </si>
  <si>
    <t>FBgn0040660</t>
  </si>
  <si>
    <t>2R_19270848_SNP</t>
  </si>
  <si>
    <t>23.50599</t>
  </si>
  <si>
    <t>0.01090</t>
  </si>
  <si>
    <t>18.78547</t>
  </si>
  <si>
    <t>0.00178</t>
  </si>
  <si>
    <t>16.13684</t>
  </si>
  <si>
    <t>Sfp26Ad</t>
  </si>
  <si>
    <t>FBgn0261055</t>
  </si>
  <si>
    <t>2L_5942632_SNP</t>
  </si>
  <si>
    <t>17.10371</t>
  </si>
  <si>
    <t>50.68167</t>
  </si>
  <si>
    <t>NepYr</t>
  </si>
  <si>
    <t>FBgn0004842</t>
  </si>
  <si>
    <t>3R_22827761_SNP</t>
  </si>
  <si>
    <t>12.59583</t>
  </si>
  <si>
    <t>0.00156</t>
  </si>
  <si>
    <t>Rif1</t>
  </si>
  <si>
    <t>FBgn0050085</t>
  </si>
  <si>
    <t>2R_11756785_SNP</t>
  </si>
  <si>
    <t>15.40041</t>
  </si>
  <si>
    <t>CG11961</t>
  </si>
  <si>
    <t>FBgn0034436</t>
  </si>
  <si>
    <t>2R_15247182_SNP</t>
  </si>
  <si>
    <t>17.81683</t>
  </si>
  <si>
    <t>0.01926</t>
  </si>
  <si>
    <t>beat-IIa</t>
  </si>
  <si>
    <t>FBgn0038498</t>
  </si>
  <si>
    <t>3R_13154450_SNP</t>
  </si>
  <si>
    <t>7.15473</t>
  </si>
  <si>
    <t>msi</t>
  </si>
  <si>
    <t>FBgn0011666</t>
  </si>
  <si>
    <t>3R_21421100_SNP</t>
  </si>
  <si>
    <t>7.17441</t>
  </si>
  <si>
    <t>CG44153</t>
  </si>
  <si>
    <t>FBgn0265002</t>
  </si>
  <si>
    <t>2L_10101397_SNP</t>
  </si>
  <si>
    <t>653.14564</t>
  </si>
  <si>
    <t>0.03073</t>
  </si>
  <si>
    <t>2L_10101396_SNP</t>
  </si>
  <si>
    <t>386.76228</t>
  </si>
  <si>
    <t>0.03371</t>
  </si>
  <si>
    <t>Ccn</t>
  </si>
  <si>
    <t>FBgn0052183</t>
  </si>
  <si>
    <t>3L_17710071_SNP</t>
  </si>
  <si>
    <t>14.16284</t>
  </si>
  <si>
    <t>0.00083</t>
  </si>
  <si>
    <t>nAcRalpha-7E</t>
  </si>
  <si>
    <t>FBgn0015519</t>
  </si>
  <si>
    <t>X_8235638_SNP</t>
  </si>
  <si>
    <t>27.60129</t>
  </si>
  <si>
    <t>0.02598</t>
  </si>
  <si>
    <t>A2bp1</t>
  </si>
  <si>
    <t>FBgn0052062</t>
  </si>
  <si>
    <t>3L_10515415_SNP</t>
  </si>
  <si>
    <t>27.17399</t>
  </si>
  <si>
    <t>0.01097</t>
  </si>
  <si>
    <t>2L_4053018_SNP</t>
  </si>
  <si>
    <t>34.60140</t>
  </si>
  <si>
    <t>0.01165</t>
  </si>
  <si>
    <t>APP-BP1</t>
  </si>
  <si>
    <t>FBgn0261112</t>
  </si>
  <si>
    <t>3L_11092966_SNP</t>
  </si>
  <si>
    <t>35.40810</t>
  </si>
  <si>
    <t>0.01057</t>
  </si>
  <si>
    <t>Eip74EF</t>
  </si>
  <si>
    <t>FBgn0000567</t>
  </si>
  <si>
    <t>3L_17591389_SNP</t>
  </si>
  <si>
    <t>28.06851</t>
  </si>
  <si>
    <t>0.01446</t>
  </si>
  <si>
    <t>CG42258</t>
  </si>
  <si>
    <t>FBgn0259143</t>
  </si>
  <si>
    <t>X_12367086_SNP</t>
  </si>
  <si>
    <t>25.21415</t>
  </si>
  <si>
    <t>0.01069</t>
  </si>
  <si>
    <t>Bx</t>
  </si>
  <si>
    <t>FBgn0000242</t>
  </si>
  <si>
    <t>X_18446153_SNP</t>
  </si>
  <si>
    <t>25.23512</t>
  </si>
  <si>
    <t>15.34486</t>
  </si>
  <si>
    <t>Zw</t>
  </si>
  <si>
    <t>FBgn0004057</t>
  </si>
  <si>
    <t>X_19562988_SNP</t>
  </si>
  <si>
    <t>32.21286</t>
  </si>
  <si>
    <t>0.02327</t>
  </si>
  <si>
    <t>CG34446</t>
  </si>
  <si>
    <t>FBgn0085475</t>
  </si>
  <si>
    <t>2R_18534915_SNP</t>
  </si>
  <si>
    <t>27.47482</t>
  </si>
  <si>
    <t>0.00898</t>
  </si>
  <si>
    <t>mmd</t>
  </si>
  <si>
    <t>FBgn0259110</t>
  </si>
  <si>
    <t>X_15847571_SNP</t>
  </si>
  <si>
    <t>21.83565</t>
  </si>
  <si>
    <t>0.00344</t>
  </si>
  <si>
    <t>CG43136</t>
  </si>
  <si>
    <t>FBgn0262610</t>
  </si>
  <si>
    <t>X_5747690_SNP</t>
  </si>
  <si>
    <t>25.87695</t>
  </si>
  <si>
    <t>0.01377</t>
  </si>
  <si>
    <t>CG2816</t>
  </si>
  <si>
    <t>FBgn0031564</t>
  </si>
  <si>
    <t>2L_3703472_SNP</t>
  </si>
  <si>
    <t>23.29334</t>
  </si>
  <si>
    <t>0.00589</t>
  </si>
  <si>
    <t>CG8399</t>
  </si>
  <si>
    <t>FBgn0034067</t>
  </si>
  <si>
    <t>2R_11910074_SNP</t>
  </si>
  <si>
    <t>24.59270</t>
  </si>
  <si>
    <t>0.01157</t>
  </si>
  <si>
    <t>CG14135</t>
  </si>
  <si>
    <t>FBgn0036193</t>
  </si>
  <si>
    <t>3L_11684934_SNP</t>
  </si>
  <si>
    <t>26.39753</t>
  </si>
  <si>
    <t>0.01324</t>
  </si>
  <si>
    <t>2R_17019353_SNP</t>
  </si>
  <si>
    <t>19.45167</t>
  </si>
  <si>
    <t>0.00585</t>
  </si>
  <si>
    <t>RhoGEF4</t>
  </si>
  <si>
    <t>FBgn0035761</t>
  </si>
  <si>
    <t>3L_7316574_SNP</t>
  </si>
  <si>
    <t>33.16304</t>
  </si>
  <si>
    <t>0.02343</t>
  </si>
  <si>
    <t>3L_3775947_SNP</t>
  </si>
  <si>
    <t>22.76704</t>
  </si>
  <si>
    <t>LRP1</t>
  </si>
  <si>
    <t>FBgn0053087</t>
  </si>
  <si>
    <t>2R_4062538_SNP</t>
  </si>
  <si>
    <t>25.05065</t>
  </si>
  <si>
    <t>0.00619</t>
  </si>
  <si>
    <t>CG6959</t>
  </si>
  <si>
    <t>FBgn0037956</t>
  </si>
  <si>
    <t>3R_7655805_SNP</t>
  </si>
  <si>
    <t>18.70012</t>
  </si>
  <si>
    <t>0.00282</t>
  </si>
  <si>
    <t>2R_11751680_SNP</t>
  </si>
  <si>
    <t>27.01093</t>
  </si>
  <si>
    <t>0.00939</t>
  </si>
  <si>
    <t>3L_13710281_SNP</t>
  </si>
  <si>
    <t>15.42027</t>
  </si>
  <si>
    <t>0.00254</t>
  </si>
  <si>
    <t>Pvf2</t>
  </si>
  <si>
    <t>FBgn0031888</t>
  </si>
  <si>
    <t>2L_7072504_SNP</t>
  </si>
  <si>
    <t>19.78831</t>
  </si>
  <si>
    <t>0.00683</t>
  </si>
  <si>
    <t>3R_10670543_SNP</t>
  </si>
  <si>
    <t>27.10018</t>
  </si>
  <si>
    <t>0.01237</t>
  </si>
  <si>
    <t>flw</t>
  </si>
  <si>
    <t>FBgn0000711</t>
  </si>
  <si>
    <t>X_10293756_SNP</t>
  </si>
  <si>
    <t>25.54305</t>
  </si>
  <si>
    <t>0.02052</t>
  </si>
  <si>
    <t>CG6910</t>
  </si>
  <si>
    <t>FBgn0036262</t>
  </si>
  <si>
    <t>3L_12180214_SNP</t>
  </si>
  <si>
    <t>27.08279</t>
  </si>
  <si>
    <t>0.02450</t>
  </si>
  <si>
    <t>CG4294</t>
  </si>
  <si>
    <t>FBgn0034742</t>
  </si>
  <si>
    <t>2R_18493314_SNP</t>
  </si>
  <si>
    <t>16.26835</t>
  </si>
  <si>
    <t>0.00594</t>
  </si>
  <si>
    <t>CG42629</t>
  </si>
  <si>
    <t>FBgn0261388</t>
  </si>
  <si>
    <t>X_12952305_SNP</t>
  </si>
  <si>
    <t>22.00668</t>
  </si>
  <si>
    <t>0.01734</t>
  </si>
  <si>
    <t>21.93113</t>
  </si>
  <si>
    <t>0.01694</t>
  </si>
  <si>
    <t>22.13716</t>
  </si>
  <si>
    <t>0.01724</t>
  </si>
  <si>
    <t>22.19832</t>
  </si>
  <si>
    <t>0.01754</t>
  </si>
  <si>
    <t>aop</t>
  </si>
  <si>
    <t>FBgn0000097</t>
  </si>
  <si>
    <t>2L_2164424_SNP</t>
  </si>
  <si>
    <t>21.32848</t>
  </si>
  <si>
    <t>0.00855</t>
  </si>
  <si>
    <t>HDAC4</t>
  </si>
  <si>
    <t>FBgn0041210</t>
  </si>
  <si>
    <t>X_13169375_SNP</t>
  </si>
  <si>
    <t>23.50665</t>
  </si>
  <si>
    <t>0.01858</t>
  </si>
  <si>
    <t>CG32773</t>
  </si>
  <si>
    <t>FBgn0052773</t>
  </si>
  <si>
    <t>X_4379920_SNP</t>
  </si>
  <si>
    <t>22.69010</t>
  </si>
  <si>
    <t>0.01777</t>
  </si>
  <si>
    <t>2R_13373087_SNP</t>
  </si>
  <si>
    <t>22.17107</t>
  </si>
  <si>
    <t>0.00692</t>
  </si>
  <si>
    <t>CG42255</t>
  </si>
  <si>
    <t>FBgn0259140</t>
  </si>
  <si>
    <t>3L_11805807_SNP</t>
  </si>
  <si>
    <t>22.10707</t>
  </si>
  <si>
    <t>0.03019</t>
  </si>
  <si>
    <t>CG2975</t>
  </si>
  <si>
    <t>FBgn0031468</t>
  </si>
  <si>
    <t>2L_2841842_SNP</t>
  </si>
  <si>
    <t>23.99131</t>
  </si>
  <si>
    <t>0.03558</t>
  </si>
  <si>
    <t>23.83353</t>
  </si>
  <si>
    <t>0.03485</t>
  </si>
  <si>
    <t>pb</t>
  </si>
  <si>
    <t>FBgn0051481</t>
  </si>
  <si>
    <t>3R_2551338_SNP</t>
  </si>
  <si>
    <t>13.52257</t>
  </si>
  <si>
    <t>CG31075</t>
  </si>
  <si>
    <t>FBgn0051075</t>
  </si>
  <si>
    <t>3R_22813673_SNP</t>
  </si>
  <si>
    <t>19.84761</t>
  </si>
  <si>
    <t>0.01507</t>
  </si>
  <si>
    <t>2L_2963969_SNP</t>
  </si>
  <si>
    <t>8.33834</t>
  </si>
  <si>
    <t>dmGlut</t>
  </si>
  <si>
    <t>FBgn0010497</t>
  </si>
  <si>
    <t>2L_12026819_SNP</t>
  </si>
  <si>
    <t>23.52833</t>
  </si>
  <si>
    <t>0.04190</t>
  </si>
  <si>
    <t>2L_11197582_SNP</t>
  </si>
  <si>
    <t>107.58083</t>
  </si>
  <si>
    <t>0.00658</t>
  </si>
  <si>
    <t>X_2899941_SNP</t>
  </si>
  <si>
    <t>15.32793</t>
  </si>
  <si>
    <t>0.00492</t>
  </si>
  <si>
    <t>15.36275</t>
  </si>
  <si>
    <t>0.00507</t>
  </si>
  <si>
    <t>15.34507</t>
  </si>
  <si>
    <t>0.00485</t>
  </si>
  <si>
    <t>CG6678</t>
  </si>
  <si>
    <t>FBgn0038917</t>
  </si>
  <si>
    <t>3R_17725960_SNP</t>
  </si>
  <si>
    <t>14.51048</t>
  </si>
  <si>
    <t>0.00294</t>
  </si>
  <si>
    <t>ord</t>
  </si>
  <si>
    <t>FBgn0003009</t>
  </si>
  <si>
    <t>2R_19158976_SNP</t>
  </si>
  <si>
    <t>15.90658</t>
  </si>
  <si>
    <t>0.00592</t>
  </si>
  <si>
    <t>CG12860</t>
  </si>
  <si>
    <t>FBgn0033954</t>
  </si>
  <si>
    <t>2R_10554334_SNP</t>
  </si>
  <si>
    <t>24.91995</t>
  </si>
  <si>
    <t>0.01194</t>
  </si>
  <si>
    <t>CG33275</t>
  </si>
  <si>
    <t>FBgn0035802</t>
  </si>
  <si>
    <t>3L_7613603_SNP</t>
  </si>
  <si>
    <t>22.13534</t>
  </si>
  <si>
    <t>0.00255</t>
  </si>
  <si>
    <t>CG4165</t>
  </si>
  <si>
    <t>FBgn0029763</t>
  </si>
  <si>
    <t>X_5319990_SNP</t>
  </si>
  <si>
    <t>24.94028</t>
  </si>
  <si>
    <t>0.01183</t>
  </si>
  <si>
    <t>CG14869</t>
  </si>
  <si>
    <t>FBgn0038341</t>
  </si>
  <si>
    <t>3R_11272053_SNP</t>
  </si>
  <si>
    <t>27.90419</t>
  </si>
  <si>
    <t>0.01947</t>
  </si>
  <si>
    <t>Eip93F</t>
  </si>
  <si>
    <t>FBgn0264490</t>
  </si>
  <si>
    <t>3R_17830919_SNP</t>
  </si>
  <si>
    <t>21.51924</t>
  </si>
  <si>
    <t>mst</t>
  </si>
  <si>
    <t>FBgn0020272</t>
  </si>
  <si>
    <t>X_21262450_SNP</t>
  </si>
  <si>
    <t>33.77202</t>
  </si>
  <si>
    <t>0.01318</t>
  </si>
  <si>
    <t>CG44163</t>
  </si>
  <si>
    <t>FBgn0265046</t>
  </si>
  <si>
    <t>2R_17978357_SNP</t>
  </si>
  <si>
    <t>24.95168</t>
  </si>
  <si>
    <t>0.01284</t>
  </si>
  <si>
    <t>26.86132</t>
  </si>
  <si>
    <t>0.01316</t>
  </si>
  <si>
    <t>Gr64b</t>
  </si>
  <si>
    <t>FBgn0045478</t>
  </si>
  <si>
    <t>3L_4029296_SNP</t>
  </si>
  <si>
    <t>31.99342</t>
  </si>
  <si>
    <t>0.01036</t>
  </si>
  <si>
    <t>Sema-2a</t>
  </si>
  <si>
    <t>FBgn0011260</t>
  </si>
  <si>
    <t>2R_12403336_SNP</t>
  </si>
  <si>
    <t>23.08580</t>
  </si>
  <si>
    <t>0.00955</t>
  </si>
  <si>
    <t>mbc</t>
  </si>
  <si>
    <t>FBgn0015513</t>
  </si>
  <si>
    <t>3R_19615960_SNP</t>
  </si>
  <si>
    <t>22.74508</t>
  </si>
  <si>
    <t>0.00967</t>
  </si>
  <si>
    <t>CG30015</t>
  </si>
  <si>
    <t>FBgn0050015</t>
  </si>
  <si>
    <t>2R_6730180_SNP</t>
  </si>
  <si>
    <t>27.60417</t>
  </si>
  <si>
    <t>0.01201</t>
  </si>
  <si>
    <t>rhea</t>
  </si>
  <si>
    <t>FBgn0260442</t>
  </si>
  <si>
    <t>3L_8540502_SNP</t>
  </si>
  <si>
    <t>24.37203</t>
  </si>
  <si>
    <t>0.01109</t>
  </si>
  <si>
    <t>Fhos</t>
  </si>
  <si>
    <t>FBgn0261259</t>
  </si>
  <si>
    <t>3L_8782458_SNP</t>
  </si>
  <si>
    <t>29.82317</t>
  </si>
  <si>
    <t>0.01127</t>
  </si>
  <si>
    <t>Hr4</t>
  </si>
  <si>
    <t>FBgn0264562</t>
  </si>
  <si>
    <t>X_1877363_SNP</t>
  </si>
  <si>
    <t>29.14130</t>
  </si>
  <si>
    <t>ana</t>
  </si>
  <si>
    <t>FBgn0011746</t>
  </si>
  <si>
    <t>2R_4951774_SNP</t>
  </si>
  <si>
    <t>29.19497</t>
  </si>
  <si>
    <t>CG15203</t>
  </si>
  <si>
    <t>FBgn0030261</t>
  </si>
  <si>
    <t>X_10959755_SNP</t>
  </si>
  <si>
    <t>27.93408</t>
  </si>
  <si>
    <t>0.01272</t>
  </si>
  <si>
    <t>Or85f</t>
  </si>
  <si>
    <t>FBgn0037685</t>
  </si>
  <si>
    <t>3R_5225273_SNP</t>
  </si>
  <si>
    <t>30.28308</t>
  </si>
  <si>
    <t>2L_8233132_SNP</t>
  </si>
  <si>
    <t>26.88662</t>
  </si>
  <si>
    <t>Glut1</t>
  </si>
  <si>
    <t>FBgn0264574</t>
  </si>
  <si>
    <t>3L_978789_SNP</t>
  </si>
  <si>
    <t>25.29747</t>
  </si>
  <si>
    <t>0.00895</t>
  </si>
  <si>
    <t>Cpsf160</t>
  </si>
  <si>
    <t>FBgn0024698</t>
  </si>
  <si>
    <t>2R_10390534_SNP</t>
  </si>
  <si>
    <t>28.47181</t>
  </si>
  <si>
    <t>0.01491</t>
  </si>
  <si>
    <t>baz</t>
  </si>
  <si>
    <t>FBgn0000163</t>
  </si>
  <si>
    <t>X_17082416_SNP</t>
  </si>
  <si>
    <t>24.91754</t>
  </si>
  <si>
    <t>0.00923</t>
  </si>
  <si>
    <t>CG7196</t>
  </si>
  <si>
    <t>FBgn0031944</t>
  </si>
  <si>
    <t>2L_7764947_SNP</t>
  </si>
  <si>
    <t>23.36931</t>
  </si>
  <si>
    <t>0.00841</t>
  </si>
  <si>
    <t>CG31323</t>
  </si>
  <si>
    <t>FBgn0051323</t>
  </si>
  <si>
    <t>3R_22011903_SNP</t>
  </si>
  <si>
    <t>21.22951</t>
  </si>
  <si>
    <t>0.00678</t>
  </si>
  <si>
    <t>alpha-Man-I</t>
  </si>
  <si>
    <t>FBgn0259170</t>
  </si>
  <si>
    <t>X_10194373_SNP</t>
  </si>
  <si>
    <t>29.90836</t>
  </si>
  <si>
    <t>0.01498</t>
  </si>
  <si>
    <t>X_6366839_SNP</t>
  </si>
  <si>
    <t>24.59832</t>
  </si>
  <si>
    <t>0.01152</t>
  </si>
  <si>
    <t>3R_25459289_SNP</t>
  </si>
  <si>
    <t>19.96583</t>
  </si>
  <si>
    <t>0.00971</t>
  </si>
  <si>
    <t>CG14535</t>
  </si>
  <si>
    <t>FBgn0031955</t>
  </si>
  <si>
    <t>2L_7852147_SNP</t>
  </si>
  <si>
    <t>24.68388</t>
  </si>
  <si>
    <t>0.01352</t>
  </si>
  <si>
    <t>CG15005</t>
  </si>
  <si>
    <t>FBgn0035508</t>
  </si>
  <si>
    <t>3L_4203706_SNP</t>
  </si>
  <si>
    <t>17.57526</t>
  </si>
  <si>
    <t>0.00296</t>
  </si>
  <si>
    <t>CG42694</t>
  </si>
  <si>
    <t>FBgn0261584</t>
  </si>
  <si>
    <t>2R_18833018_SNP</t>
  </si>
  <si>
    <t>18.10099</t>
  </si>
  <si>
    <t>0.00373</t>
  </si>
  <si>
    <t>CG9486</t>
  </si>
  <si>
    <t>FBgn0031791</t>
  </si>
  <si>
    <t>2L_6256016_SNP</t>
  </si>
  <si>
    <t>25.17281</t>
  </si>
  <si>
    <t>0.00999</t>
  </si>
  <si>
    <t>23.46164</t>
  </si>
  <si>
    <t>0.00938</t>
  </si>
  <si>
    <t>0.00924</t>
  </si>
  <si>
    <t>Zip3</t>
  </si>
  <si>
    <t>FBgn0038412</t>
  </si>
  <si>
    <t>3R_12134711_SNP</t>
  </si>
  <si>
    <t>19.86996</t>
  </si>
  <si>
    <t>0.00840</t>
  </si>
  <si>
    <t>X_14287483_SNP</t>
  </si>
  <si>
    <t>17.26423</t>
  </si>
  <si>
    <t>AGO3</t>
  </si>
  <si>
    <t>FBgn0250816</t>
  </si>
  <si>
    <t>3L_23678696_SNP</t>
  </si>
  <si>
    <t>14.52715</t>
  </si>
  <si>
    <t>0.00056</t>
  </si>
  <si>
    <t>CG5045</t>
  </si>
  <si>
    <t>FBgn0032229</t>
  </si>
  <si>
    <t>2L_10356724_SNP</t>
  </si>
  <si>
    <t>19.34632</t>
  </si>
  <si>
    <t>0.01085</t>
  </si>
  <si>
    <t>2R_1399621_SNP</t>
  </si>
  <si>
    <t>19.65294</t>
  </si>
  <si>
    <t>CG42863</t>
  </si>
  <si>
    <t>FBgn0262110</t>
  </si>
  <si>
    <t>3L_1955162_SNP</t>
  </si>
  <si>
    <t>13.04009</t>
  </si>
  <si>
    <t>0.00122</t>
  </si>
  <si>
    <t>ewg</t>
  </si>
  <si>
    <t>FBgn0005427</t>
  </si>
  <si>
    <t>X_170534_SNP</t>
  </si>
  <si>
    <t>17.87715</t>
  </si>
  <si>
    <t>0.01314</t>
  </si>
  <si>
    <t>CG8774</t>
  </si>
  <si>
    <t>FBgn0038136</t>
  </si>
  <si>
    <t>3R_9126697_SNP</t>
  </si>
  <si>
    <t>10.94949</t>
  </si>
  <si>
    <t>0.00009</t>
  </si>
  <si>
    <t>Cyp28c1</t>
  </si>
  <si>
    <t>FBgn0030339</t>
  </si>
  <si>
    <t>X_11734924_SNP</t>
  </si>
  <si>
    <t>11.00725</t>
  </si>
  <si>
    <t>0.00023</t>
  </si>
  <si>
    <t>CG15630</t>
  </si>
  <si>
    <t>FBgn0031627</t>
  </si>
  <si>
    <t>2L_4778674_SNP</t>
  </si>
  <si>
    <t>16.53313</t>
  </si>
  <si>
    <t>0.01047</t>
  </si>
  <si>
    <t>CG31004</t>
  </si>
  <si>
    <t>FBgn0051004</t>
  </si>
  <si>
    <t>3R_27008500_SNP</t>
  </si>
  <si>
    <t>16.23386</t>
  </si>
  <si>
    <t>0.00191</t>
  </si>
  <si>
    <t>CG34038</t>
  </si>
  <si>
    <t>FBgn0054038</t>
  </si>
  <si>
    <t>2R_21056494_SNP</t>
  </si>
  <si>
    <t>8.70180</t>
  </si>
  <si>
    <t>olf413</t>
  </si>
  <si>
    <t>FBgn0037153</t>
  </si>
  <si>
    <t>3L_22167885_SNP</t>
  </si>
  <si>
    <t>13.22163</t>
  </si>
  <si>
    <t>0.00100</t>
  </si>
  <si>
    <t>CG43265</t>
  </si>
  <si>
    <t>FBgn0262946</t>
  </si>
  <si>
    <t>2R_12185990_SNP</t>
  </si>
  <si>
    <t>10.61983</t>
  </si>
  <si>
    <t>0.00035</t>
  </si>
  <si>
    <t>CG1402</t>
  </si>
  <si>
    <t>FBgn0029962</t>
  </si>
  <si>
    <t>X_7719829_SNP</t>
  </si>
  <si>
    <t>5.89136</t>
  </si>
  <si>
    <t>2R_8864379_SNP</t>
  </si>
  <si>
    <t>24.44079</t>
  </si>
  <si>
    <t>ACXC</t>
  </si>
  <si>
    <t>FBgn0040508</t>
  </si>
  <si>
    <t>2L_12914551_SNP</t>
  </si>
  <si>
    <t>32.15494</t>
  </si>
  <si>
    <t>0.03849</t>
  </si>
  <si>
    <t>X_17452704_SNP</t>
  </si>
  <si>
    <t>21.83266</t>
  </si>
  <si>
    <t>0.00815</t>
  </si>
  <si>
    <t>rg</t>
  </si>
  <si>
    <t>FBgn0086911</t>
  </si>
  <si>
    <t>X_5010924_SNP</t>
  </si>
  <si>
    <t>31.56856</t>
  </si>
  <si>
    <t>0.01241</t>
  </si>
  <si>
    <t>29.67467</t>
  </si>
  <si>
    <t>0.01204</t>
  </si>
  <si>
    <t>Gld</t>
  </si>
  <si>
    <t>FBgn0001112</t>
  </si>
  <si>
    <t>3R_3083010_SNP</t>
  </si>
  <si>
    <t>29.91214</t>
  </si>
  <si>
    <t>0.01529</t>
  </si>
  <si>
    <t>CG34124</t>
  </si>
  <si>
    <t>FBgn0083960</t>
  </si>
  <si>
    <t>2L_4960708_SNP</t>
  </si>
  <si>
    <t>30.55341</t>
  </si>
  <si>
    <t>CG13606</t>
  </si>
  <si>
    <t>FBgn0039161</t>
  </si>
  <si>
    <t>3R_20002505_SNP</t>
  </si>
  <si>
    <t>29.74203</t>
  </si>
  <si>
    <t>0.01028</t>
  </si>
  <si>
    <t>Sh</t>
  </si>
  <si>
    <t>FBgn0003380</t>
  </si>
  <si>
    <t>X_17857922_SNP</t>
  </si>
  <si>
    <t>30.28983</t>
  </si>
  <si>
    <t>0.01257</t>
  </si>
  <si>
    <t>2L_19603564_SNP</t>
  </si>
  <si>
    <t>27.20161</t>
  </si>
  <si>
    <t>0.01350</t>
  </si>
  <si>
    <t>X_3162291_SNP</t>
  </si>
  <si>
    <t>25.58225</t>
  </si>
  <si>
    <t>0.01206</t>
  </si>
  <si>
    <t>para</t>
  </si>
  <si>
    <t>FBgn0264255</t>
  </si>
  <si>
    <t>X_16377320_SNP</t>
  </si>
  <si>
    <t>29.23568</t>
  </si>
  <si>
    <t>0.01263</t>
  </si>
  <si>
    <t>Rim</t>
  </si>
  <si>
    <t>FBgn0053547</t>
  </si>
  <si>
    <t>3R_13701786_SNP</t>
  </si>
  <si>
    <t>29.98666</t>
  </si>
  <si>
    <t>0.01275</t>
  </si>
  <si>
    <t>29.57558</t>
  </si>
  <si>
    <t>0.01343</t>
  </si>
  <si>
    <t>29.41935</t>
  </si>
  <si>
    <t>sun</t>
  </si>
  <si>
    <t>FBgn0014391</t>
  </si>
  <si>
    <t>X_15741752_SNP</t>
  </si>
  <si>
    <t>32.02123</t>
  </si>
  <si>
    <t>0.01906</t>
  </si>
  <si>
    <t>fas</t>
  </si>
  <si>
    <t>FBgn0000633</t>
  </si>
  <si>
    <t>2R_9590554_SNP</t>
  </si>
  <si>
    <t>26.01554</t>
  </si>
  <si>
    <t>0.01233</t>
  </si>
  <si>
    <t>kek5</t>
  </si>
  <si>
    <t>FBgn0031016</t>
  </si>
  <si>
    <t>X_19298843_SNP</t>
  </si>
  <si>
    <t>29.09828</t>
  </si>
  <si>
    <t>0.00822</t>
  </si>
  <si>
    <t>CG4525</t>
  </si>
  <si>
    <t>FBgn0038358</t>
  </si>
  <si>
    <t>3R_11601328_SNP</t>
  </si>
  <si>
    <t>31.59882</t>
  </si>
  <si>
    <t>0.01725</t>
  </si>
  <si>
    <t>beat-VI</t>
  </si>
  <si>
    <t>FBgn0039584</t>
  </si>
  <si>
    <t>3R_24253004_SNP</t>
  </si>
  <si>
    <t>27.16884</t>
  </si>
  <si>
    <t>0.01082</t>
  </si>
  <si>
    <t>CG11138</t>
  </si>
  <si>
    <t>FBgn0030400</t>
  </si>
  <si>
    <t>X_12464766_SNP</t>
  </si>
  <si>
    <t>21.19807</t>
  </si>
  <si>
    <t>0.00747</t>
  </si>
  <si>
    <t>CG8086</t>
  </si>
  <si>
    <t>FBgn0032010</t>
  </si>
  <si>
    <t>2L_8244736_SNP</t>
  </si>
  <si>
    <t>20.22727</t>
  </si>
  <si>
    <t>0.00953</t>
  </si>
  <si>
    <t>cana</t>
  </si>
  <si>
    <t>FBgn0040233</t>
  </si>
  <si>
    <t>2L_11275400_SNP</t>
  </si>
  <si>
    <t>16.63278</t>
  </si>
  <si>
    <t>RunxA</t>
  </si>
  <si>
    <t>FBgn0083981</t>
  </si>
  <si>
    <t>X_20483658_SNP</t>
  </si>
  <si>
    <t>20.46048</t>
  </si>
  <si>
    <t>0.00319</t>
  </si>
  <si>
    <t>20.30725</t>
  </si>
  <si>
    <t>3L_8265276_SNP</t>
  </si>
  <si>
    <t>22.54786</t>
  </si>
  <si>
    <t>0.00620</t>
  </si>
  <si>
    <t>21.47399</t>
  </si>
  <si>
    <t>20.59728</t>
  </si>
  <si>
    <t>0.00634</t>
  </si>
  <si>
    <t>CG17715</t>
  </si>
  <si>
    <t>FBgn0041004</t>
  </si>
  <si>
    <t>2L_22739859_SNP</t>
  </si>
  <si>
    <t>21.60581</t>
  </si>
  <si>
    <t>0.00477</t>
  </si>
  <si>
    <t>CG42540</t>
  </si>
  <si>
    <t>FBgn0260657</t>
  </si>
  <si>
    <t>3L_4570842_SNP</t>
  </si>
  <si>
    <t>18.53278</t>
  </si>
  <si>
    <t>0.00390</t>
  </si>
  <si>
    <t>mamo</t>
  </si>
  <si>
    <t>FBgn0264981</t>
  </si>
  <si>
    <t>X_13784370_SNP</t>
  </si>
  <si>
    <t>26.05729</t>
  </si>
  <si>
    <t>0.00704</t>
  </si>
  <si>
    <t>MRP</t>
  </si>
  <si>
    <t>FBgn0032456</t>
  </si>
  <si>
    <t>2L_12719537_SNP</t>
  </si>
  <si>
    <t>16.77659</t>
  </si>
  <si>
    <t>0.00290</t>
  </si>
  <si>
    <t>cenG1A</t>
  </si>
  <si>
    <t>FBgn0028509</t>
  </si>
  <si>
    <t>2L_13884347_SNP</t>
  </si>
  <si>
    <t>26.41602</t>
  </si>
  <si>
    <t>0.01643</t>
  </si>
  <si>
    <t>PP2A-B'</t>
  </si>
  <si>
    <t>FBgn0042693</t>
  </si>
  <si>
    <t>3R_14002491_SNP</t>
  </si>
  <si>
    <t>22.83072</t>
  </si>
  <si>
    <t>0.01841</t>
  </si>
  <si>
    <t>scb</t>
  </si>
  <si>
    <t>FBgn0003328</t>
  </si>
  <si>
    <t>2R_11135878_SNP</t>
  </si>
  <si>
    <t>22.62354</t>
  </si>
  <si>
    <t>0.01468</t>
  </si>
  <si>
    <t>Muc14A</t>
  </si>
  <si>
    <t>FBgn0052580</t>
  </si>
  <si>
    <t>X_15906950_SNP</t>
  </si>
  <si>
    <t>31.02423</t>
  </si>
  <si>
    <t>0.04588</t>
  </si>
  <si>
    <t>bun</t>
  </si>
  <si>
    <t>FBgn0259176</t>
  </si>
  <si>
    <t>2L_12515596_SNP</t>
  </si>
  <si>
    <t>16.27703</t>
  </si>
  <si>
    <t>0.00356</t>
  </si>
  <si>
    <t>nord</t>
  </si>
  <si>
    <t>FBgn0050418</t>
  </si>
  <si>
    <t>2R_20139873_SNP</t>
  </si>
  <si>
    <t>30.91552</t>
  </si>
  <si>
    <t>0.04996</t>
  </si>
  <si>
    <t>30.49136</t>
  </si>
  <si>
    <t>0.05099</t>
  </si>
  <si>
    <t>CG14544</t>
  </si>
  <si>
    <t>FBgn0039407</t>
  </si>
  <si>
    <t>3R_21886223_SNP</t>
  </si>
  <si>
    <t>12.42544</t>
  </si>
  <si>
    <t>0.00081</t>
  </si>
  <si>
    <t>2L_9808372_SNP</t>
  </si>
  <si>
    <t>26.96427</t>
  </si>
  <si>
    <t>0.05993</t>
  </si>
  <si>
    <t>sm</t>
  </si>
  <si>
    <t>FBgn0003435</t>
  </si>
  <si>
    <t>2R_15464368_SNP</t>
  </si>
  <si>
    <t>28.26772</t>
  </si>
  <si>
    <t>0.05308</t>
  </si>
  <si>
    <t>Syp</t>
  </si>
  <si>
    <t>FBgn0038826</t>
  </si>
  <si>
    <t>3R_16615548_SNP</t>
  </si>
  <si>
    <t>12.61964</t>
  </si>
  <si>
    <t>0.00111</t>
  </si>
  <si>
    <t>cv-c</t>
  </si>
  <si>
    <t>FBgn0086901</t>
  </si>
  <si>
    <t>3R_10250959_SNP</t>
  </si>
  <si>
    <t>20.21788</t>
  </si>
  <si>
    <t>0.02188</t>
  </si>
  <si>
    <t>Gp150</t>
  </si>
  <si>
    <t>FBgn0013272</t>
  </si>
  <si>
    <t>2R_18206151_SNP</t>
  </si>
  <si>
    <t>21.23171</t>
  </si>
  <si>
    <t>0.01921</t>
  </si>
  <si>
    <t>CG34104</t>
  </si>
  <si>
    <t>FBgn0083940</t>
  </si>
  <si>
    <t>X_10023320_SNP</t>
  </si>
  <si>
    <t>201.68727</t>
  </si>
  <si>
    <t>CG32024</t>
  </si>
  <si>
    <t>FBgn0052024</t>
  </si>
  <si>
    <t>3L_8800995_SNP</t>
  </si>
  <si>
    <t>8.17517</t>
  </si>
  <si>
    <t>3R_27021278_SNP</t>
  </si>
  <si>
    <t>22.92305</t>
  </si>
  <si>
    <t>0.02479</t>
  </si>
  <si>
    <t>sens</t>
  </si>
  <si>
    <t>FBgn0002573</t>
  </si>
  <si>
    <t>3L_13392521_SNP</t>
  </si>
  <si>
    <t>27.12955</t>
  </si>
  <si>
    <t>0.00638</t>
  </si>
  <si>
    <t>CG18769</t>
  </si>
  <si>
    <t>FBgn0042185</t>
  </si>
  <si>
    <t>3L_6572420_SNP</t>
  </si>
  <si>
    <t>26.86498</t>
  </si>
  <si>
    <t>Ac78C</t>
  </si>
  <si>
    <t>FBgn0024150</t>
  </si>
  <si>
    <t>3L_21132234_SNP</t>
  </si>
  <si>
    <t>24.39943</t>
  </si>
  <si>
    <t>0.01178</t>
  </si>
  <si>
    <t>X_19352546_SNP</t>
  </si>
  <si>
    <t>24.56410</t>
  </si>
  <si>
    <t>0.00847</t>
  </si>
  <si>
    <t>CG8965</t>
  </si>
  <si>
    <t>FBgn0031745</t>
  </si>
  <si>
    <t>2L_5871665_SNP</t>
  </si>
  <si>
    <t>26.67053</t>
  </si>
  <si>
    <t>0.01089</t>
  </si>
  <si>
    <t>Arc42</t>
  </si>
  <si>
    <t>FBgn0038742</t>
  </si>
  <si>
    <t>3R_15703372_SNP</t>
  </si>
  <si>
    <t>30.85779</t>
  </si>
  <si>
    <t>0.01054</t>
  </si>
  <si>
    <t>CG8960</t>
  </si>
  <si>
    <t>FBgn0035315</t>
  </si>
  <si>
    <t>3L_2198634_SNP</t>
  </si>
  <si>
    <t>21.47022</t>
  </si>
  <si>
    <t>3R_27140765_SNP</t>
  </si>
  <si>
    <t>27.22589</t>
  </si>
  <si>
    <t>0.00732</t>
  </si>
  <si>
    <t>CG15439</t>
  </si>
  <si>
    <t>FBgn0031606</t>
  </si>
  <si>
    <t>2L_4450662_SNP</t>
  </si>
  <si>
    <t>29.72417</t>
  </si>
  <si>
    <t>synaptogyrin</t>
  </si>
  <si>
    <t>FBgn0033876</t>
  </si>
  <si>
    <t>2R_9732334_SNP</t>
  </si>
  <si>
    <t>32.46565</t>
  </si>
  <si>
    <t>0.01063</t>
  </si>
  <si>
    <t>CG9465</t>
  </si>
  <si>
    <t>FBgn0032067</t>
  </si>
  <si>
    <t>2L_8772585_SNP</t>
  </si>
  <si>
    <t>24.63429</t>
  </si>
  <si>
    <t>0.01012</t>
  </si>
  <si>
    <t>Obp83b</t>
  </si>
  <si>
    <t>FBgn0010403</t>
  </si>
  <si>
    <t>3R_1801926_SNP</t>
  </si>
  <si>
    <t>39.74433</t>
  </si>
  <si>
    <t>3L_10354759_SNP</t>
  </si>
  <si>
    <t>28.04086</t>
  </si>
  <si>
    <t>0.00886</t>
  </si>
  <si>
    <t>CG11319</t>
  </si>
  <si>
    <t>FBgn0031835</t>
  </si>
  <si>
    <t>2L_6570607_SNP</t>
  </si>
  <si>
    <t>28.53076</t>
  </si>
  <si>
    <t>ABCB7</t>
  </si>
  <si>
    <t>FBgn0035244</t>
  </si>
  <si>
    <t>3L_1621267_SNP</t>
  </si>
  <si>
    <t>33.45620</t>
  </si>
  <si>
    <t>0.01038</t>
  </si>
  <si>
    <t>Eip63E</t>
  </si>
  <si>
    <t>FBgn0005640</t>
  </si>
  <si>
    <t>3L_3607012_SNP</t>
  </si>
  <si>
    <t>25.52355</t>
  </si>
  <si>
    <t>0.01287</t>
  </si>
  <si>
    <t>3R_12502301_SNP</t>
  </si>
  <si>
    <t>25.58889</t>
  </si>
  <si>
    <t>CG43733</t>
  </si>
  <si>
    <t>FBgn0263984</t>
  </si>
  <si>
    <t>2L_9287890_SNP</t>
  </si>
  <si>
    <t>23.66386</t>
  </si>
  <si>
    <t>0.00597</t>
  </si>
  <si>
    <t>Tie</t>
  </si>
  <si>
    <t>FBgn0014073</t>
  </si>
  <si>
    <t>3L_4528027_SNP</t>
  </si>
  <si>
    <t>33.70995</t>
  </si>
  <si>
    <t>CG6700</t>
  </si>
  <si>
    <t>FBgn0032305</t>
  </si>
  <si>
    <t>2L_10841819_SNP</t>
  </si>
  <si>
    <t>26.81214</t>
  </si>
  <si>
    <t>0.00877</t>
  </si>
  <si>
    <t>mirr</t>
  </si>
  <si>
    <t>FBgn0014343</t>
  </si>
  <si>
    <t>3L_12696763_SNP</t>
  </si>
  <si>
    <t>21.75512</t>
  </si>
  <si>
    <t>0.00919</t>
  </si>
  <si>
    <t>Nos</t>
  </si>
  <si>
    <t>FBgn0011676</t>
  </si>
  <si>
    <t>2L_10810646_SNP</t>
  </si>
  <si>
    <t>20.12382</t>
  </si>
  <si>
    <t>0.00633</t>
  </si>
  <si>
    <t>CR43622</t>
  </si>
  <si>
    <t>FBgn0263613</t>
  </si>
  <si>
    <t>2R_10936362_SNP</t>
  </si>
  <si>
    <t>26.56770</t>
  </si>
  <si>
    <t>0.00839</t>
  </si>
  <si>
    <t>GABA-B-R1</t>
  </si>
  <si>
    <t>FBgn0260446</t>
  </si>
  <si>
    <t>2L_15022506_SNP</t>
  </si>
  <si>
    <t>21.97286</t>
  </si>
  <si>
    <t>0.01030</t>
  </si>
  <si>
    <t>CG6347</t>
  </si>
  <si>
    <t>FBgn0033874</t>
  </si>
  <si>
    <t>2R_9725239_SNP</t>
  </si>
  <si>
    <t>25.53179</t>
  </si>
  <si>
    <t>0.01632</t>
  </si>
  <si>
    <t>3R_12935590_SNP</t>
  </si>
  <si>
    <t>23.60633</t>
  </si>
  <si>
    <t>CG9850</t>
  </si>
  <si>
    <t>FBgn0034903</t>
  </si>
  <si>
    <t>2R_19665267_SNP</t>
  </si>
  <si>
    <t>27.14607</t>
  </si>
  <si>
    <t>0.01815</t>
  </si>
  <si>
    <t>3L_10091848_SNP</t>
  </si>
  <si>
    <t>14.35265</t>
  </si>
  <si>
    <t>0.00292</t>
  </si>
  <si>
    <t>22.99341</t>
  </si>
  <si>
    <t>0.00784</t>
  </si>
  <si>
    <t>X_20691356_SNP</t>
  </si>
  <si>
    <t>18.82218</t>
  </si>
  <si>
    <t>0.00579</t>
  </si>
  <si>
    <t>Klp67A</t>
  </si>
  <si>
    <t>FBgn0004379</t>
  </si>
  <si>
    <t>3L_9359574_SNP</t>
  </si>
  <si>
    <t>28.07961</t>
  </si>
  <si>
    <t>0.02882</t>
  </si>
  <si>
    <t>CG14322</t>
  </si>
  <si>
    <t>FBgn0038532</t>
  </si>
  <si>
    <t>3R_13481956_SNP</t>
  </si>
  <si>
    <t>8.94383</t>
  </si>
  <si>
    <t>0.00003</t>
  </si>
  <si>
    <t>27.07083</t>
  </si>
  <si>
    <t>0.03079</t>
  </si>
  <si>
    <t>CG33125</t>
  </si>
  <si>
    <t>FBgn0053125</t>
  </si>
  <si>
    <t>2L_2651362_SNP</t>
  </si>
  <si>
    <t>9.00427</t>
  </si>
  <si>
    <t>8.96455</t>
  </si>
  <si>
    <t>CG18208</t>
  </si>
  <si>
    <t>FBgn0038653</t>
  </si>
  <si>
    <t>3R_14633124_SNP</t>
  </si>
  <si>
    <t>9.96892</t>
  </si>
  <si>
    <t>9.03541</t>
  </si>
  <si>
    <t>9.26622</t>
  </si>
  <si>
    <t>CG34340</t>
  </si>
  <si>
    <t>FBgn0085369</t>
  </si>
  <si>
    <t>2L_3666178_SNP</t>
  </si>
  <si>
    <t>9.91974</t>
  </si>
  <si>
    <t>9.12182</t>
  </si>
  <si>
    <t>8.76643</t>
  </si>
  <si>
    <t>dom</t>
  </si>
  <si>
    <t>FBgn0020306</t>
  </si>
  <si>
    <t>2R_17220754_SNP</t>
  </si>
  <si>
    <t>8.65795</t>
  </si>
  <si>
    <t>9.05146</t>
  </si>
  <si>
    <t>pdm2</t>
  </si>
  <si>
    <t>FBgn0004394</t>
  </si>
  <si>
    <t>2L_12684691_SNP</t>
  </si>
  <si>
    <t>16.25273</t>
  </si>
  <si>
    <t>0.00203</t>
  </si>
  <si>
    <t>CG31176</t>
  </si>
  <si>
    <t>FBgn0051176</t>
  </si>
  <si>
    <t>3R_17524749_SNP</t>
  </si>
  <si>
    <t>19.91942</t>
  </si>
  <si>
    <t>0.00388</t>
  </si>
  <si>
    <t>3L_8559683_SNP</t>
  </si>
  <si>
    <t>10.29870</t>
  </si>
  <si>
    <t>0.00021</t>
  </si>
  <si>
    <t>pncr003:2L</t>
  </si>
  <si>
    <t>FBgn0047133</t>
  </si>
  <si>
    <t>2L_16839366_SNP</t>
  </si>
  <si>
    <t>17.97107</t>
  </si>
  <si>
    <t>0.00540</t>
  </si>
  <si>
    <t>Fur1</t>
  </si>
  <si>
    <t>FBgn0004509</t>
  </si>
  <si>
    <t>3R_21237655_SNP</t>
  </si>
  <si>
    <t>12.95364</t>
  </si>
  <si>
    <t>0.00126</t>
  </si>
  <si>
    <t>bru-2</t>
  </si>
  <si>
    <t>FBgn0262475</t>
  </si>
  <si>
    <t>2L_12396480_SNP</t>
  </si>
  <si>
    <t>12.57850</t>
  </si>
  <si>
    <t>0.00109</t>
  </si>
  <si>
    <t>3R_25248808_SNP</t>
  </si>
  <si>
    <t>14.32348</t>
  </si>
  <si>
    <t>0.00263</t>
  </si>
  <si>
    <t>ImpL1</t>
  </si>
  <si>
    <t>FBgn0001256</t>
  </si>
  <si>
    <t>3L_13376783_SNP</t>
  </si>
  <si>
    <t>20.88727</t>
  </si>
  <si>
    <t>0.00448</t>
  </si>
  <si>
    <t>CG32333</t>
  </si>
  <si>
    <t>FBgn0052333</t>
  </si>
  <si>
    <t>3L_1282724_SNP</t>
  </si>
  <si>
    <t>7.63987</t>
  </si>
  <si>
    <t>ab</t>
  </si>
  <si>
    <t>FBgn0264442</t>
  </si>
  <si>
    <t>2L_11247358_SNP</t>
  </si>
  <si>
    <t>11.51751</t>
  </si>
  <si>
    <t>0.00051</t>
  </si>
  <si>
    <t>CG10841</t>
  </si>
  <si>
    <t>FBgn0038163</t>
  </si>
  <si>
    <t>3R_9458176_SNP</t>
  </si>
  <si>
    <t>8.14631</t>
  </si>
  <si>
    <t>7.86994</t>
  </si>
  <si>
    <t>eys</t>
  </si>
  <si>
    <t>FBgn0031414</t>
  </si>
  <si>
    <t>2L_2336283_SNP</t>
  </si>
  <si>
    <t>8.50058</t>
  </si>
  <si>
    <t>0.00005</t>
  </si>
  <si>
    <t>8.54756</t>
  </si>
  <si>
    <t>0.00004</t>
  </si>
  <si>
    <t>X_19264273_SNP</t>
  </si>
  <si>
    <t>6.31165</t>
  </si>
  <si>
    <t>sheets 'phenotypes_CVe_...' : Variants identified by FastLMM as associated to indicated phenotypic variance (CVe). Among 100 best ranked associations, only variants with MAF&gt;4% were retained. Tables for variants mapped to genes. Variants unmapped to genes are shown bellow.</t>
  </si>
  <si>
    <t xml:space="preserve">sheets 'FastEpistasis_CVe_...' : Variants identified by FastEpistasis for the corresponding trait variance. SNPs ID, position, associated genes and statistics are indicated for both focal SNPs ("1" - left) and their interacting SNPs ("2"- right). Each sheet displays the results for indicated quantitative trait, except for the first one which is a merge of all quantitative traits association analyses. </t>
  </si>
  <si>
    <t>Dataset S7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</si>
</sst>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17" fontId="0" fillId="0" borderId="0" xfId="0" applyNumberFormat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/>
  </cellXfs>
  <cellStyles count="17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rin/Desktop/analyses%20GWAS%20single%20marker%201W%20&amp;%204W/10_epistasis_result_gene_mapping/phenotype_DiastolicMeanDiameter_1W_CV.epi.qt.lm.summary_genema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rin/Desktop/analyses%20GWAS%20single%20marker%201W%20&amp;%204W/10_epistasis_result_gene_mapping/phenotype_DiastolicIntervals_Median_1W_CV.epi.qt.lm.summary_genema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rin/Desktop/analyses%20GWAS%20single%20marker%201W%20&amp;%204W/10_epistasis_result_gene_mapping/phenotype_Heartperiod_Median_1W_CV.epi.qt.lm.summary_genema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rin/Desktop/analyses%20GWAS%20single%20marker%201W%20&amp;%204W/10_epistasis_result_gene_mapping/phenotype_SystolicIntervals_Median_1W_CV.epi.qt.lm.summary_genemap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rin/Desktop/analyses%20GWAS%20single%20marker%201W%20&amp;%204W/10_epistasis_result_gene_mapping/phenotype_Heartperiod_StdDevOnMedian_1W_CV.epi.qt.lm.summary_genema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rin/Desktop/analyses%20GWAS%20single%20marker%201W%20&amp;%204W/10_epistasis_result_gene_mapping/phenotype_FractionalShortening_1W_CV.epi.qt.lm.summary_genemap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rin/Desktop/analyses%20GWAS%20single%20marker%201W%20&amp;%204W/10_epistasis_result_gene_mapping/phenotype_SystolicMeanDiameter_1W_CV.epi.qt.lm.summary_genem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enotype_DiastolicMeanDiameter"/>
      <sheetName val="Feuil1"/>
    </sheetNames>
    <sheetDataSet>
      <sheetData sheetId="0" refreshError="1"/>
      <sheetData sheetId="1">
        <row r="2">
          <cell r="A2" t="str">
            <v>2L_3268761_SNP</v>
          </cell>
          <cell r="B2" t="str">
            <v>FBgn0031513</v>
          </cell>
        </row>
        <row r="3">
          <cell r="A3" t="str">
            <v>2L_4220772_SNP</v>
          </cell>
          <cell r="B3" t="str">
            <v>FBgn0001075</v>
          </cell>
        </row>
        <row r="4">
          <cell r="A4" t="str">
            <v>2L_4332788_SNP</v>
          </cell>
          <cell r="B4" t="str">
            <v>FBgn0028482</v>
          </cell>
        </row>
        <row r="5">
          <cell r="A5" t="str">
            <v>2L_6422252_SNP</v>
          </cell>
          <cell r="B5" t="str">
            <v>FBgn0011722</v>
          </cell>
        </row>
        <row r="6">
          <cell r="A6" t="str">
            <v>2L_8629174_SNP</v>
          </cell>
          <cell r="B6" t="str">
            <v>FBgn0011259</v>
          </cell>
        </row>
        <row r="7">
          <cell r="A7" t="str">
            <v>2L_15522241_SNP</v>
          </cell>
          <cell r="B7" t="str">
            <v>FBgn0264261</v>
          </cell>
        </row>
        <row r="8">
          <cell r="A8" t="str">
            <v>2R_6127440_SNP</v>
          </cell>
          <cell r="B8" t="str">
            <v>FBgn0005619</v>
          </cell>
        </row>
        <row r="9">
          <cell r="A9" t="str">
            <v>2R_6133146_SNP</v>
          </cell>
          <cell r="B9" t="str">
            <v>FBgn0005619</v>
          </cell>
        </row>
        <row r="10">
          <cell r="A10" t="str">
            <v>2R_6133146_SNP</v>
          </cell>
          <cell r="B10" t="str">
            <v>FBgn0033498</v>
          </cell>
        </row>
        <row r="11">
          <cell r="A11" t="str">
            <v>2R_6133149_SNP</v>
          </cell>
          <cell r="B11" t="str">
            <v>FBgn0005619</v>
          </cell>
        </row>
        <row r="12">
          <cell r="A12" t="str">
            <v>2R_6133149_SNP</v>
          </cell>
          <cell r="B12" t="str">
            <v>FBgn0033498</v>
          </cell>
        </row>
        <row r="13">
          <cell r="A13" t="str">
            <v>2R_6133150_SNP</v>
          </cell>
          <cell r="B13" t="str">
            <v>FBgn0005619</v>
          </cell>
        </row>
        <row r="14">
          <cell r="A14" t="str">
            <v>2R_6133150_SNP</v>
          </cell>
          <cell r="B14" t="str">
            <v>FBgn0033498</v>
          </cell>
        </row>
        <row r="15">
          <cell r="A15" t="str">
            <v>2R_9939930_SNP</v>
          </cell>
          <cell r="B15" t="str">
            <v>FBgn0002643</v>
          </cell>
        </row>
        <row r="16">
          <cell r="A16" t="str">
            <v>2R_9939931_SNP</v>
          </cell>
          <cell r="B16" t="str">
            <v>FBgn0002643</v>
          </cell>
        </row>
        <row r="17">
          <cell r="A17" t="str">
            <v>2R_12486076_SNP</v>
          </cell>
          <cell r="B17" t="str">
            <v>FBgn0034143</v>
          </cell>
        </row>
        <row r="18">
          <cell r="A18" t="str">
            <v>2R_12486076_SNP</v>
          </cell>
          <cell r="B18" t="str">
            <v>FBgn0034144</v>
          </cell>
        </row>
        <row r="19">
          <cell r="A19" t="str">
            <v>3L_2442704_SNP</v>
          </cell>
          <cell r="B19" t="str">
            <v>FBgn0261551</v>
          </cell>
        </row>
        <row r="20">
          <cell r="A20" t="str">
            <v>3L_6065766_SNP</v>
          </cell>
          <cell r="B20" t="str">
            <v>FBgn0035673</v>
          </cell>
        </row>
        <row r="21">
          <cell r="A21" t="str">
            <v>3L_6065769_SNP</v>
          </cell>
          <cell r="B21" t="str">
            <v>FBgn0035673</v>
          </cell>
        </row>
        <row r="22">
          <cell r="A22" t="str">
            <v>3L_7027387_INS</v>
          </cell>
          <cell r="B22" t="str">
            <v>FBgn0260660</v>
          </cell>
        </row>
        <row r="23">
          <cell r="A23" t="str">
            <v>3L_7742695_SNP</v>
          </cell>
          <cell r="B23" t="str">
            <v>FBgn0035816</v>
          </cell>
        </row>
        <row r="24">
          <cell r="A24" t="str">
            <v>3L_7742695_SNP</v>
          </cell>
          <cell r="B24" t="str">
            <v>FBgn0052373</v>
          </cell>
        </row>
        <row r="25">
          <cell r="A25" t="str">
            <v>3L_8354431_DEL</v>
          </cell>
          <cell r="B25" t="str">
            <v>FBgn0001248</v>
          </cell>
        </row>
        <row r="26">
          <cell r="A26" t="str">
            <v>3L_8354448_SNP</v>
          </cell>
          <cell r="B26" t="str">
            <v>FBgn0001248</v>
          </cell>
        </row>
        <row r="27">
          <cell r="A27" t="str">
            <v>3L_8354457_SNP</v>
          </cell>
          <cell r="B27" t="str">
            <v>FBgn0001248</v>
          </cell>
        </row>
        <row r="28">
          <cell r="A28" t="str">
            <v>3L_8354648_SNP</v>
          </cell>
          <cell r="B28" t="str">
            <v>FBgn0001248</v>
          </cell>
        </row>
        <row r="29">
          <cell r="A29" t="str">
            <v>3L_14319289_SNP</v>
          </cell>
          <cell r="B29" t="str">
            <v>FBgn0001085</v>
          </cell>
        </row>
        <row r="30">
          <cell r="A30" t="str">
            <v>3L_15638035_SNP</v>
          </cell>
          <cell r="B30" t="str">
            <v>FBgn0259236</v>
          </cell>
        </row>
        <row r="31">
          <cell r="A31" t="str">
            <v>3L_18246742_SNP</v>
          </cell>
          <cell r="B31" t="str">
            <v>FBgn0036783</v>
          </cell>
        </row>
        <row r="32">
          <cell r="A32" t="str">
            <v>3R_4270844_SNP</v>
          </cell>
          <cell r="B32" t="str">
            <v>FBgn0263416</v>
          </cell>
        </row>
        <row r="33">
          <cell r="A33" t="str">
            <v>3R_7971206_SNP</v>
          </cell>
          <cell r="B33" t="str">
            <v>FBgn0037993</v>
          </cell>
        </row>
        <row r="34">
          <cell r="A34" t="str">
            <v>3R_12059730_SNP</v>
          </cell>
          <cell r="B34" t="str">
            <v>FBgn0040071</v>
          </cell>
        </row>
        <row r="35">
          <cell r="A35" t="str">
            <v>3R_12509505_SNP</v>
          </cell>
          <cell r="B35" t="str">
            <v>FBgn0003944</v>
          </cell>
        </row>
        <row r="36">
          <cell r="A36" t="str">
            <v>3R_12934687_SNP</v>
          </cell>
          <cell r="B36" t="str">
            <v>FBgn0014141</v>
          </cell>
        </row>
        <row r="37">
          <cell r="A37" t="str">
            <v>3R_13653245_SNP</v>
          </cell>
          <cell r="B37" t="str">
            <v>FBgn0261649</v>
          </cell>
        </row>
        <row r="38">
          <cell r="A38" t="str">
            <v>3R_17375921_INS</v>
          </cell>
          <cell r="B38" t="str">
            <v>FBgn0002941</v>
          </cell>
        </row>
        <row r="39">
          <cell r="A39" t="str">
            <v>3R_19788719_DEL</v>
          </cell>
          <cell r="B39" t="str">
            <v>FBgn0051140</v>
          </cell>
        </row>
        <row r="40">
          <cell r="A40" t="str">
            <v>3R_19788719_DEL</v>
          </cell>
          <cell r="B40" t="str">
            <v>FBgn0039132</v>
          </cell>
        </row>
        <row r="41">
          <cell r="A41" t="str">
            <v>3R_20229750_SNP</v>
          </cell>
          <cell r="B41" t="str">
            <v>FBgn0000036</v>
          </cell>
        </row>
        <row r="42">
          <cell r="A42" t="str">
            <v>3R_20229812_SNP</v>
          </cell>
          <cell r="B42" t="str">
            <v>FBgn0000036</v>
          </cell>
        </row>
        <row r="43">
          <cell r="A43" t="str">
            <v>3R_20229841_SNP</v>
          </cell>
          <cell r="B43" t="str">
            <v>FBgn0000036</v>
          </cell>
        </row>
        <row r="44">
          <cell r="A44" t="str">
            <v>3R_20229866_SNP</v>
          </cell>
          <cell r="B44" t="str">
            <v>FBgn0000036</v>
          </cell>
        </row>
        <row r="45">
          <cell r="A45" t="str">
            <v>3R_21330222_SNP</v>
          </cell>
          <cell r="B45" t="str">
            <v>FBgn0039342</v>
          </cell>
        </row>
        <row r="46">
          <cell r="A46" t="str">
            <v>3R_22428056_SNP</v>
          </cell>
          <cell r="B46" t="str">
            <v>FBgn0263289</v>
          </cell>
        </row>
        <row r="47">
          <cell r="A47" t="str">
            <v>3R_27268540_INS</v>
          </cell>
          <cell r="B47" t="str">
            <v>FBgn0261988</v>
          </cell>
        </row>
        <row r="48">
          <cell r="A48" t="str">
            <v>3R_27269205_SNP</v>
          </cell>
          <cell r="B48" t="str">
            <v>FBgn0261988</v>
          </cell>
        </row>
        <row r="49">
          <cell r="A49" t="str">
            <v>3R_27276975_SNP</v>
          </cell>
          <cell r="B49" t="str">
            <v>FBgn0261988</v>
          </cell>
        </row>
        <row r="50">
          <cell r="A50" t="str">
            <v>X_6844423_SNP</v>
          </cell>
          <cell r="B50" t="str">
            <v>FBgn0029922</v>
          </cell>
        </row>
        <row r="51">
          <cell r="A51" t="str">
            <v>X_6844423_SNP</v>
          </cell>
          <cell r="B51" t="str">
            <v>FBgn0029920</v>
          </cell>
        </row>
        <row r="52">
          <cell r="A52" t="str">
            <v>X_10596389_SNP</v>
          </cell>
          <cell r="B52" t="str">
            <v>FBgn0052677</v>
          </cell>
        </row>
        <row r="53">
          <cell r="A53" t="str">
            <v>X_11151581_SNP</v>
          </cell>
          <cell r="B53" t="str">
            <v>FBgn0261569</v>
          </cell>
        </row>
        <row r="54">
          <cell r="A54" t="str">
            <v>X_11205540_SNP</v>
          </cell>
          <cell r="B54" t="str">
            <v>FBgn0083979</v>
          </cell>
        </row>
        <row r="55">
          <cell r="A55" t="str">
            <v>X_11407457_SNP</v>
          </cell>
          <cell r="B55" t="str">
            <v>FBgn0052666</v>
          </cell>
        </row>
        <row r="56">
          <cell r="A56" t="str">
            <v>X_11407530_SNP</v>
          </cell>
          <cell r="B56" t="str">
            <v>FBgn0052666</v>
          </cell>
        </row>
        <row r="57">
          <cell r="A57" t="str">
            <v>X_12903619_SNP</v>
          </cell>
          <cell r="B57" t="str">
            <v>FBgn0261379</v>
          </cell>
        </row>
        <row r="58">
          <cell r="A58" t="str">
            <v>X_12904683_DEL</v>
          </cell>
          <cell r="B58" t="str">
            <v>FBgn0261379</v>
          </cell>
        </row>
        <row r="59">
          <cell r="A59" t="str">
            <v>X_13918963_SNP</v>
          </cell>
          <cell r="B59" t="str">
            <v>FBgn0011980</v>
          </cell>
        </row>
        <row r="60">
          <cell r="A60" t="str">
            <v>X_13918963_SNP</v>
          </cell>
          <cell r="B60" t="str">
            <v>FBgn0011982</v>
          </cell>
        </row>
        <row r="61">
          <cell r="A61" t="str">
            <v>X_14322273_SNP</v>
          </cell>
          <cell r="B61" t="str">
            <v>FBgn0052600</v>
          </cell>
        </row>
        <row r="62">
          <cell r="A62" t="str">
            <v>X_16161197_SNP</v>
          </cell>
          <cell r="B62" t="str">
            <v>FBgn0040207</v>
          </cell>
        </row>
        <row r="63">
          <cell r="A63" t="str">
            <v>X_16161197_SNP</v>
          </cell>
          <cell r="B63" t="str">
            <v>FBgn0030729</v>
          </cell>
        </row>
        <row r="64">
          <cell r="A64" t="str">
            <v>X_16483617_SNP</v>
          </cell>
          <cell r="B64" t="str">
            <v>FBgn0015615</v>
          </cell>
        </row>
        <row r="65">
          <cell r="A65" t="str">
            <v>X_16483617_SNP</v>
          </cell>
          <cell r="B65" t="str">
            <v>FBgn0030759</v>
          </cell>
        </row>
        <row r="66">
          <cell r="A66" t="str">
            <v>X_16483632_SNP</v>
          </cell>
          <cell r="B66" t="str">
            <v>FBgn0015615</v>
          </cell>
        </row>
        <row r="67">
          <cell r="A67" t="str">
            <v>X_16483632_SNP</v>
          </cell>
          <cell r="B67" t="str">
            <v>FBgn0030759</v>
          </cell>
        </row>
        <row r="68">
          <cell r="A68" t="str">
            <v>X_16489513_SNP</v>
          </cell>
          <cell r="B68" t="str">
            <v>FBgn0015374</v>
          </cell>
        </row>
        <row r="69">
          <cell r="A69" t="str">
            <v>X_16489518_SNP</v>
          </cell>
          <cell r="B69" t="str">
            <v>FBgn0015374</v>
          </cell>
        </row>
        <row r="70">
          <cell r="A70" t="str">
            <v>X_16489527_SNP</v>
          </cell>
          <cell r="B70" t="str">
            <v>FBgn0015374</v>
          </cell>
        </row>
        <row r="71">
          <cell r="A71" t="str">
            <v>X_16582343_SNP</v>
          </cell>
          <cell r="B71" t="str">
            <v>FBgn0259923</v>
          </cell>
        </row>
        <row r="72">
          <cell r="A72" t="str">
            <v>X_19537303_SNP</v>
          </cell>
          <cell r="B72" t="str">
            <v>FBgn0031049</v>
          </cell>
        </row>
        <row r="73">
          <cell r="A73" t="str">
            <v>X_19537303_SNP</v>
          </cell>
          <cell r="B73" t="str">
            <v>FBgn0031048</v>
          </cell>
        </row>
        <row r="74">
          <cell r="A74" t="str">
            <v>X_19537322_SNP</v>
          </cell>
          <cell r="B74" t="str">
            <v>FBgn0031049</v>
          </cell>
        </row>
        <row r="75">
          <cell r="A75" t="str">
            <v>X_19537322_SNP</v>
          </cell>
          <cell r="B75" t="str">
            <v>FBgn0031048</v>
          </cell>
        </row>
        <row r="76">
          <cell r="A76" t="str">
            <v>X_19537335_SNP</v>
          </cell>
          <cell r="B76" t="str">
            <v>FBgn0031049</v>
          </cell>
        </row>
        <row r="77">
          <cell r="A77" t="str">
            <v>X_19537335_SNP</v>
          </cell>
          <cell r="B77" t="str">
            <v>FBgn0031048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enotype_DiastolicIntervals_Me"/>
      <sheetName val="Feuil1"/>
    </sheetNames>
    <sheetDataSet>
      <sheetData sheetId="0" refreshError="1"/>
      <sheetData sheetId="1">
        <row r="2">
          <cell r="A2" t="str">
            <v>2L_6331010_SNP</v>
          </cell>
          <cell r="B2" t="str">
            <v>FBgn0021873</v>
          </cell>
        </row>
        <row r="3">
          <cell r="A3" t="str">
            <v>2L_9327133_SNP</v>
          </cell>
          <cell r="B3" t="str">
            <v>FBgn0032109</v>
          </cell>
        </row>
        <row r="4">
          <cell r="A4" t="str">
            <v>2L_9831536_MNP</v>
          </cell>
          <cell r="B4" t="str">
            <v>FBgn0032151</v>
          </cell>
        </row>
        <row r="5">
          <cell r="A5" t="str">
            <v>2L_9831540_SNP</v>
          </cell>
          <cell r="B5" t="str">
            <v>FBgn0032151</v>
          </cell>
        </row>
        <row r="6">
          <cell r="A6" t="str">
            <v>2L_9831541_SNP</v>
          </cell>
          <cell r="B6" t="str">
            <v>FBgn0032151</v>
          </cell>
        </row>
        <row r="7">
          <cell r="A7" t="str">
            <v>2L_9831544_SNP</v>
          </cell>
          <cell r="B7" t="str">
            <v>FBgn0032151</v>
          </cell>
        </row>
        <row r="8">
          <cell r="A8" t="str">
            <v>2R_4326894_SNP</v>
          </cell>
          <cell r="B8" t="str">
            <v>FBgn0033292</v>
          </cell>
        </row>
        <row r="9">
          <cell r="A9" t="str">
            <v>2R_4326894_SNP</v>
          </cell>
          <cell r="B9" t="str">
            <v>FBgn0002535</v>
          </cell>
        </row>
        <row r="10">
          <cell r="A10" t="str">
            <v>2R_6272023_SNP</v>
          </cell>
          <cell r="B10" t="str">
            <v>FBgn0261698</v>
          </cell>
        </row>
        <row r="11">
          <cell r="A11" t="str">
            <v>2R_8954142_SNP</v>
          </cell>
          <cell r="B11" t="str">
            <v>FBgn0033791</v>
          </cell>
        </row>
        <row r="12">
          <cell r="A12" t="str">
            <v>2R_8954146_SNP</v>
          </cell>
          <cell r="B12" t="str">
            <v>FBgn0033791</v>
          </cell>
        </row>
        <row r="13">
          <cell r="A13" t="str">
            <v>2R_8954279_SNP</v>
          </cell>
          <cell r="B13" t="str">
            <v>FBgn0033791</v>
          </cell>
        </row>
        <row r="14">
          <cell r="A14" t="str">
            <v>2R_9909365_DEL</v>
          </cell>
          <cell r="B14" t="str">
            <v>FBgn0002643</v>
          </cell>
        </row>
        <row r="15">
          <cell r="A15" t="str">
            <v>2R_11976066_SNP</v>
          </cell>
          <cell r="B15" t="str">
            <v>FBgn0034072</v>
          </cell>
        </row>
        <row r="16">
          <cell r="A16" t="str">
            <v>2R_19197072_SNP</v>
          </cell>
          <cell r="B16" t="str">
            <v>FBgn0034842</v>
          </cell>
        </row>
        <row r="17">
          <cell r="A17" t="str">
            <v>2R_19564744_SNP</v>
          </cell>
          <cell r="B17" t="str">
            <v>FBgn0034886</v>
          </cell>
        </row>
        <row r="18">
          <cell r="A18" t="str">
            <v>2R_19626981_SNP</v>
          </cell>
          <cell r="B18" t="str">
            <v>FBgn0000562</v>
          </cell>
        </row>
        <row r="19">
          <cell r="A19" t="str">
            <v>2R_19626997_SNP</v>
          </cell>
          <cell r="B19" t="str">
            <v>FBgn0000562</v>
          </cell>
        </row>
        <row r="20">
          <cell r="A20" t="str">
            <v>3L_7172451_SNP</v>
          </cell>
          <cell r="B20" t="str">
            <v>FBgn0265296</v>
          </cell>
        </row>
        <row r="21">
          <cell r="A21" t="str">
            <v>3L_9949074_SNP</v>
          </cell>
          <cell r="B21" t="str">
            <v>FBgn0085385</v>
          </cell>
        </row>
        <row r="22">
          <cell r="A22" t="str">
            <v>3L_10124451_SNP</v>
          </cell>
          <cell r="B22" t="str">
            <v>FBgn0040823</v>
          </cell>
        </row>
        <row r="23">
          <cell r="A23" t="str">
            <v>3L_11196878_SNP</v>
          </cell>
          <cell r="B23" t="str">
            <v>FBgn0036147</v>
          </cell>
        </row>
        <row r="24">
          <cell r="A24" t="str">
            <v>3L_11196879_SNP</v>
          </cell>
          <cell r="B24" t="str">
            <v>FBgn0036147</v>
          </cell>
        </row>
        <row r="25">
          <cell r="A25" t="str">
            <v>3L_18984116_SNP</v>
          </cell>
          <cell r="B25" t="str">
            <v>FBgn0036837</v>
          </cell>
        </row>
        <row r="26">
          <cell r="A26" t="str">
            <v>3L_19147534_SNP</v>
          </cell>
          <cell r="B26" t="str">
            <v>FBgn0016797</v>
          </cell>
        </row>
        <row r="27">
          <cell r="A27" t="str">
            <v>3L_22284679_SNP</v>
          </cell>
          <cell r="B27" t="str">
            <v>FBgn0027086</v>
          </cell>
        </row>
        <row r="28">
          <cell r="A28" t="str">
            <v>3R_9825245_SNP</v>
          </cell>
          <cell r="B28" t="str">
            <v>FBgn0264493</v>
          </cell>
        </row>
        <row r="29">
          <cell r="A29" t="str">
            <v>3R_12596795_SNP</v>
          </cell>
          <cell r="B29" t="str">
            <v>FBgn0020556</v>
          </cell>
        </row>
        <row r="30">
          <cell r="A30" t="str">
            <v>3R_13114146_SNP</v>
          </cell>
          <cell r="B30" t="str">
            <v>FBgn0263501</v>
          </cell>
        </row>
        <row r="31">
          <cell r="A31" t="str">
            <v>3R_15180964_SNP</v>
          </cell>
          <cell r="B31" t="str">
            <v>FBgn0262839</v>
          </cell>
        </row>
        <row r="32">
          <cell r="A32" t="str">
            <v>3R_16112894_SNP</v>
          </cell>
          <cell r="B32" t="str">
            <v>FBgn0262582</v>
          </cell>
        </row>
        <row r="33">
          <cell r="A33" t="str">
            <v>3R_16838434_SNP</v>
          </cell>
          <cell r="B33" t="str">
            <v>FBgn0013995</v>
          </cell>
        </row>
        <row r="34">
          <cell r="A34" t="str">
            <v>3R_16838459_SNP</v>
          </cell>
          <cell r="B34" t="str">
            <v>FBgn0013995</v>
          </cell>
        </row>
        <row r="35">
          <cell r="A35" t="str">
            <v>3R_16838581_SNP</v>
          </cell>
          <cell r="B35" t="str">
            <v>FBgn0013995</v>
          </cell>
        </row>
        <row r="36">
          <cell r="A36" t="str">
            <v>3R_16838601_SNP</v>
          </cell>
          <cell r="B36" t="str">
            <v>FBgn0013995</v>
          </cell>
        </row>
        <row r="37">
          <cell r="A37" t="str">
            <v>3R_17383040_SNP</v>
          </cell>
          <cell r="B37" t="str">
            <v>FBgn0002941</v>
          </cell>
        </row>
        <row r="38">
          <cell r="A38" t="str">
            <v>3R_18178677_SNP</v>
          </cell>
          <cell r="B38" t="str">
            <v>FBgn0038946</v>
          </cell>
        </row>
        <row r="39">
          <cell r="A39" t="str">
            <v>3R_19182085_SNP</v>
          </cell>
          <cell r="B39" t="str">
            <v>FBgn0024509</v>
          </cell>
        </row>
        <row r="40">
          <cell r="A40" t="str">
            <v>3R_19182085_SNP</v>
          </cell>
          <cell r="B40" t="str">
            <v>FBgn0016119</v>
          </cell>
        </row>
        <row r="41">
          <cell r="A41" t="str">
            <v>3R_19382984_SNP</v>
          </cell>
          <cell r="B41" t="str">
            <v>FBgn0039089</v>
          </cell>
        </row>
        <row r="42">
          <cell r="A42" t="str">
            <v>3R_19382984_SNP</v>
          </cell>
          <cell r="B42" t="str">
            <v>FBgn0039088</v>
          </cell>
        </row>
        <row r="43">
          <cell r="A43" t="str">
            <v>3R_19388102_SNP</v>
          </cell>
          <cell r="B43" t="str">
            <v>FBgn0039089</v>
          </cell>
        </row>
        <row r="44">
          <cell r="A44" t="str">
            <v>3R_19389250_SNP</v>
          </cell>
          <cell r="B44" t="str">
            <v>FBgn0039089</v>
          </cell>
        </row>
        <row r="45">
          <cell r="A45" t="str">
            <v>3R_19389382_SNP</v>
          </cell>
          <cell r="B45" t="str">
            <v>FBgn0039089</v>
          </cell>
        </row>
        <row r="46">
          <cell r="A46" t="str">
            <v>3R_19426911_DEL</v>
          </cell>
          <cell r="B46" t="str">
            <v>FBgn0051143</v>
          </cell>
        </row>
        <row r="47">
          <cell r="A47" t="str">
            <v>3R_19426968_MNP</v>
          </cell>
          <cell r="B47" t="str">
            <v>FBgn0051143</v>
          </cell>
        </row>
        <row r="48">
          <cell r="A48" t="str">
            <v>3R_19426990_SNP</v>
          </cell>
          <cell r="B48" t="str">
            <v>FBgn0051143</v>
          </cell>
        </row>
        <row r="49">
          <cell r="A49" t="str">
            <v>3R_19428850_SNP</v>
          </cell>
          <cell r="B49" t="str">
            <v>FBgn0039094</v>
          </cell>
        </row>
        <row r="50">
          <cell r="A50" t="str">
            <v>3R_20511318_SNP</v>
          </cell>
          <cell r="B50" t="str">
            <v>FBgn0003429</v>
          </cell>
        </row>
        <row r="51">
          <cell r="A51" t="str">
            <v>3R_20666367_SNP</v>
          </cell>
          <cell r="B51" t="str">
            <v>FBgn0053658</v>
          </cell>
        </row>
        <row r="52">
          <cell r="A52" t="str">
            <v>3R_20666406_INS</v>
          </cell>
          <cell r="B52" t="str">
            <v>FBgn0053658</v>
          </cell>
        </row>
        <row r="53">
          <cell r="A53" t="str">
            <v>3R_20666406_INS</v>
          </cell>
          <cell r="B53" t="str">
            <v>FBgn0039232</v>
          </cell>
        </row>
        <row r="54">
          <cell r="A54" t="str">
            <v>3R_20666410_SNP</v>
          </cell>
          <cell r="B54" t="str">
            <v>FBgn0053658</v>
          </cell>
        </row>
        <row r="55">
          <cell r="A55" t="str">
            <v>3R_20666410_SNP</v>
          </cell>
          <cell r="B55" t="str">
            <v>FBgn0039232</v>
          </cell>
        </row>
        <row r="56">
          <cell r="A56" t="str">
            <v>3R_21444100_SNP</v>
          </cell>
          <cell r="B56" t="str">
            <v>FBgn0039348</v>
          </cell>
        </row>
        <row r="57">
          <cell r="A57" t="str">
            <v>3R_21444100_SNP</v>
          </cell>
          <cell r="B57" t="str">
            <v>FBgn0039347</v>
          </cell>
        </row>
        <row r="58">
          <cell r="A58" t="str">
            <v>3R_21444118_SNP</v>
          </cell>
          <cell r="B58" t="str">
            <v>FBgn0039348</v>
          </cell>
        </row>
        <row r="59">
          <cell r="A59" t="str">
            <v>3R_21444118_SNP</v>
          </cell>
          <cell r="B59" t="str">
            <v>FBgn0039347</v>
          </cell>
        </row>
        <row r="60">
          <cell r="A60" t="str">
            <v>3R_21795091_SNP</v>
          </cell>
          <cell r="B60" t="str">
            <v>FBgn0259146</v>
          </cell>
        </row>
        <row r="61">
          <cell r="A61" t="str">
            <v>3R_21795155_SNP</v>
          </cell>
          <cell r="B61" t="str">
            <v>FBgn0259146</v>
          </cell>
        </row>
        <row r="62">
          <cell r="A62" t="str">
            <v>3R_21795290_SNP</v>
          </cell>
          <cell r="B62" t="str">
            <v>FBgn0259146</v>
          </cell>
        </row>
        <row r="63">
          <cell r="A63" t="str">
            <v>3R_21795302_SNP</v>
          </cell>
          <cell r="B63" t="str">
            <v>FBgn0259146</v>
          </cell>
        </row>
        <row r="64">
          <cell r="A64" t="str">
            <v>3R_21795309_SNP</v>
          </cell>
          <cell r="B64" t="str">
            <v>FBgn0259146</v>
          </cell>
        </row>
        <row r="65">
          <cell r="A65" t="str">
            <v>3R_21795380_SNP</v>
          </cell>
          <cell r="B65" t="str">
            <v>FBgn0259146</v>
          </cell>
        </row>
        <row r="66">
          <cell r="A66" t="str">
            <v>3R_21795383_SNP</v>
          </cell>
          <cell r="B66" t="str">
            <v>FBgn0259146</v>
          </cell>
        </row>
        <row r="67">
          <cell r="A67" t="str">
            <v>3R_21795431_SNP</v>
          </cell>
          <cell r="B67" t="str">
            <v>FBgn0259146</v>
          </cell>
        </row>
        <row r="68">
          <cell r="A68" t="str">
            <v>X_3143708_SNP</v>
          </cell>
          <cell r="B68" t="str">
            <v>FBgn0000479</v>
          </cell>
        </row>
        <row r="69">
          <cell r="A69" t="str">
            <v>X_3143708_SNP</v>
          </cell>
          <cell r="B69" t="str">
            <v>FBgn0003374</v>
          </cell>
        </row>
        <row r="70">
          <cell r="A70" t="str">
            <v>X_3143708_SNP</v>
          </cell>
          <cell r="B70" t="str">
            <v>FBgn0003086</v>
          </cell>
        </row>
        <row r="71">
          <cell r="A71" t="str">
            <v>X_15294969_DEL</v>
          </cell>
          <cell r="B71" t="str">
            <v>FBgn0263257</v>
          </cell>
        </row>
        <row r="72">
          <cell r="A72" t="str">
            <v>X_15294998_SNP</v>
          </cell>
          <cell r="B72" t="str">
            <v>FBgn0263257</v>
          </cell>
        </row>
        <row r="73">
          <cell r="A73" t="str">
            <v>X_15295087_SNP</v>
          </cell>
          <cell r="B73" t="str">
            <v>FBgn0263257</v>
          </cell>
        </row>
        <row r="74">
          <cell r="A74" t="str">
            <v>X_15383928_SNP</v>
          </cell>
          <cell r="B74" t="str">
            <v>FBgn0027287</v>
          </cell>
        </row>
        <row r="75">
          <cell r="A75" t="str">
            <v>X_17378229_SNP</v>
          </cell>
          <cell r="B75" t="str">
            <v>FBgn0263706</v>
          </cell>
        </row>
        <row r="76">
          <cell r="A76" t="str">
            <v>X_17571858_SNP</v>
          </cell>
          <cell r="B76" t="str">
            <v>FBgn0263258</v>
          </cell>
        </row>
        <row r="77">
          <cell r="A77" t="str">
            <v>X_19168464_SNP</v>
          </cell>
          <cell r="B77" t="str">
            <v>FBgn0052537</v>
          </cell>
        </row>
        <row r="78">
          <cell r="A78" t="str">
            <v>X_19228897_SNP</v>
          </cell>
          <cell r="B78" t="str">
            <v>FBgn0086778</v>
          </cell>
        </row>
        <row r="79">
          <cell r="A79" t="str">
            <v>X_20540461_SNP</v>
          </cell>
          <cell r="B79" t="str">
            <v>FBgn0031127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enotype_Heartperiod_Median_1W"/>
      <sheetName val="Feuil1"/>
    </sheetNames>
    <sheetDataSet>
      <sheetData sheetId="0" refreshError="1"/>
      <sheetData sheetId="1">
        <row r="2">
          <cell r="A2" t="str">
            <v>2L_4080036_SNP</v>
          </cell>
          <cell r="B2" t="str">
            <v>FBgn0000547</v>
          </cell>
        </row>
        <row r="3">
          <cell r="A3" t="str">
            <v>2L_9334496_SNP</v>
          </cell>
          <cell r="B3" t="str">
            <v>FBgn0026439</v>
          </cell>
        </row>
        <row r="4">
          <cell r="A4" t="str">
            <v>2L_9349646_SNP</v>
          </cell>
          <cell r="B4" t="str">
            <v>FBgn0263082</v>
          </cell>
        </row>
        <row r="5">
          <cell r="A5" t="str">
            <v>2L_9349646_SNP</v>
          </cell>
          <cell r="B5" t="str">
            <v>FBgn0032111</v>
          </cell>
        </row>
        <row r="6">
          <cell r="A6" t="str">
            <v>2L_10503320_SNP</v>
          </cell>
          <cell r="B6" t="str">
            <v>FBgn0086347</v>
          </cell>
        </row>
        <row r="7">
          <cell r="A7" t="str">
            <v>2L_10678360_SNP</v>
          </cell>
          <cell r="B7" t="str">
            <v>FBgn0040496</v>
          </cell>
        </row>
        <row r="8">
          <cell r="A8" t="str">
            <v>2R_8954142_SNP</v>
          </cell>
          <cell r="B8" t="str">
            <v>FBgn0033791</v>
          </cell>
        </row>
        <row r="9">
          <cell r="A9" t="str">
            <v>2R_8954146_SNP</v>
          </cell>
          <cell r="B9" t="str">
            <v>FBgn0033791</v>
          </cell>
        </row>
        <row r="10">
          <cell r="A10" t="str">
            <v>2R_8954386_SNP</v>
          </cell>
          <cell r="B10" t="str">
            <v>FBgn0033791</v>
          </cell>
        </row>
        <row r="11">
          <cell r="A11" t="str">
            <v>2R_14892976_INS</v>
          </cell>
          <cell r="B11" t="str">
            <v>FBgn0265356</v>
          </cell>
        </row>
        <row r="12">
          <cell r="A12" t="str">
            <v>2R_16574892_SNP</v>
          </cell>
          <cell r="B12" t="str">
            <v>FBgn0041240</v>
          </cell>
        </row>
        <row r="13">
          <cell r="A13" t="str">
            <v>2R_17863183_SNP</v>
          </cell>
          <cell r="B13" t="str">
            <v>FBgn0034674</v>
          </cell>
        </row>
        <row r="14">
          <cell r="A14" t="str">
            <v>2R_17863183_SNP</v>
          </cell>
          <cell r="B14" t="str">
            <v>FBgn0041237</v>
          </cell>
        </row>
        <row r="15">
          <cell r="A15" t="str">
            <v>2R_18153584_SNP</v>
          </cell>
          <cell r="B15" t="str">
            <v>FBgn0020307</v>
          </cell>
        </row>
        <row r="16">
          <cell r="A16" t="str">
            <v>2R_18597021_SNP</v>
          </cell>
          <cell r="B16" t="str">
            <v>FBgn0050275</v>
          </cell>
        </row>
        <row r="17">
          <cell r="A17" t="str">
            <v>2R_19197072_SNP</v>
          </cell>
          <cell r="B17" t="str">
            <v>FBgn0034842</v>
          </cell>
        </row>
        <row r="18">
          <cell r="A18" t="str">
            <v>2R_19849320_SNP</v>
          </cell>
          <cell r="B18" t="str">
            <v>FBgn0034942</v>
          </cell>
        </row>
        <row r="19">
          <cell r="A19" t="str">
            <v>3L_2092172_SNP</v>
          </cell>
          <cell r="B19" t="str">
            <v>FBgn0086906</v>
          </cell>
        </row>
        <row r="20">
          <cell r="A20" t="str">
            <v>3L_3004012_SNP</v>
          </cell>
          <cell r="B20" t="str">
            <v>FBgn0035385</v>
          </cell>
        </row>
        <row r="21">
          <cell r="A21" t="str">
            <v>3L_7172451_SNP</v>
          </cell>
          <cell r="B21" t="str">
            <v>FBgn0265296</v>
          </cell>
        </row>
        <row r="22">
          <cell r="A22" t="str">
            <v>3L_8412249_SNP</v>
          </cell>
          <cell r="B22" t="str">
            <v>FBgn0052354</v>
          </cell>
        </row>
        <row r="23">
          <cell r="A23" t="str">
            <v>3L_18984116_SNP</v>
          </cell>
          <cell r="B23" t="str">
            <v>FBgn0036837</v>
          </cell>
        </row>
        <row r="24">
          <cell r="A24" t="str">
            <v>3L_18986057_SNP</v>
          </cell>
          <cell r="B24" t="str">
            <v>FBgn0036837</v>
          </cell>
        </row>
        <row r="25">
          <cell r="A25" t="str">
            <v>3R_15180912_INS</v>
          </cell>
          <cell r="B25" t="str">
            <v>FBgn0262839</v>
          </cell>
        </row>
        <row r="26">
          <cell r="A26" t="str">
            <v>3R_15180964_SNP</v>
          </cell>
          <cell r="B26" t="str">
            <v>FBgn0262839</v>
          </cell>
        </row>
        <row r="27">
          <cell r="A27" t="str">
            <v>3R_15259982_SNP</v>
          </cell>
          <cell r="B27" t="str">
            <v>FBgn0051221</v>
          </cell>
        </row>
        <row r="28">
          <cell r="A28" t="str">
            <v>3R_15260025_SNP</v>
          </cell>
          <cell r="B28" t="str">
            <v>FBgn0051221</v>
          </cell>
        </row>
        <row r="29">
          <cell r="A29" t="str">
            <v>3R_15260026_SNP</v>
          </cell>
          <cell r="B29" t="str">
            <v>FBgn0051221</v>
          </cell>
        </row>
        <row r="30">
          <cell r="A30" t="str">
            <v>3R_16838581_SNP</v>
          </cell>
          <cell r="B30" t="str">
            <v>FBgn0013995</v>
          </cell>
        </row>
        <row r="31">
          <cell r="A31" t="str">
            <v>3R_16838601_SNP</v>
          </cell>
          <cell r="B31" t="str">
            <v>FBgn0013995</v>
          </cell>
        </row>
        <row r="32">
          <cell r="A32" t="str">
            <v>3R_19072425_SNP</v>
          </cell>
          <cell r="B32" t="str">
            <v>FBgn0039064</v>
          </cell>
        </row>
        <row r="33">
          <cell r="A33" t="str">
            <v>3R_19382984_SNP</v>
          </cell>
          <cell r="B33" t="str">
            <v>FBgn0039089</v>
          </cell>
        </row>
        <row r="34">
          <cell r="A34" t="str">
            <v>3R_19382984_SNP</v>
          </cell>
          <cell r="B34" t="str">
            <v>FBgn0039088</v>
          </cell>
        </row>
        <row r="35">
          <cell r="A35" t="str">
            <v>3R_19542929_SNP</v>
          </cell>
          <cell r="B35" t="str">
            <v>FBgn0002922</v>
          </cell>
        </row>
        <row r="36">
          <cell r="A36" t="str">
            <v>3R_20114148_SNP</v>
          </cell>
          <cell r="B36" t="str">
            <v>FBgn0039178</v>
          </cell>
        </row>
        <row r="37">
          <cell r="A37" t="str">
            <v>3R_20114148_SNP</v>
          </cell>
          <cell r="B37" t="str">
            <v>FBgn0085319</v>
          </cell>
        </row>
        <row r="38">
          <cell r="A38" t="str">
            <v>3R_20496939_SNP</v>
          </cell>
          <cell r="B38" t="str">
            <v>FBgn0003429</v>
          </cell>
        </row>
        <row r="39">
          <cell r="A39" t="str">
            <v>3R_20496939_SNP</v>
          </cell>
          <cell r="B39" t="str">
            <v>FBgn0261637</v>
          </cell>
        </row>
        <row r="40">
          <cell r="A40" t="str">
            <v>3R_20666367_SNP</v>
          </cell>
          <cell r="B40" t="str">
            <v>FBgn0053658</v>
          </cell>
        </row>
        <row r="41">
          <cell r="A41" t="str">
            <v>3R_21444100_SNP</v>
          </cell>
          <cell r="B41" t="str">
            <v>FBgn0039348</v>
          </cell>
        </row>
        <row r="42">
          <cell r="A42" t="str">
            <v>3R_21444100_SNP</v>
          </cell>
          <cell r="B42" t="str">
            <v>FBgn0039347</v>
          </cell>
        </row>
        <row r="43">
          <cell r="A43" t="str">
            <v>3R_24517089_SNP</v>
          </cell>
          <cell r="B43" t="str">
            <v>FBgn0039594</v>
          </cell>
        </row>
        <row r="44">
          <cell r="A44" t="str">
            <v>3R_25238581_SNP</v>
          </cell>
          <cell r="B44" t="str">
            <v>FBgn0004369</v>
          </cell>
        </row>
        <row r="45">
          <cell r="A45" t="str">
            <v>3R_26129309_SNP</v>
          </cell>
          <cell r="B45" t="str">
            <v>FBgn0010113</v>
          </cell>
        </row>
        <row r="46">
          <cell r="A46" t="str">
            <v>3R_26129334_INS</v>
          </cell>
          <cell r="B46" t="str">
            <v>FBgn0010113</v>
          </cell>
        </row>
        <row r="47">
          <cell r="A47" t="str">
            <v>X_8001046_SNP</v>
          </cell>
          <cell r="B47" t="str">
            <v>FBgn0040319</v>
          </cell>
        </row>
        <row r="48">
          <cell r="A48" t="str">
            <v>X_8431837_SNP</v>
          </cell>
          <cell r="B48" t="str">
            <v>FBgn0264975</v>
          </cell>
        </row>
        <row r="49">
          <cell r="A49" t="str">
            <v>X_8431841_SNP</v>
          </cell>
          <cell r="B49" t="str">
            <v>FBgn0264975</v>
          </cell>
        </row>
        <row r="50">
          <cell r="A50" t="str">
            <v>X_11793524_SNP</v>
          </cell>
          <cell r="B50" t="str">
            <v>FBgn0260780</v>
          </cell>
        </row>
        <row r="51">
          <cell r="A51" t="str">
            <v>X_11793524_SNP</v>
          </cell>
          <cell r="B51" t="str">
            <v>FBgn0030354</v>
          </cell>
        </row>
        <row r="52">
          <cell r="A52" t="str">
            <v>X_11794447_SNP</v>
          </cell>
          <cell r="B52" t="str">
            <v>FBgn0030354</v>
          </cell>
        </row>
        <row r="53">
          <cell r="A53" t="str">
            <v>X_11794447_SNP</v>
          </cell>
          <cell r="B53" t="str">
            <v>FBgn0260780</v>
          </cell>
        </row>
        <row r="54">
          <cell r="A54" t="str">
            <v>X_14706075_SNP</v>
          </cell>
          <cell r="B54" t="str">
            <v>FBgn0003301</v>
          </cell>
        </row>
        <row r="55">
          <cell r="A55" t="str">
            <v>X_14794177_SNP</v>
          </cell>
          <cell r="B55" t="str">
            <v>FBgn0264078</v>
          </cell>
        </row>
        <row r="56">
          <cell r="A56" t="str">
            <v>X_15294969_DEL</v>
          </cell>
          <cell r="B56" t="str">
            <v>FBgn0263257</v>
          </cell>
        </row>
        <row r="57">
          <cell r="A57" t="str">
            <v>X_15294998_SNP</v>
          </cell>
          <cell r="B57" t="str">
            <v>FBgn0263257</v>
          </cell>
        </row>
        <row r="58">
          <cell r="A58" t="str">
            <v>X_15295087_SNP</v>
          </cell>
          <cell r="B58" t="str">
            <v>FBgn0263257</v>
          </cell>
        </row>
        <row r="59">
          <cell r="A59" t="str">
            <v>X_15383928_SNP</v>
          </cell>
          <cell r="B59" t="str">
            <v>FBgn0027287</v>
          </cell>
        </row>
        <row r="60">
          <cell r="A60" t="str">
            <v>X_19174841_SNP</v>
          </cell>
          <cell r="B60" t="str">
            <v>FBgn0031010</v>
          </cell>
        </row>
        <row r="61">
          <cell r="A61" t="str">
            <v>X_19174841_SNP</v>
          </cell>
          <cell r="B61" t="str">
            <v>FBgn0031011</v>
          </cell>
        </row>
        <row r="62">
          <cell r="A62" t="str">
            <v>X_20650245_SNP</v>
          </cell>
          <cell r="B62" t="str">
            <v>FBgn0085387</v>
          </cell>
        </row>
        <row r="63">
          <cell r="A63" t="str">
            <v>X_20650245_SNP</v>
          </cell>
          <cell r="B63" t="str">
            <v>FBgn0052507</v>
          </cell>
        </row>
        <row r="64">
          <cell r="A64" t="str">
            <v>X_20833332_MNP</v>
          </cell>
          <cell r="B64" t="str">
            <v>FBgn0011834</v>
          </cell>
        </row>
        <row r="65">
          <cell r="A65" t="str">
            <v>X_20833349_SNP</v>
          </cell>
          <cell r="B65" t="str">
            <v>FBgn0011834</v>
          </cell>
        </row>
        <row r="66">
          <cell r="A66" t="str">
            <v>X_20833353_SNP</v>
          </cell>
          <cell r="B66" t="str">
            <v>FBgn0011834</v>
          </cell>
        </row>
        <row r="67">
          <cell r="A67" t="str">
            <v>X_20833358_SNP</v>
          </cell>
          <cell r="B67" t="str">
            <v>FBgn0011834</v>
          </cell>
        </row>
        <row r="68">
          <cell r="A68" t="str">
            <v>X_21493635_SNP</v>
          </cell>
          <cell r="B68" t="str">
            <v>FBgn0052500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enotype_SystolicIntervals_Med"/>
      <sheetName val="Feuil1"/>
    </sheetNames>
    <sheetDataSet>
      <sheetData sheetId="0" refreshError="1"/>
      <sheetData sheetId="1">
        <row r="2">
          <cell r="A2" t="str">
            <v>2L_1874285_SNP</v>
          </cell>
          <cell r="B2" t="str">
            <v>FBgn0051663</v>
          </cell>
        </row>
        <row r="3">
          <cell r="A3" t="str">
            <v>2L_1874285_SNP</v>
          </cell>
          <cell r="B3" t="str">
            <v>FBgn0264884</v>
          </cell>
        </row>
        <row r="4">
          <cell r="A4" t="str">
            <v>2L_4340874_SNP</v>
          </cell>
          <cell r="B4" t="str">
            <v>FBgn0020762</v>
          </cell>
        </row>
        <row r="5">
          <cell r="A5" t="str">
            <v>2L_8401598_SNP</v>
          </cell>
          <cell r="B5" t="str">
            <v>FBgn0001084</v>
          </cell>
        </row>
        <row r="6">
          <cell r="A6" t="str">
            <v>2L_8401598_SNP</v>
          </cell>
          <cell r="B6" t="str">
            <v>FBgn0051898</v>
          </cell>
        </row>
        <row r="7">
          <cell r="A7" t="str">
            <v>2L_8401649_SNP</v>
          </cell>
          <cell r="B7" t="str">
            <v>FBgn0001084</v>
          </cell>
        </row>
        <row r="8">
          <cell r="A8" t="str">
            <v>2L_8401649_SNP</v>
          </cell>
          <cell r="B8" t="str">
            <v>FBgn0051898</v>
          </cell>
        </row>
        <row r="9">
          <cell r="A9" t="str">
            <v>2L_8401704_SNP</v>
          </cell>
          <cell r="B9" t="str">
            <v>FBgn0001084</v>
          </cell>
        </row>
        <row r="10">
          <cell r="A10" t="str">
            <v>2L_8401704_SNP</v>
          </cell>
          <cell r="B10" t="str">
            <v>FBgn0051898</v>
          </cell>
        </row>
        <row r="11">
          <cell r="A11" t="str">
            <v>2L_14588839_SNP</v>
          </cell>
          <cell r="B11" t="str">
            <v>FBgn0261566</v>
          </cell>
        </row>
        <row r="12">
          <cell r="A12" t="str">
            <v>2L_17628186_SNP</v>
          </cell>
          <cell r="B12" t="str">
            <v>FBgn0262356</v>
          </cell>
        </row>
        <row r="13">
          <cell r="A13" t="str">
            <v>2L_19088259_SNP</v>
          </cell>
          <cell r="B13" t="str">
            <v>FBgn0002023</v>
          </cell>
        </row>
        <row r="14">
          <cell r="A14" t="str">
            <v>2L_19088443_SNP</v>
          </cell>
          <cell r="B14" t="str">
            <v>FBgn0002023</v>
          </cell>
        </row>
        <row r="15">
          <cell r="A15" t="str">
            <v>2L_19088749_SNP</v>
          </cell>
          <cell r="B15" t="str">
            <v>FBgn0002023</v>
          </cell>
        </row>
        <row r="16">
          <cell r="A16" t="str">
            <v>2L_19096354_SNP</v>
          </cell>
          <cell r="B16" t="str">
            <v>FBgn0002023</v>
          </cell>
        </row>
        <row r="17">
          <cell r="A17" t="str">
            <v>2L_19096437_SNP</v>
          </cell>
          <cell r="B17" t="str">
            <v>FBgn0002023</v>
          </cell>
        </row>
        <row r="18">
          <cell r="A18" t="str">
            <v>2L_19099428_SNP</v>
          </cell>
          <cell r="B18" t="str">
            <v>FBgn0002023</v>
          </cell>
        </row>
        <row r="19">
          <cell r="A19" t="str">
            <v>2L_19107023_SNP</v>
          </cell>
          <cell r="B19" t="str">
            <v>FBgn0002023</v>
          </cell>
        </row>
        <row r="20">
          <cell r="A20" t="str">
            <v>2L_19107883_SNP</v>
          </cell>
          <cell r="B20" t="str">
            <v>FBgn0002023</v>
          </cell>
        </row>
        <row r="21">
          <cell r="A21" t="str">
            <v>2L_19108368_INS</v>
          </cell>
          <cell r="B21" t="str">
            <v>FBgn0002023</v>
          </cell>
        </row>
        <row r="22">
          <cell r="A22" t="str">
            <v>2R_6450074_SNP</v>
          </cell>
          <cell r="B22" t="str">
            <v>FBgn0263102</v>
          </cell>
        </row>
        <row r="23">
          <cell r="A23" t="str">
            <v>2R_6454347_SNP</v>
          </cell>
          <cell r="B23" t="str">
            <v>FBgn0263102</v>
          </cell>
        </row>
        <row r="24">
          <cell r="A24" t="str">
            <v>2R_6454539_SNP</v>
          </cell>
          <cell r="B24" t="str">
            <v>FBgn0263102</v>
          </cell>
        </row>
        <row r="25">
          <cell r="A25" t="str">
            <v>2R_6455896_SNP</v>
          </cell>
          <cell r="B25" t="str">
            <v>FBgn0263102</v>
          </cell>
        </row>
        <row r="26">
          <cell r="A26" t="str">
            <v>2R_6459632_SNP</v>
          </cell>
          <cell r="B26" t="str">
            <v>FBgn0263102</v>
          </cell>
        </row>
        <row r="27">
          <cell r="A27" t="str">
            <v>2R_6928347_INS</v>
          </cell>
          <cell r="B27" t="str">
            <v>FBgn0040765</v>
          </cell>
        </row>
        <row r="28">
          <cell r="A28" t="str">
            <v>2R_10097017_SNP</v>
          </cell>
          <cell r="B28" t="str">
            <v>FBgn0005613</v>
          </cell>
        </row>
        <row r="29">
          <cell r="A29" t="str">
            <v>2R_14222340_SNP</v>
          </cell>
          <cell r="B29" t="str">
            <v>FBgn0010575</v>
          </cell>
        </row>
        <row r="30">
          <cell r="A30" t="str">
            <v>2R_14222876_SNP</v>
          </cell>
          <cell r="B30" t="str">
            <v>FBgn0010575</v>
          </cell>
        </row>
        <row r="31">
          <cell r="A31" t="str">
            <v>2R_14224968_SNP</v>
          </cell>
          <cell r="B31" t="str">
            <v>FBgn0010575</v>
          </cell>
        </row>
        <row r="32">
          <cell r="A32" t="str">
            <v>2R_14225660_SNP</v>
          </cell>
          <cell r="B32" t="str">
            <v>FBgn0010575</v>
          </cell>
        </row>
        <row r="33">
          <cell r="A33" t="str">
            <v>2R_14229745_SNP</v>
          </cell>
          <cell r="B33" t="str">
            <v>FBgn0010575</v>
          </cell>
        </row>
        <row r="34">
          <cell r="A34" t="str">
            <v>2R_14229747_SNP</v>
          </cell>
          <cell r="B34" t="str">
            <v>FBgn0010575</v>
          </cell>
        </row>
        <row r="35">
          <cell r="A35" t="str">
            <v>2R_14229748_SNP</v>
          </cell>
          <cell r="B35" t="str">
            <v>FBgn0010575</v>
          </cell>
        </row>
        <row r="36">
          <cell r="A36" t="str">
            <v>2R_14229753_SNP</v>
          </cell>
          <cell r="B36" t="str">
            <v>FBgn0010575</v>
          </cell>
        </row>
        <row r="37">
          <cell r="A37" t="str">
            <v>2R_14229757_SNP</v>
          </cell>
          <cell r="B37" t="str">
            <v>FBgn0010575</v>
          </cell>
        </row>
        <row r="38">
          <cell r="A38" t="str">
            <v>2R_14230117_SNP</v>
          </cell>
          <cell r="B38" t="str">
            <v>FBgn0010575</v>
          </cell>
        </row>
        <row r="39">
          <cell r="A39" t="str">
            <v>2R_14230425_DEL</v>
          </cell>
          <cell r="B39" t="str">
            <v>FBgn0010575</v>
          </cell>
        </row>
        <row r="40">
          <cell r="A40" t="str">
            <v>3L_2510565_SNP</v>
          </cell>
          <cell r="B40" t="str">
            <v>FBgn0010905</v>
          </cell>
        </row>
        <row r="41">
          <cell r="A41" t="str">
            <v>3L_3775747_DEL</v>
          </cell>
          <cell r="B41" t="str">
            <v>FBgn0052264</v>
          </cell>
        </row>
        <row r="42">
          <cell r="A42" t="str">
            <v>3L_3781858_SNP</v>
          </cell>
          <cell r="B42" t="str">
            <v>FBgn0052264</v>
          </cell>
        </row>
        <row r="43">
          <cell r="A43" t="str">
            <v>3L_4228421_SNP</v>
          </cell>
          <cell r="B43" t="str">
            <v>FBgn0001257</v>
          </cell>
        </row>
        <row r="44">
          <cell r="A44" t="str">
            <v>3L_6138003_SNP</v>
          </cell>
          <cell r="B44" t="str">
            <v>FBgn0020642</v>
          </cell>
        </row>
        <row r="45">
          <cell r="A45" t="str">
            <v>3L_6138003_SNP</v>
          </cell>
          <cell r="B45" t="str">
            <v>FBgn0020641</v>
          </cell>
        </row>
        <row r="46">
          <cell r="A46" t="str">
            <v>3L_8854318_SNP</v>
          </cell>
          <cell r="B46" t="str">
            <v>FBgn0263930</v>
          </cell>
        </row>
        <row r="47">
          <cell r="A47" t="str">
            <v>3L_10035416_SNP</v>
          </cell>
          <cell r="B47" t="str">
            <v>FBgn0040823</v>
          </cell>
        </row>
        <row r="48">
          <cell r="A48" t="str">
            <v>3R_7166359_SNP</v>
          </cell>
          <cell r="B48" t="str">
            <v>FBgn0004595</v>
          </cell>
        </row>
        <row r="49">
          <cell r="A49" t="str">
            <v>3R_14350093_SNP</v>
          </cell>
          <cell r="B49" t="str">
            <v>FBgn0004652</v>
          </cell>
        </row>
        <row r="50">
          <cell r="A50" t="str">
            <v>3R_14677678_DEL</v>
          </cell>
          <cell r="B50" t="str">
            <v>FBgn0051226</v>
          </cell>
        </row>
        <row r="51">
          <cell r="A51" t="str">
            <v>3R_14677695_SNP</v>
          </cell>
          <cell r="B51" t="str">
            <v>FBgn0051226</v>
          </cell>
        </row>
        <row r="52">
          <cell r="A52" t="str">
            <v>3R_14677749_SNP</v>
          </cell>
          <cell r="B52" t="str">
            <v>FBgn0051226</v>
          </cell>
        </row>
        <row r="53">
          <cell r="A53" t="str">
            <v>3R_14677753_SNP</v>
          </cell>
          <cell r="B53" t="str">
            <v>FBgn0051226</v>
          </cell>
        </row>
        <row r="54">
          <cell r="A54" t="str">
            <v>3R_15290001_SNP</v>
          </cell>
          <cell r="B54" t="str">
            <v>FBgn0260003</v>
          </cell>
        </row>
        <row r="55">
          <cell r="A55" t="str">
            <v>3R_15294845_SNP</v>
          </cell>
          <cell r="B55" t="str">
            <v>FBgn0260003</v>
          </cell>
        </row>
        <row r="56">
          <cell r="A56" t="str">
            <v>3R_16077944_SNP</v>
          </cell>
          <cell r="B56" t="str">
            <v>FBgn0262582</v>
          </cell>
        </row>
        <row r="57">
          <cell r="A57" t="str">
            <v>3R_19399061_INS</v>
          </cell>
          <cell r="B57" t="str">
            <v>FBgn0039089</v>
          </cell>
        </row>
        <row r="58">
          <cell r="A58" t="str">
            <v>3R_19399067_INS</v>
          </cell>
          <cell r="B58" t="str">
            <v>FBgn0039089</v>
          </cell>
        </row>
        <row r="59">
          <cell r="A59" t="str">
            <v>3R_21009368_SNP</v>
          </cell>
          <cell r="B59" t="str">
            <v>FBgn0083946</v>
          </cell>
        </row>
        <row r="60">
          <cell r="A60" t="str">
            <v>3R_21009368_SNP</v>
          </cell>
          <cell r="B60" t="str">
            <v>FBgn0039286</v>
          </cell>
        </row>
        <row r="61">
          <cell r="A61" t="str">
            <v>3R_21738736_SNP</v>
          </cell>
          <cell r="B61" t="str">
            <v>FBgn0250757</v>
          </cell>
        </row>
        <row r="62">
          <cell r="A62" t="str">
            <v>3R_25427708_SNP</v>
          </cell>
          <cell r="B62" t="str">
            <v>FBgn0086361</v>
          </cell>
        </row>
        <row r="63">
          <cell r="A63" t="str">
            <v>3R_27206871_SNP</v>
          </cell>
          <cell r="B63" t="str">
            <v>FBgn0039844</v>
          </cell>
        </row>
        <row r="64">
          <cell r="A64" t="str">
            <v>X_3188221_SNP</v>
          </cell>
          <cell r="B64" t="str">
            <v>FBgn0000479</v>
          </cell>
        </row>
        <row r="65">
          <cell r="A65" t="str">
            <v>X_3400414_SNP</v>
          </cell>
          <cell r="B65" t="str">
            <v>FBgn0052791</v>
          </cell>
        </row>
        <row r="66">
          <cell r="A66" t="str">
            <v>X_3400468_SNP</v>
          </cell>
          <cell r="B66" t="str">
            <v>FBgn0052791</v>
          </cell>
        </row>
        <row r="67">
          <cell r="A67" t="str">
            <v>X_3401106_SNP</v>
          </cell>
          <cell r="B67" t="str">
            <v>FBgn0052791</v>
          </cell>
        </row>
        <row r="68">
          <cell r="A68" t="str">
            <v>X_8934392_DEL</v>
          </cell>
          <cell r="B68" t="str">
            <v>FBgn0264384</v>
          </cell>
        </row>
        <row r="69">
          <cell r="A69" t="str">
            <v>X_8934392_DEL</v>
          </cell>
          <cell r="B69" t="str">
            <v>FBgn0259734</v>
          </cell>
        </row>
        <row r="70">
          <cell r="A70" t="str">
            <v>X_10159434_SNP</v>
          </cell>
          <cell r="B70" t="str">
            <v>FBgn0040942</v>
          </cell>
        </row>
        <row r="71">
          <cell r="A71" t="str">
            <v>X_12446556_DEL</v>
          </cell>
          <cell r="B71" t="str">
            <v>FBgn0264542</v>
          </cell>
        </row>
        <row r="72">
          <cell r="A72" t="str">
            <v>X_12446556_DEL</v>
          </cell>
          <cell r="B72" t="str">
            <v>FBgn0030398</v>
          </cell>
        </row>
        <row r="73">
          <cell r="A73" t="str">
            <v>X_12446560_SNP</v>
          </cell>
          <cell r="B73" t="str">
            <v>FBgn0264542</v>
          </cell>
        </row>
        <row r="74">
          <cell r="A74" t="str">
            <v>X_12446560_SNP</v>
          </cell>
          <cell r="B74" t="str">
            <v>FBgn0030398</v>
          </cell>
        </row>
        <row r="75">
          <cell r="A75" t="str">
            <v>X_14845499_SNP</v>
          </cell>
          <cell r="B75" t="str">
            <v>FBgn0027601</v>
          </cell>
        </row>
        <row r="76">
          <cell r="A76" t="str">
            <v>X_15569186_SNP</v>
          </cell>
          <cell r="B76" t="str">
            <v>FBgn0030666</v>
          </cell>
        </row>
        <row r="77">
          <cell r="A77" t="str">
            <v>X_19667002_DEL</v>
          </cell>
          <cell r="B77" t="str">
            <v>FBgn0259789</v>
          </cell>
        </row>
        <row r="78">
          <cell r="A78" t="str">
            <v>X_21085304_SNP</v>
          </cell>
          <cell r="B78" t="str">
            <v>FBgn0052521</v>
          </cell>
        </row>
        <row r="79">
          <cell r="A79" t="str">
            <v>X_21862064_DEL</v>
          </cell>
          <cell r="B79" t="str">
            <v>FBgn0031187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enotype_Heartperiod_StdDevOnM"/>
      <sheetName val="Feuil1"/>
    </sheetNames>
    <sheetDataSet>
      <sheetData sheetId="0" refreshError="1"/>
      <sheetData sheetId="1">
        <row r="2">
          <cell r="A2" t="str">
            <v>2L_506999_SNP</v>
          </cell>
          <cell r="B2" t="str">
            <v>FBgn0003963</v>
          </cell>
        </row>
        <row r="3">
          <cell r="A3" t="str">
            <v>2L_2245988_INS</v>
          </cell>
          <cell r="B3" t="str">
            <v>FBgn0262106</v>
          </cell>
        </row>
        <row r="4">
          <cell r="A4" t="str">
            <v>2L_2245988_INS</v>
          </cell>
          <cell r="B4" t="str">
            <v>FBgn0264979</v>
          </cell>
        </row>
        <row r="5">
          <cell r="A5" t="str">
            <v>2L_3759056_SNP</v>
          </cell>
          <cell r="B5" t="str">
            <v>FBgn0263846</v>
          </cell>
        </row>
        <row r="6">
          <cell r="A6" t="str">
            <v>2L_5854964_SNP</v>
          </cell>
          <cell r="B6" t="str">
            <v>FBgn0085410</v>
          </cell>
        </row>
        <row r="7">
          <cell r="A7" t="str">
            <v>2L_6555245_SNP</v>
          </cell>
          <cell r="B7" t="str">
            <v>FBgn0031829</v>
          </cell>
        </row>
        <row r="8">
          <cell r="A8" t="str">
            <v>2L_9204894_SNP</v>
          </cell>
          <cell r="B8" t="str">
            <v>FBgn0041092</v>
          </cell>
        </row>
        <row r="9">
          <cell r="A9" t="str">
            <v>2L_9204898_SNP</v>
          </cell>
          <cell r="B9" t="str">
            <v>FBgn0041092</v>
          </cell>
        </row>
        <row r="10">
          <cell r="A10" t="str">
            <v>2L_9204905_SNP</v>
          </cell>
          <cell r="B10" t="str">
            <v>FBgn0041092</v>
          </cell>
        </row>
        <row r="11">
          <cell r="A11" t="str">
            <v>2L_10560973_DEL</v>
          </cell>
          <cell r="B11" t="str">
            <v>FBgn0051721</v>
          </cell>
        </row>
        <row r="12">
          <cell r="A12" t="str">
            <v>2L_16013316_SNP</v>
          </cell>
          <cell r="B12" t="str">
            <v>FBgn0028644</v>
          </cell>
        </row>
        <row r="13">
          <cell r="A13" t="str">
            <v>2L_16013546_SNP</v>
          </cell>
          <cell r="B13" t="str">
            <v>FBgn0028644</v>
          </cell>
        </row>
        <row r="14">
          <cell r="A14" t="str">
            <v>2L_16318268_SNP</v>
          </cell>
          <cell r="B14" t="str">
            <v>FBgn0000250</v>
          </cell>
        </row>
        <row r="15">
          <cell r="A15" t="str">
            <v>2L_16323778_SNP</v>
          </cell>
          <cell r="B15" t="str">
            <v>FBgn0000250</v>
          </cell>
        </row>
        <row r="16">
          <cell r="A16" t="str">
            <v>2L_16332968_SNP</v>
          </cell>
          <cell r="B16" t="str">
            <v>FBgn0028899</v>
          </cell>
        </row>
        <row r="17">
          <cell r="A17" t="str">
            <v>2L_17699330_SNP</v>
          </cell>
          <cell r="B17" t="str">
            <v>FBgn0015609</v>
          </cell>
        </row>
        <row r="18">
          <cell r="A18" t="str">
            <v>2L_17699336_SNP</v>
          </cell>
          <cell r="B18" t="str">
            <v>FBgn0015609</v>
          </cell>
        </row>
        <row r="19">
          <cell r="A19" t="str">
            <v>2L_19064874_SNP</v>
          </cell>
          <cell r="B19" t="str">
            <v>FBgn0032751</v>
          </cell>
        </row>
        <row r="20">
          <cell r="A20" t="str">
            <v>2L_19064874_SNP</v>
          </cell>
          <cell r="B20" t="str">
            <v>FBgn0032750</v>
          </cell>
        </row>
        <row r="21">
          <cell r="A21" t="str">
            <v>2L_19064874_SNP</v>
          </cell>
          <cell r="B21" t="str">
            <v>FBgn0032752</v>
          </cell>
        </row>
        <row r="22">
          <cell r="A22" t="str">
            <v>2L_20051903_SNP</v>
          </cell>
          <cell r="B22" t="str">
            <v>FBgn0032840</v>
          </cell>
        </row>
        <row r="23">
          <cell r="A23" t="str">
            <v>2R_9078346_SNP</v>
          </cell>
          <cell r="B23" t="str">
            <v>FBgn0053182</v>
          </cell>
        </row>
        <row r="24">
          <cell r="A24" t="str">
            <v>2R_9078346_SNP</v>
          </cell>
          <cell r="B24" t="str">
            <v>FBgn0028991</v>
          </cell>
        </row>
        <row r="25">
          <cell r="A25" t="str">
            <v>2R_9078346_SNP</v>
          </cell>
          <cell r="B25" t="str">
            <v>FBgn0033802</v>
          </cell>
        </row>
        <row r="26">
          <cell r="A26" t="str">
            <v>2R_9078365_SNP</v>
          </cell>
          <cell r="B26" t="str">
            <v>FBgn0053182</v>
          </cell>
        </row>
        <row r="27">
          <cell r="A27" t="str">
            <v>2R_9078365_SNP</v>
          </cell>
          <cell r="B27" t="str">
            <v>FBgn0028991</v>
          </cell>
        </row>
        <row r="28">
          <cell r="A28" t="str">
            <v>2R_9078365_SNP</v>
          </cell>
          <cell r="B28" t="str">
            <v>FBgn0033802</v>
          </cell>
        </row>
        <row r="29">
          <cell r="A29" t="str">
            <v>2R_13565280_SNP</v>
          </cell>
          <cell r="B29" t="str">
            <v>FBgn0016059</v>
          </cell>
        </row>
        <row r="30">
          <cell r="A30" t="str">
            <v>2R_13565304_SNP</v>
          </cell>
          <cell r="B30" t="str">
            <v>FBgn0016059</v>
          </cell>
        </row>
        <row r="31">
          <cell r="A31" t="str">
            <v>3L_2523624_SNP</v>
          </cell>
          <cell r="B31" t="str">
            <v>FBgn0010905</v>
          </cell>
        </row>
        <row r="32">
          <cell r="A32" t="str">
            <v>3L_3525017_SNP</v>
          </cell>
          <cell r="B32" t="str">
            <v>FBgn0005640</v>
          </cell>
        </row>
        <row r="33">
          <cell r="A33" t="str">
            <v>3L_6482273_SNP</v>
          </cell>
          <cell r="B33" t="str">
            <v>FBgn0035703</v>
          </cell>
        </row>
        <row r="34">
          <cell r="A34" t="str">
            <v>3L_10650761_SNP</v>
          </cell>
          <cell r="B34" t="str">
            <v>FBgn0052066</v>
          </cell>
        </row>
        <row r="35">
          <cell r="A35" t="str">
            <v>3L_10650784_SNP</v>
          </cell>
          <cell r="B35" t="str">
            <v>FBgn0052066</v>
          </cell>
        </row>
        <row r="36">
          <cell r="A36" t="str">
            <v>3L_10651083_SNP</v>
          </cell>
          <cell r="B36" t="str">
            <v>FBgn0052066</v>
          </cell>
        </row>
        <row r="37">
          <cell r="A37" t="str">
            <v>3L_12486985_MNP</v>
          </cell>
          <cell r="B37" t="str">
            <v>FBgn0036289</v>
          </cell>
        </row>
        <row r="38">
          <cell r="A38" t="str">
            <v>3L_12486989_SNP</v>
          </cell>
          <cell r="B38" t="str">
            <v>FBgn0036289</v>
          </cell>
        </row>
        <row r="39">
          <cell r="A39" t="str">
            <v>3L_13485015_SNP</v>
          </cell>
          <cell r="B39" t="str">
            <v>FBgn0036373</v>
          </cell>
        </row>
        <row r="40">
          <cell r="A40" t="str">
            <v>3L_14111974_SNP</v>
          </cell>
          <cell r="B40" t="str">
            <v>FBgn0042630</v>
          </cell>
        </row>
        <row r="41">
          <cell r="A41" t="str">
            <v>3L_14809025_SNP</v>
          </cell>
          <cell r="B41" t="str">
            <v>FBgn0036454</v>
          </cell>
        </row>
        <row r="42">
          <cell r="A42" t="str">
            <v>3L_19923952_SNP</v>
          </cell>
          <cell r="B42" t="str">
            <v>FBgn0036921</v>
          </cell>
        </row>
        <row r="43">
          <cell r="A43" t="str">
            <v>3L_21728632_INS</v>
          </cell>
          <cell r="B43" t="str">
            <v>FBgn0264480</v>
          </cell>
        </row>
        <row r="44">
          <cell r="A44" t="str">
            <v>3L_21728632_INS</v>
          </cell>
          <cell r="B44" t="str">
            <v>FBgn0037125</v>
          </cell>
        </row>
        <row r="45">
          <cell r="A45" t="str">
            <v>3L_21728643_SNP</v>
          </cell>
          <cell r="B45" t="str">
            <v>FBgn0264480</v>
          </cell>
        </row>
        <row r="46">
          <cell r="A46" t="str">
            <v>3L_21728643_SNP</v>
          </cell>
          <cell r="B46" t="str">
            <v>FBgn0037125</v>
          </cell>
        </row>
        <row r="47">
          <cell r="A47" t="str">
            <v>3R_2600434_SNP</v>
          </cell>
          <cell r="B47" t="str">
            <v>FBgn0261638</v>
          </cell>
        </row>
        <row r="48">
          <cell r="A48" t="str">
            <v>3R_2600435_SNP</v>
          </cell>
          <cell r="B48" t="str">
            <v>FBgn0261638</v>
          </cell>
        </row>
        <row r="49">
          <cell r="A49" t="str">
            <v>3R_3049448_SNP</v>
          </cell>
          <cell r="B49" t="str">
            <v>FBgn0037487</v>
          </cell>
        </row>
        <row r="50">
          <cell r="A50" t="str">
            <v>3R_13991711_SNP</v>
          </cell>
          <cell r="B50" t="str">
            <v>FBgn0038570</v>
          </cell>
        </row>
        <row r="51">
          <cell r="A51" t="str">
            <v>3R_13991711_SNP</v>
          </cell>
          <cell r="B51" t="str">
            <v>FBgn0022943</v>
          </cell>
        </row>
        <row r="52">
          <cell r="A52" t="str">
            <v>3R_13991711_SNP</v>
          </cell>
          <cell r="B52" t="str">
            <v>FBgn0038571</v>
          </cell>
        </row>
        <row r="53">
          <cell r="A53" t="str">
            <v>3R_14065618_SNP</v>
          </cell>
          <cell r="B53" t="str">
            <v>FBgn0038588</v>
          </cell>
        </row>
        <row r="54">
          <cell r="A54" t="str">
            <v>3R_14441348_SNP</v>
          </cell>
          <cell r="B54" t="str">
            <v>FBgn0263974</v>
          </cell>
        </row>
        <row r="55">
          <cell r="A55" t="str">
            <v>3R_14441348_SNP</v>
          </cell>
          <cell r="B55" t="str">
            <v>FBgn0038629</v>
          </cell>
        </row>
        <row r="56">
          <cell r="A56" t="str">
            <v>3R_18725400_SNP</v>
          </cell>
          <cell r="B56" t="str">
            <v>FBgn0017590</v>
          </cell>
        </row>
        <row r="57">
          <cell r="A57" t="str">
            <v>3R_20092094_SNP</v>
          </cell>
          <cell r="B57" t="str">
            <v>FBgn0011225</v>
          </cell>
        </row>
        <row r="58">
          <cell r="A58" t="str">
            <v>3R_20514162_SNP</v>
          </cell>
          <cell r="B58" t="str">
            <v>FBgn0003429</v>
          </cell>
        </row>
        <row r="59">
          <cell r="A59" t="str">
            <v>3R_21476475_SNP</v>
          </cell>
          <cell r="B59" t="str">
            <v>FBgn0039350</v>
          </cell>
        </row>
        <row r="60">
          <cell r="A60" t="str">
            <v>3R_21476475_SNP</v>
          </cell>
          <cell r="B60" t="str">
            <v>FBgn0262388</v>
          </cell>
        </row>
        <row r="61">
          <cell r="A61" t="str">
            <v>3R_26698495_SNP</v>
          </cell>
          <cell r="B61" t="str">
            <v>FBgn0039806</v>
          </cell>
        </row>
        <row r="62">
          <cell r="A62" t="str">
            <v>3R_26705950_SNP</v>
          </cell>
          <cell r="B62" t="str">
            <v>FBgn0039808</v>
          </cell>
        </row>
        <row r="63">
          <cell r="A63" t="str">
            <v>3R_27142509_SNP</v>
          </cell>
          <cell r="B63" t="str">
            <v>FBgn0085376</v>
          </cell>
        </row>
        <row r="64">
          <cell r="A64" t="str">
            <v>4_537417_SNP</v>
          </cell>
          <cell r="B64" t="str">
            <v>FBgn0004607</v>
          </cell>
        </row>
        <row r="65">
          <cell r="A65" t="str">
            <v>4_905422_DEL</v>
          </cell>
          <cell r="B65" t="str">
            <v>FBgn0025726</v>
          </cell>
        </row>
        <row r="66">
          <cell r="A66" t="str">
            <v>X_4046046_SNP</v>
          </cell>
          <cell r="B66" t="str">
            <v>FBgn0000635</v>
          </cell>
        </row>
        <row r="67">
          <cell r="A67" t="str">
            <v>X_4094884_SNP</v>
          </cell>
          <cell r="B67" t="str">
            <v>FBgn0000635</v>
          </cell>
        </row>
        <row r="68">
          <cell r="A68" t="str">
            <v>X_5279292_SNP</v>
          </cell>
          <cell r="B68" t="str">
            <v>FBgn0029761</v>
          </cell>
        </row>
        <row r="69">
          <cell r="A69" t="str">
            <v>X_5356668_DEL</v>
          </cell>
          <cell r="B69" t="str">
            <v>FBgn0029768</v>
          </cell>
        </row>
        <row r="70">
          <cell r="A70" t="str">
            <v>X_5590850_SNP</v>
          </cell>
          <cell r="B70" t="str">
            <v>FBgn0261927</v>
          </cell>
        </row>
        <row r="71">
          <cell r="A71" t="str">
            <v>X_6336047_SNP</v>
          </cell>
          <cell r="B71" t="str">
            <v>FBgn0259242</v>
          </cell>
        </row>
        <row r="72">
          <cell r="A72" t="str">
            <v>X_6503450_SNP</v>
          </cell>
          <cell r="B72" t="str">
            <v>FBgn0029881</v>
          </cell>
        </row>
        <row r="73">
          <cell r="A73" t="str">
            <v>X_6571208_DEL</v>
          </cell>
          <cell r="B73" t="str">
            <v>FBgn0025815</v>
          </cell>
        </row>
        <row r="74">
          <cell r="A74" t="str">
            <v>X_6571208_DEL</v>
          </cell>
          <cell r="B74" t="str">
            <v>FBgn0029888</v>
          </cell>
        </row>
        <row r="75">
          <cell r="A75" t="str">
            <v>X_6592817_SNP</v>
          </cell>
          <cell r="B75" t="str">
            <v>FBgn0029894</v>
          </cell>
        </row>
        <row r="76">
          <cell r="A76" t="str">
            <v>X_6592817_SNP</v>
          </cell>
          <cell r="B76" t="str">
            <v>FBgn0029895</v>
          </cell>
        </row>
        <row r="77">
          <cell r="A77" t="str">
            <v>X_6593025_SNP</v>
          </cell>
          <cell r="B77" t="str">
            <v>FBgn0029894</v>
          </cell>
        </row>
        <row r="78">
          <cell r="A78" t="str">
            <v>X_6593025_SNP</v>
          </cell>
          <cell r="B78" t="str">
            <v>FBgn0029895</v>
          </cell>
        </row>
        <row r="79">
          <cell r="A79" t="str">
            <v>X_6593163_INS</v>
          </cell>
          <cell r="B79" t="str">
            <v>FBgn0029895</v>
          </cell>
        </row>
        <row r="80">
          <cell r="A80" t="str">
            <v>X_6593163_INS</v>
          </cell>
          <cell r="B80" t="str">
            <v>FBgn0029894</v>
          </cell>
        </row>
        <row r="81">
          <cell r="A81" t="str">
            <v>X_6594064_SNP</v>
          </cell>
          <cell r="B81" t="str">
            <v>FBgn0029895</v>
          </cell>
        </row>
        <row r="82">
          <cell r="A82" t="str">
            <v>X_6833030_SNP</v>
          </cell>
          <cell r="B82" t="str">
            <v>FBgn0029922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enotype_FractionalShortening_"/>
      <sheetName val="Feuil1"/>
    </sheetNames>
    <sheetDataSet>
      <sheetData sheetId="0" refreshError="1"/>
      <sheetData sheetId="1">
        <row r="2">
          <cell r="A2" t="str">
            <v>2L_2683462_SNP</v>
          </cell>
          <cell r="B2" t="str">
            <v>FBgn0051690</v>
          </cell>
        </row>
        <row r="3">
          <cell r="A3" t="str">
            <v>2L_3081440_SNP</v>
          </cell>
          <cell r="B3" t="str">
            <v>FBgn0015600</v>
          </cell>
        </row>
        <row r="4">
          <cell r="A4" t="str">
            <v>2L_6515411_SNP</v>
          </cell>
          <cell r="B4" t="str">
            <v>FBgn0051637</v>
          </cell>
        </row>
        <row r="5">
          <cell r="A5" t="str">
            <v>2L_6515439_SNP</v>
          </cell>
          <cell r="B5" t="str">
            <v>FBgn0051637</v>
          </cell>
        </row>
        <row r="6">
          <cell r="A6" t="str">
            <v>2L_6515469_SNP</v>
          </cell>
          <cell r="B6" t="str">
            <v>FBgn0051637</v>
          </cell>
        </row>
        <row r="7">
          <cell r="A7" t="str">
            <v>2L_6515479_SNP</v>
          </cell>
          <cell r="B7" t="str">
            <v>FBgn0051637</v>
          </cell>
        </row>
        <row r="8">
          <cell r="A8" t="str">
            <v>2L_6515492_SNP</v>
          </cell>
          <cell r="B8" t="str">
            <v>FBgn0051637</v>
          </cell>
        </row>
        <row r="9">
          <cell r="A9" t="str">
            <v>2L_6515493_SNP</v>
          </cell>
          <cell r="B9" t="str">
            <v>FBgn0051637</v>
          </cell>
        </row>
        <row r="10">
          <cell r="A10" t="str">
            <v>2L_6515505_SNP</v>
          </cell>
          <cell r="B10" t="str">
            <v>FBgn0051637</v>
          </cell>
        </row>
        <row r="11">
          <cell r="A11" t="str">
            <v>2L_6515599_SNP</v>
          </cell>
          <cell r="B11" t="str">
            <v>FBgn0051637</v>
          </cell>
        </row>
        <row r="12">
          <cell r="A12" t="str">
            <v>2L_6515749_SNP</v>
          </cell>
          <cell r="B12" t="str">
            <v>FBgn0051637</v>
          </cell>
        </row>
        <row r="13">
          <cell r="A13" t="str">
            <v>2L_7241423_SNP</v>
          </cell>
          <cell r="B13" t="str">
            <v>FBgn0259111</v>
          </cell>
        </row>
        <row r="14">
          <cell r="A14" t="str">
            <v>2L_7243692_SNP</v>
          </cell>
          <cell r="B14" t="str">
            <v>FBgn0259111</v>
          </cell>
        </row>
        <row r="15">
          <cell r="A15" t="str">
            <v>2L_7481984_SNP</v>
          </cell>
          <cell r="B15" t="str">
            <v>FBgn0260486</v>
          </cell>
        </row>
        <row r="16">
          <cell r="A16" t="str">
            <v>2L_9054159_SNP</v>
          </cell>
          <cell r="B16" t="str">
            <v>FBgn0051708</v>
          </cell>
        </row>
        <row r="17">
          <cell r="A17" t="str">
            <v>2L_11190559_SNP</v>
          </cell>
          <cell r="B17" t="str">
            <v>FBgn0259822</v>
          </cell>
        </row>
        <row r="18">
          <cell r="A18" t="str">
            <v>2L_11190564_SNP</v>
          </cell>
          <cell r="B18" t="str">
            <v>FBgn0259822</v>
          </cell>
        </row>
        <row r="19">
          <cell r="A19" t="str">
            <v>2L_13119633_SNP</v>
          </cell>
          <cell r="B19" t="str">
            <v>FBgn0262352</v>
          </cell>
        </row>
        <row r="20">
          <cell r="A20" t="str">
            <v>2L_13119633_SNP</v>
          </cell>
          <cell r="B20" t="str">
            <v>FBgn0265087</v>
          </cell>
        </row>
        <row r="21">
          <cell r="A21" t="str">
            <v>2L_22894645_SNP</v>
          </cell>
          <cell r="B21" t="str">
            <v>FBgn0250907</v>
          </cell>
        </row>
        <row r="22">
          <cell r="A22" t="str">
            <v>2R_795740_SNP</v>
          </cell>
          <cell r="B22" t="str">
            <v>FBgn0264911</v>
          </cell>
        </row>
        <row r="23">
          <cell r="A23" t="str">
            <v>2R_1403549_SNP</v>
          </cell>
          <cell r="B23" t="str">
            <v>FBgn0050438</v>
          </cell>
        </row>
        <row r="24">
          <cell r="A24" t="str">
            <v>2R_1437356_SNP</v>
          </cell>
          <cell r="B24" t="str">
            <v>FBgn0050438</v>
          </cell>
        </row>
        <row r="25">
          <cell r="A25" t="str">
            <v>2R_5217898_SNP</v>
          </cell>
          <cell r="B25" t="str">
            <v>FBgn0033403</v>
          </cell>
        </row>
        <row r="26">
          <cell r="A26" t="str">
            <v>2R_5217898_SNP</v>
          </cell>
          <cell r="B26" t="str">
            <v>FBgn0033405</v>
          </cell>
        </row>
        <row r="27">
          <cell r="A27" t="str">
            <v>2R_6568890_SNP</v>
          </cell>
          <cell r="B27" t="str">
            <v>FBgn0024836</v>
          </cell>
        </row>
        <row r="28">
          <cell r="A28" t="str">
            <v>2R_13560238_SNP</v>
          </cell>
          <cell r="B28" t="str">
            <v>FBgn0034259</v>
          </cell>
        </row>
        <row r="29">
          <cell r="A29" t="str">
            <v>2R_13560238_SNP</v>
          </cell>
          <cell r="B29" t="str">
            <v>FBgn0016059</v>
          </cell>
        </row>
        <row r="30">
          <cell r="A30" t="str">
            <v>2R_13756451_SNP</v>
          </cell>
          <cell r="B30" t="str">
            <v>FBgn0034282</v>
          </cell>
        </row>
        <row r="31">
          <cell r="A31" t="str">
            <v>2R_13756497_SNP</v>
          </cell>
          <cell r="B31" t="str">
            <v>FBgn0034282</v>
          </cell>
        </row>
        <row r="32">
          <cell r="A32" t="str">
            <v>2R_13757451_SNP</v>
          </cell>
          <cell r="B32" t="str">
            <v>FBgn0034282</v>
          </cell>
        </row>
        <row r="33">
          <cell r="A33" t="str">
            <v>2R_14351115_SNP</v>
          </cell>
          <cell r="B33" t="str">
            <v>FBgn0028496</v>
          </cell>
        </row>
        <row r="34">
          <cell r="A34" t="str">
            <v>2R_14355669_SNP</v>
          </cell>
          <cell r="B34" t="str">
            <v>FBgn0028496</v>
          </cell>
        </row>
        <row r="35">
          <cell r="A35" t="str">
            <v>2R_14521437_SNP</v>
          </cell>
          <cell r="B35" t="str">
            <v>FBgn0050122</v>
          </cell>
        </row>
        <row r="36">
          <cell r="A36" t="str">
            <v>2R_20258237_SNP</v>
          </cell>
          <cell r="B36" t="str">
            <v>FBgn0004101</v>
          </cell>
        </row>
        <row r="37">
          <cell r="A37" t="str">
            <v>3L_281027_SNP</v>
          </cell>
          <cell r="B37" t="str">
            <v>FBgn0264707</v>
          </cell>
        </row>
        <row r="38">
          <cell r="A38" t="str">
            <v>3L_2388576_SNP</v>
          </cell>
          <cell r="B38" t="str">
            <v>FBgn0035338</v>
          </cell>
        </row>
        <row r="39">
          <cell r="A39" t="str">
            <v>3L_2388576_SNP</v>
          </cell>
          <cell r="B39" t="str">
            <v>FBgn0261551</v>
          </cell>
        </row>
        <row r="40">
          <cell r="A40" t="str">
            <v>3L_2388576_SNP</v>
          </cell>
          <cell r="B40" t="str">
            <v>FBgn0261858</v>
          </cell>
        </row>
        <row r="41">
          <cell r="A41" t="str">
            <v>3L_4118041_SNP</v>
          </cell>
          <cell r="B41" t="str">
            <v>FBgn0035499</v>
          </cell>
        </row>
        <row r="42">
          <cell r="A42" t="str">
            <v>3L_5914667_SNP</v>
          </cell>
          <cell r="B42" t="str">
            <v>FBgn0035649</v>
          </cell>
        </row>
        <row r="43">
          <cell r="A43" t="str">
            <v>3L_5914667_SNP</v>
          </cell>
          <cell r="B43" t="str">
            <v>FBgn0052407</v>
          </cell>
        </row>
        <row r="44">
          <cell r="A44" t="str">
            <v>3L_5914738_SNP</v>
          </cell>
          <cell r="B44" t="str">
            <v>FBgn0035649</v>
          </cell>
        </row>
        <row r="45">
          <cell r="A45" t="str">
            <v>3L_5914738_SNP</v>
          </cell>
          <cell r="B45" t="str">
            <v>FBgn0052407</v>
          </cell>
        </row>
        <row r="46">
          <cell r="A46" t="str">
            <v>3L_5914739_SNP</v>
          </cell>
          <cell r="B46" t="str">
            <v>FBgn0035649</v>
          </cell>
        </row>
        <row r="47">
          <cell r="A47" t="str">
            <v>3L_5914739_SNP</v>
          </cell>
          <cell r="B47" t="str">
            <v>FBgn0052407</v>
          </cell>
        </row>
        <row r="48">
          <cell r="A48" t="str">
            <v>3L_5914745_INS</v>
          </cell>
          <cell r="B48" t="str">
            <v>FBgn0035649</v>
          </cell>
        </row>
        <row r="49">
          <cell r="A49" t="str">
            <v>3L_5914745_INS</v>
          </cell>
          <cell r="B49" t="str">
            <v>FBgn0052407</v>
          </cell>
        </row>
        <row r="50">
          <cell r="A50" t="str">
            <v>3L_8794408_SNP</v>
          </cell>
          <cell r="B50" t="str">
            <v>FBgn0035929</v>
          </cell>
        </row>
        <row r="51">
          <cell r="A51" t="str">
            <v>3L_8794408_SNP</v>
          </cell>
          <cell r="B51" t="str">
            <v>FBgn0035928</v>
          </cell>
        </row>
        <row r="52">
          <cell r="A52" t="str">
            <v>3L_8828384_SNP</v>
          </cell>
          <cell r="B52" t="str">
            <v>FBgn0263930</v>
          </cell>
        </row>
        <row r="53">
          <cell r="A53" t="str">
            <v>3L_12725864_SNP</v>
          </cell>
          <cell r="B53" t="str">
            <v>FBgn0261933</v>
          </cell>
        </row>
        <row r="54">
          <cell r="A54" t="str">
            <v>3L_12726058_SNP</v>
          </cell>
          <cell r="B54" t="str">
            <v>FBgn0261933</v>
          </cell>
        </row>
        <row r="55">
          <cell r="A55" t="str">
            <v>3L_12726201_SNP</v>
          </cell>
          <cell r="B55" t="str">
            <v>FBgn0261933</v>
          </cell>
        </row>
        <row r="56">
          <cell r="A56" t="str">
            <v>3L_14325010_SNP</v>
          </cell>
          <cell r="B56" t="str">
            <v>FBgn0001085</v>
          </cell>
        </row>
        <row r="57">
          <cell r="A57" t="str">
            <v>3L_17103862_SNP</v>
          </cell>
          <cell r="B57" t="str">
            <v>FBgn0260943</v>
          </cell>
        </row>
        <row r="58">
          <cell r="A58" t="str">
            <v>3L_17227174_SNP</v>
          </cell>
          <cell r="B58" t="str">
            <v>FBgn0260943</v>
          </cell>
        </row>
        <row r="59">
          <cell r="A59" t="str">
            <v>3L_18102876_SNP</v>
          </cell>
          <cell r="B59" t="str">
            <v>FBgn0002901</v>
          </cell>
        </row>
        <row r="60">
          <cell r="A60" t="str">
            <v>3L_18102876_SNP</v>
          </cell>
          <cell r="B60" t="str">
            <v>FBgn0036775</v>
          </cell>
        </row>
        <row r="61">
          <cell r="A61" t="str">
            <v>3L_18637380_SNP</v>
          </cell>
          <cell r="B61" t="str">
            <v>FBgn0036801</v>
          </cell>
        </row>
        <row r="62">
          <cell r="A62" t="str">
            <v>3L_18656746_SNP</v>
          </cell>
          <cell r="B62" t="str">
            <v>FBgn0036801</v>
          </cell>
        </row>
        <row r="63">
          <cell r="A63" t="str">
            <v>3R_10324698_SNP</v>
          </cell>
          <cell r="B63" t="str">
            <v>FBgn0265066</v>
          </cell>
        </row>
        <row r="64">
          <cell r="A64" t="str">
            <v>3R_12351587_SNP</v>
          </cell>
          <cell r="B64" t="str">
            <v>FBgn0259244</v>
          </cell>
        </row>
        <row r="65">
          <cell r="A65" t="str">
            <v>3R_21807920_SNP</v>
          </cell>
          <cell r="B65" t="str">
            <v>FBgn0259146</v>
          </cell>
        </row>
        <row r="66">
          <cell r="A66" t="str">
            <v>3R_21807920_SNP</v>
          </cell>
          <cell r="B66" t="str">
            <v>FBgn0015269</v>
          </cell>
        </row>
        <row r="67">
          <cell r="A67" t="str">
            <v>3R_23240424_SNP</v>
          </cell>
          <cell r="B67" t="str">
            <v>FBgn0016061</v>
          </cell>
        </row>
        <row r="68">
          <cell r="A68" t="str">
            <v>X_7763427_SNP</v>
          </cell>
          <cell r="B68" t="str">
            <v>FBgn0000427</v>
          </cell>
        </row>
        <row r="69">
          <cell r="A69" t="str">
            <v>X_10405684_SNP</v>
          </cell>
          <cell r="B69" t="str">
            <v>FBgn0085443</v>
          </cell>
        </row>
        <row r="70">
          <cell r="A70" t="str">
            <v>X_15998801_SNP</v>
          </cell>
          <cell r="B70" t="str">
            <v>FBgn0259699</v>
          </cell>
        </row>
        <row r="71">
          <cell r="A71" t="str">
            <v>X_15998801_SNP</v>
          </cell>
          <cell r="B71" t="str">
            <v>FBgn0259700</v>
          </cell>
        </row>
        <row r="72">
          <cell r="A72" t="str">
            <v>X_16168108_SNP</v>
          </cell>
          <cell r="B72" t="str">
            <v>FBgn0040207</v>
          </cell>
        </row>
        <row r="73">
          <cell r="A73" t="str">
            <v>X_16168108_SNP</v>
          </cell>
          <cell r="B73" t="str">
            <v>FBgn0030731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enotype_SystolicMeanDiameter_"/>
      <sheetName val="Feuil1"/>
    </sheetNames>
    <sheetDataSet>
      <sheetData sheetId="0" refreshError="1"/>
      <sheetData sheetId="1">
        <row r="2">
          <cell r="A2" t="str">
            <v>2L_2439094_SNP</v>
          </cell>
          <cell r="B2" t="str">
            <v>FBgn0000490</v>
          </cell>
        </row>
        <row r="3">
          <cell r="A3" t="str">
            <v>2L_3342443_SNP</v>
          </cell>
          <cell r="B3" t="str">
            <v>FBgn0020445</v>
          </cell>
        </row>
        <row r="4">
          <cell r="A4" t="str">
            <v>2L_3548300_SNP</v>
          </cell>
          <cell r="B4" t="str">
            <v>FBgn0024244</v>
          </cell>
        </row>
        <row r="5">
          <cell r="A5" t="str">
            <v>2L_6298908_DEL</v>
          </cell>
          <cell r="B5" t="str">
            <v>FBgn0053531</v>
          </cell>
        </row>
        <row r="6">
          <cell r="A6" t="str">
            <v>2L_10314560_SNP</v>
          </cell>
          <cell r="B6" t="str">
            <v>FBgn0032216</v>
          </cell>
        </row>
        <row r="7">
          <cell r="A7" t="str">
            <v>2L_10314560_SNP</v>
          </cell>
          <cell r="B7" t="str">
            <v>FBgn0032217</v>
          </cell>
        </row>
        <row r="8">
          <cell r="A8" t="str">
            <v>2L_10346790_SNP</v>
          </cell>
          <cell r="B8" t="str">
            <v>FBgn0032225</v>
          </cell>
        </row>
        <row r="9">
          <cell r="A9" t="str">
            <v>2L_13226147_SNP</v>
          </cell>
          <cell r="B9" t="str">
            <v>FBgn0032489</v>
          </cell>
        </row>
        <row r="10">
          <cell r="A10" t="str">
            <v>2L_14039815_SNP</v>
          </cell>
          <cell r="B10" t="str">
            <v>FBgn0028875</v>
          </cell>
        </row>
        <row r="11">
          <cell r="A11" t="str">
            <v>2L_14730254_SNP</v>
          </cell>
          <cell r="B11" t="str">
            <v>FBgn0261571</v>
          </cell>
        </row>
        <row r="12">
          <cell r="A12" t="str">
            <v>2L_14730256_SNP</v>
          </cell>
          <cell r="B12" t="str">
            <v>FBgn0261571</v>
          </cell>
        </row>
        <row r="13">
          <cell r="A13" t="str">
            <v>2L_16234826_SNP</v>
          </cell>
          <cell r="B13" t="str">
            <v>FBgn0261999</v>
          </cell>
        </row>
        <row r="14">
          <cell r="A14" t="str">
            <v>2L_17653979_SNP</v>
          </cell>
          <cell r="B14" t="str">
            <v>FBgn0015609</v>
          </cell>
        </row>
        <row r="15">
          <cell r="A15" t="str">
            <v>2L_17672873_SNP</v>
          </cell>
          <cell r="B15" t="str">
            <v>FBgn0015609</v>
          </cell>
        </row>
        <row r="16">
          <cell r="A16" t="str">
            <v>2R_3337441_SNP</v>
          </cell>
          <cell r="B16" t="str">
            <v>FBgn0050502</v>
          </cell>
        </row>
        <row r="17">
          <cell r="A17" t="str">
            <v>2R_3337441_SNP</v>
          </cell>
          <cell r="B17" t="str">
            <v>FBgn0033174</v>
          </cell>
        </row>
        <row r="18">
          <cell r="A18" t="str">
            <v>2R_4625801_SNP</v>
          </cell>
          <cell r="B18" t="str">
            <v>FBgn0027585</v>
          </cell>
        </row>
        <row r="19">
          <cell r="A19" t="str">
            <v>2R_4625801_SNP</v>
          </cell>
          <cell r="B19" t="str">
            <v>FBgn0261267</v>
          </cell>
        </row>
        <row r="20">
          <cell r="A20" t="str">
            <v>2R_4629748_SNP</v>
          </cell>
          <cell r="B20" t="str">
            <v>FBgn0027585</v>
          </cell>
        </row>
        <row r="21">
          <cell r="A21" t="str">
            <v>2R_4629918_SNP</v>
          </cell>
          <cell r="B21" t="str">
            <v>FBgn0027585</v>
          </cell>
        </row>
        <row r="22">
          <cell r="A22" t="str">
            <v>2R_4629920_SNP</v>
          </cell>
          <cell r="B22" t="str">
            <v>FBgn0027585</v>
          </cell>
        </row>
        <row r="23">
          <cell r="A23" t="str">
            <v>2R_4630445_SNP</v>
          </cell>
          <cell r="B23" t="str">
            <v>FBgn0027585</v>
          </cell>
        </row>
        <row r="24">
          <cell r="A24" t="str">
            <v>2R_5594511_SNP</v>
          </cell>
          <cell r="B24" t="str">
            <v>FBgn0033439</v>
          </cell>
        </row>
        <row r="25">
          <cell r="A25" t="str">
            <v>2R_5594511_SNP</v>
          </cell>
          <cell r="B25" t="str">
            <v>FBgn0033440</v>
          </cell>
        </row>
        <row r="26">
          <cell r="A26" t="str">
            <v>2R_5594511_SNP</v>
          </cell>
          <cell r="B26" t="str">
            <v>FBgn0260474</v>
          </cell>
        </row>
        <row r="27">
          <cell r="A27" t="str">
            <v>2R_6379179_SNP</v>
          </cell>
          <cell r="B27" t="str">
            <v>FBgn0005630</v>
          </cell>
        </row>
        <row r="28">
          <cell r="A28" t="str">
            <v>2R_6379331_SNP</v>
          </cell>
          <cell r="B28" t="str">
            <v>FBgn0005630</v>
          </cell>
        </row>
        <row r="29">
          <cell r="A29" t="str">
            <v>2R_6385655_SNP</v>
          </cell>
          <cell r="B29" t="str">
            <v>FBgn0005630</v>
          </cell>
        </row>
        <row r="30">
          <cell r="A30" t="str">
            <v>2R_6385723_SNP</v>
          </cell>
          <cell r="B30" t="str">
            <v>FBgn0005630</v>
          </cell>
        </row>
        <row r="31">
          <cell r="A31" t="str">
            <v>2R_10035249_SNP</v>
          </cell>
          <cell r="B31" t="str">
            <v>FBgn0033897</v>
          </cell>
        </row>
        <row r="32">
          <cell r="A32" t="str">
            <v>2R_12635486_SNP</v>
          </cell>
          <cell r="B32" t="str">
            <v>FBgn0034152</v>
          </cell>
        </row>
        <row r="33">
          <cell r="A33" t="str">
            <v>2R_12635486_SNP</v>
          </cell>
          <cell r="B33" t="str">
            <v>FBgn0034153</v>
          </cell>
        </row>
        <row r="34">
          <cell r="A34" t="str">
            <v>2R_17028291_SNP</v>
          </cell>
          <cell r="B34" t="str">
            <v>FBgn0034590</v>
          </cell>
        </row>
        <row r="35">
          <cell r="A35" t="str">
            <v>2R_18079911_SNP</v>
          </cell>
          <cell r="B35" t="str">
            <v>FBgn0034709</v>
          </cell>
        </row>
        <row r="36">
          <cell r="A36" t="str">
            <v>2R_18392082_SNP</v>
          </cell>
          <cell r="B36" t="str">
            <v>FBgn0003175</v>
          </cell>
        </row>
        <row r="37">
          <cell r="A37" t="str">
            <v>3L_7716969_SNP</v>
          </cell>
          <cell r="B37" t="str">
            <v>FBgn0035812</v>
          </cell>
        </row>
        <row r="38">
          <cell r="A38" t="str">
            <v>3L_8506225_SNP</v>
          </cell>
          <cell r="B38" t="str">
            <v>FBgn0035903</v>
          </cell>
        </row>
        <row r="39">
          <cell r="A39" t="str">
            <v>3L_8506225_SNP</v>
          </cell>
          <cell r="B39" t="str">
            <v>FBgn0035901</v>
          </cell>
        </row>
        <row r="40">
          <cell r="A40" t="str">
            <v>3L_8506225_SNP</v>
          </cell>
          <cell r="B40" t="str">
            <v>FBgn0035902</v>
          </cell>
        </row>
        <row r="41">
          <cell r="A41" t="str">
            <v>3L_11791350_SNP</v>
          </cell>
          <cell r="B41" t="str">
            <v>FBgn0004381</v>
          </cell>
        </row>
        <row r="42">
          <cell r="A42" t="str">
            <v>3L_13381571_SNP</v>
          </cell>
          <cell r="B42" t="str">
            <v>FBgn0036354</v>
          </cell>
        </row>
        <row r="43">
          <cell r="A43" t="str">
            <v>3L_13446760_SNP</v>
          </cell>
          <cell r="B43" t="str">
            <v>FBgn0036368</v>
          </cell>
        </row>
        <row r="44">
          <cell r="A44" t="str">
            <v>3L_13447852_SNP</v>
          </cell>
          <cell r="B44" t="str">
            <v>FBgn0036368</v>
          </cell>
        </row>
        <row r="45">
          <cell r="A45" t="str">
            <v>3L_14967194_SNP</v>
          </cell>
          <cell r="B45" t="str">
            <v>FBgn0040296</v>
          </cell>
        </row>
        <row r="46">
          <cell r="A46" t="str">
            <v>3L_14967194_SNP</v>
          </cell>
          <cell r="B46" t="str">
            <v>FBgn0000216</v>
          </cell>
        </row>
        <row r="47">
          <cell r="A47" t="str">
            <v>3L_14967226_SNP</v>
          </cell>
          <cell r="B47" t="str">
            <v>FBgn0040296</v>
          </cell>
        </row>
        <row r="48">
          <cell r="A48" t="str">
            <v>3L_14967226_SNP</v>
          </cell>
          <cell r="B48" t="str">
            <v>FBgn0000216</v>
          </cell>
        </row>
        <row r="49">
          <cell r="A49" t="str">
            <v>3L_14967255_SNP</v>
          </cell>
          <cell r="B49" t="str">
            <v>FBgn0040296</v>
          </cell>
        </row>
        <row r="50">
          <cell r="A50" t="str">
            <v>3L_14967255_SNP</v>
          </cell>
          <cell r="B50" t="str">
            <v>FBgn0000216</v>
          </cell>
        </row>
        <row r="51">
          <cell r="A51" t="str">
            <v>3L_15627346_SNP</v>
          </cell>
          <cell r="B51" t="str">
            <v>FBgn0259236</v>
          </cell>
        </row>
        <row r="52">
          <cell r="A52" t="str">
            <v>3L_16255915_SNP</v>
          </cell>
          <cell r="B52" t="str">
            <v>FBgn0036585</v>
          </cell>
        </row>
        <row r="53">
          <cell r="A53" t="str">
            <v>3L_16255915_SNP</v>
          </cell>
          <cell r="B53" t="str">
            <v>FBgn0036586</v>
          </cell>
        </row>
        <row r="54">
          <cell r="A54" t="str">
            <v>3R_12065963_SNP</v>
          </cell>
          <cell r="B54" t="str">
            <v>FBgn0040071</v>
          </cell>
        </row>
        <row r="55">
          <cell r="A55" t="str">
            <v>3R_13784971_SNP</v>
          </cell>
          <cell r="B55" t="str">
            <v>FBgn0263995</v>
          </cell>
        </row>
        <row r="56">
          <cell r="A56" t="str">
            <v>3R_14730504_SNP</v>
          </cell>
          <cell r="B56" t="str">
            <v>FBgn0038658</v>
          </cell>
        </row>
        <row r="57">
          <cell r="A57" t="str">
            <v>3R_14730552_SNP</v>
          </cell>
          <cell r="B57" t="str">
            <v>FBgn0038658</v>
          </cell>
        </row>
        <row r="58">
          <cell r="A58" t="str">
            <v>3R_19765339_SNP</v>
          </cell>
          <cell r="B58" t="str">
            <v>FBgn0001098</v>
          </cell>
        </row>
        <row r="59">
          <cell r="A59" t="str">
            <v>3R_26677053_SNP</v>
          </cell>
          <cell r="B59" t="str">
            <v>FBgn0003720</v>
          </cell>
        </row>
        <row r="60">
          <cell r="A60" t="str">
            <v>3R_26677056_DEL</v>
          </cell>
          <cell r="B60" t="str">
            <v>FBgn0003720</v>
          </cell>
        </row>
        <row r="61">
          <cell r="A61" t="str">
            <v>3R_26677069_SNP</v>
          </cell>
          <cell r="B61" t="str">
            <v>FBgn0003720</v>
          </cell>
        </row>
        <row r="62">
          <cell r="A62" t="str">
            <v>3R_26677071_SNP</v>
          </cell>
          <cell r="B62" t="str">
            <v>FBgn0003720</v>
          </cell>
        </row>
        <row r="63">
          <cell r="A63" t="str">
            <v>3R_26677072_SNP</v>
          </cell>
          <cell r="B63" t="str">
            <v>FBgn0003720</v>
          </cell>
        </row>
        <row r="64">
          <cell r="A64" t="str">
            <v>3R_26677077_MNP</v>
          </cell>
          <cell r="B64" t="str">
            <v>FBgn0003720</v>
          </cell>
        </row>
        <row r="65">
          <cell r="A65" t="str">
            <v>3R_26677082_SNP</v>
          </cell>
          <cell r="B65" t="str">
            <v>FBgn0003720</v>
          </cell>
        </row>
        <row r="66">
          <cell r="A66" t="str">
            <v>3R_26677087_SNP</v>
          </cell>
          <cell r="B66" t="str">
            <v>FBgn0003720</v>
          </cell>
        </row>
        <row r="67">
          <cell r="A67" t="str">
            <v>3R_26677092_SNP</v>
          </cell>
          <cell r="B67" t="str">
            <v>FBgn0003720</v>
          </cell>
        </row>
        <row r="68">
          <cell r="A68" t="str">
            <v>3R_26677094_SNP</v>
          </cell>
          <cell r="B68" t="str">
            <v>FBgn0003720</v>
          </cell>
        </row>
        <row r="69">
          <cell r="A69" t="str">
            <v>3R_26677188_SNP</v>
          </cell>
          <cell r="B69" t="str">
            <v>FBgn0003720</v>
          </cell>
        </row>
        <row r="70">
          <cell r="A70" t="str">
            <v>3R_26677191_SNP</v>
          </cell>
          <cell r="B70" t="str">
            <v>FBgn0003720</v>
          </cell>
        </row>
        <row r="71">
          <cell r="A71" t="str">
            <v>3R_26677197_SNP</v>
          </cell>
          <cell r="B71" t="str">
            <v>FBgn0003720</v>
          </cell>
        </row>
        <row r="72">
          <cell r="A72" t="str">
            <v>3R_26677200_SNP</v>
          </cell>
          <cell r="B72" t="str">
            <v>FBgn0003720</v>
          </cell>
        </row>
        <row r="73">
          <cell r="A73" t="str">
            <v>3R_26677208_DEL</v>
          </cell>
          <cell r="B73" t="str">
            <v>FBgn0003720</v>
          </cell>
        </row>
        <row r="74">
          <cell r="A74" t="str">
            <v>3R_26677213_SNP</v>
          </cell>
          <cell r="B74" t="str">
            <v>FBgn0003720</v>
          </cell>
        </row>
        <row r="75">
          <cell r="A75" t="str">
            <v>3R_26677310_SNP</v>
          </cell>
          <cell r="B75" t="str">
            <v>FBgn0003720</v>
          </cell>
        </row>
        <row r="76">
          <cell r="A76" t="str">
            <v>X_8656763_SNP</v>
          </cell>
          <cell r="B76" t="str">
            <v>FBgn0026411</v>
          </cell>
        </row>
        <row r="77">
          <cell r="A77" t="str">
            <v>X_8731906_SNP</v>
          </cell>
          <cell r="B77" t="str">
            <v>FBgn0030065</v>
          </cell>
        </row>
        <row r="78">
          <cell r="A78" t="str">
            <v>X_8868273_SNP</v>
          </cell>
          <cell r="B78" t="str">
            <v>FBgn0264384</v>
          </cell>
        </row>
        <row r="79">
          <cell r="A79" t="str">
            <v>X_8868273_SNP</v>
          </cell>
          <cell r="B79" t="str">
            <v>FBgn0030073</v>
          </cell>
        </row>
        <row r="80">
          <cell r="A80" t="str">
            <v>X_8868273_SNP</v>
          </cell>
          <cell r="B80" t="str">
            <v>FBgn0261549</v>
          </cell>
        </row>
        <row r="81">
          <cell r="A81" t="str">
            <v>X_14232609_SNP</v>
          </cell>
          <cell r="B81" t="str">
            <v>FBgn0052600</v>
          </cell>
        </row>
        <row r="82">
          <cell r="A82" t="str">
            <v>X_14232626_SNP</v>
          </cell>
          <cell r="B82" t="str">
            <v>FBgn0052600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D8C3-2B9D-9942-AF34-049E9E8292A6}">
  <dimension ref="A1:A3"/>
  <sheetViews>
    <sheetView tabSelected="1" workbookViewId="0">
      <selection activeCell="B1" sqref="A1:XFD1"/>
    </sheetView>
  </sheetViews>
  <sheetFormatPr baseColWidth="10" defaultRowHeight="16" x14ac:dyDescent="0.2"/>
  <cols>
    <col min="1" max="1" width="131.1640625" customWidth="1"/>
  </cols>
  <sheetData>
    <row r="1" spans="1:1" ht="17" x14ac:dyDescent="0.2">
      <c r="A1" s="2" t="s">
        <v>5177</v>
      </c>
    </row>
    <row r="2" spans="1:1" ht="34" x14ac:dyDescent="0.2">
      <c r="A2" s="3" t="s">
        <v>5175</v>
      </c>
    </row>
    <row r="3" spans="1:1" x14ac:dyDescent="0.2">
      <c r="A3" t="s">
        <v>5176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7532-A519-BC4C-B105-F0524D548807}">
  <dimension ref="A1:Y60"/>
  <sheetViews>
    <sheetView topLeftCell="I41" workbookViewId="0">
      <selection activeCell="S2" sqref="S2:S60"/>
    </sheetView>
  </sheetViews>
  <sheetFormatPr baseColWidth="10" defaultRowHeight="16" x14ac:dyDescent="0.2"/>
  <sheetData>
    <row r="1" spans="1:25" x14ac:dyDescent="0.2">
      <c r="A1" t="s">
        <v>3886</v>
      </c>
      <c r="B1" t="s">
        <v>3885</v>
      </c>
      <c r="C1" t="s">
        <v>3884</v>
      </c>
      <c r="E1" t="s">
        <v>3883</v>
      </c>
      <c r="F1" t="s">
        <v>3882</v>
      </c>
      <c r="G1" t="s">
        <v>3881</v>
      </c>
      <c r="H1" t="s">
        <v>3880</v>
      </c>
      <c r="I1" t="s">
        <v>3879</v>
      </c>
      <c r="J1" t="s">
        <v>3878</v>
      </c>
      <c r="K1" t="s">
        <v>3877</v>
      </c>
      <c r="L1" t="s">
        <v>3876</v>
      </c>
      <c r="M1" t="s">
        <v>3875</v>
      </c>
      <c r="N1" t="s">
        <v>3874</v>
      </c>
      <c r="O1" t="s">
        <v>3873</v>
      </c>
      <c r="P1" t="s">
        <v>3872</v>
      </c>
      <c r="Q1" t="s">
        <v>3871</v>
      </c>
      <c r="R1" t="s">
        <v>3870</v>
      </c>
      <c r="S1" t="s">
        <v>3869</v>
      </c>
      <c r="T1" t="s">
        <v>3868</v>
      </c>
      <c r="U1" t="s">
        <v>3867</v>
      </c>
      <c r="V1" t="s">
        <v>3866</v>
      </c>
      <c r="W1" t="s">
        <v>3865</v>
      </c>
      <c r="X1" t="s">
        <v>3864</v>
      </c>
      <c r="Y1" t="s">
        <v>3863</v>
      </c>
    </row>
    <row r="2" spans="1:25" x14ac:dyDescent="0.2">
      <c r="A2" t="s">
        <v>1880</v>
      </c>
      <c r="B2" t="s">
        <v>1882</v>
      </c>
      <c r="C2" t="s">
        <v>1881</v>
      </c>
      <c r="D2" t="str">
        <f>VLOOKUP(A2, [2]Feuil1!A$2:B$79, 2, FALSE)</f>
        <v>FBgn0263258</v>
      </c>
      <c r="E2">
        <v>0</v>
      </c>
      <c r="F2" t="s">
        <v>6</v>
      </c>
      <c r="G2">
        <v>10</v>
      </c>
      <c r="H2">
        <v>11</v>
      </c>
      <c r="I2">
        <v>205</v>
      </c>
      <c r="J2">
        <v>5</v>
      </c>
      <c r="K2" t="s">
        <v>1880</v>
      </c>
      <c r="L2">
        <v>2217</v>
      </c>
      <c r="M2">
        <v>1063836</v>
      </c>
      <c r="N2" t="s">
        <v>4156</v>
      </c>
      <c r="O2" t="s">
        <v>4155</v>
      </c>
      <c r="P2">
        <v>4</v>
      </c>
      <c r="Q2" t="s">
        <v>4154</v>
      </c>
      <c r="R2" t="s">
        <v>4154</v>
      </c>
      <c r="S2" t="s">
        <v>4153</v>
      </c>
      <c r="T2" t="s">
        <v>4152</v>
      </c>
      <c r="U2">
        <v>0</v>
      </c>
      <c r="V2" t="s">
        <v>205</v>
      </c>
      <c r="W2">
        <v>87</v>
      </c>
      <c r="X2">
        <v>115</v>
      </c>
      <c r="Y2">
        <v>205</v>
      </c>
    </row>
    <row r="3" spans="1:25" x14ac:dyDescent="0.2">
      <c r="A3" t="s">
        <v>2049</v>
      </c>
      <c r="B3" t="s">
        <v>1673</v>
      </c>
      <c r="C3" t="s">
        <v>1672</v>
      </c>
      <c r="D3" t="str">
        <f>VLOOKUP(A3, [2]Feuil1!A$2:B$79, 2, FALSE)</f>
        <v>FBgn0002941</v>
      </c>
      <c r="E3">
        <v>136</v>
      </c>
      <c r="F3" t="s">
        <v>31</v>
      </c>
      <c r="G3">
        <v>11</v>
      </c>
      <c r="H3">
        <v>13</v>
      </c>
      <c r="I3">
        <v>205</v>
      </c>
      <c r="J3">
        <v>4</v>
      </c>
      <c r="K3" t="s">
        <v>2049</v>
      </c>
      <c r="L3">
        <v>1944</v>
      </c>
      <c r="M3">
        <v>1116581</v>
      </c>
      <c r="N3" t="s">
        <v>4151</v>
      </c>
      <c r="O3" t="s">
        <v>4150</v>
      </c>
      <c r="P3">
        <v>2</v>
      </c>
      <c r="Q3" t="s">
        <v>4149</v>
      </c>
      <c r="R3" t="s">
        <v>4149</v>
      </c>
      <c r="S3" t="s">
        <v>3773</v>
      </c>
      <c r="T3" t="s">
        <v>3772</v>
      </c>
      <c r="U3">
        <v>0</v>
      </c>
      <c r="V3" t="s">
        <v>6</v>
      </c>
      <c r="W3">
        <v>97</v>
      </c>
      <c r="X3">
        <v>127</v>
      </c>
      <c r="Y3">
        <v>205</v>
      </c>
    </row>
    <row r="4" spans="1:25" x14ac:dyDescent="0.2">
      <c r="A4" t="s">
        <v>1887</v>
      </c>
      <c r="B4" t="s">
        <v>1889</v>
      </c>
      <c r="C4" t="s">
        <v>1888</v>
      </c>
      <c r="D4" t="str">
        <f>VLOOKUP(A4, [2]Feuil1!A$2:B$79, 2, FALSE)</f>
        <v>FBgn0263706</v>
      </c>
      <c r="E4">
        <v>0</v>
      </c>
      <c r="F4" t="s">
        <v>6</v>
      </c>
      <c r="G4">
        <v>15</v>
      </c>
      <c r="H4">
        <v>17</v>
      </c>
      <c r="I4">
        <v>205</v>
      </c>
      <c r="J4">
        <v>5</v>
      </c>
      <c r="K4" t="s">
        <v>1887</v>
      </c>
      <c r="L4">
        <v>3988</v>
      </c>
      <c r="M4">
        <v>1187795</v>
      </c>
      <c r="N4" t="s">
        <v>4148</v>
      </c>
      <c r="O4" t="s">
        <v>4147</v>
      </c>
      <c r="P4">
        <v>4</v>
      </c>
      <c r="Q4" t="s">
        <v>4146</v>
      </c>
      <c r="R4" t="s">
        <v>4146</v>
      </c>
      <c r="S4" t="s">
        <v>4145</v>
      </c>
      <c r="T4" t="s">
        <v>4144</v>
      </c>
      <c r="U4">
        <v>0</v>
      </c>
      <c r="V4" t="s">
        <v>6</v>
      </c>
      <c r="W4">
        <v>93</v>
      </c>
      <c r="X4">
        <v>114</v>
      </c>
      <c r="Y4">
        <v>205</v>
      </c>
    </row>
    <row r="5" spans="1:25" x14ac:dyDescent="0.2">
      <c r="A5" t="s">
        <v>982</v>
      </c>
      <c r="B5" t="s">
        <v>541</v>
      </c>
      <c r="C5" t="s">
        <v>540</v>
      </c>
      <c r="D5" t="str">
        <f>VLOOKUP(A5, [2]Feuil1!A$2:B$79, 2, FALSE)</f>
        <v>FBgn0039089</v>
      </c>
      <c r="E5">
        <v>150</v>
      </c>
      <c r="F5" t="s">
        <v>31</v>
      </c>
      <c r="G5">
        <v>20</v>
      </c>
      <c r="H5">
        <v>21</v>
      </c>
      <c r="I5">
        <v>205</v>
      </c>
      <c r="J5">
        <v>4</v>
      </c>
      <c r="K5" t="s">
        <v>982</v>
      </c>
      <c r="L5">
        <v>4380</v>
      </c>
      <c r="M5">
        <v>1266415</v>
      </c>
      <c r="N5" t="s">
        <v>4143</v>
      </c>
      <c r="O5" t="s">
        <v>4142</v>
      </c>
      <c r="P5">
        <v>4</v>
      </c>
      <c r="Q5" t="s">
        <v>4141</v>
      </c>
      <c r="R5" t="s">
        <v>4141</v>
      </c>
      <c r="S5" t="s">
        <v>4140</v>
      </c>
      <c r="T5" t="s">
        <v>4139</v>
      </c>
      <c r="U5">
        <v>0</v>
      </c>
      <c r="V5" t="s">
        <v>6</v>
      </c>
      <c r="W5">
        <v>111</v>
      </c>
      <c r="X5">
        <v>141</v>
      </c>
      <c r="Y5">
        <v>205</v>
      </c>
    </row>
    <row r="6" spans="1:25" x14ac:dyDescent="0.2">
      <c r="A6" t="s">
        <v>2024</v>
      </c>
      <c r="B6" t="s">
        <v>541</v>
      </c>
      <c r="C6" t="s">
        <v>540</v>
      </c>
      <c r="D6" t="str">
        <f>VLOOKUP(A6, [2]Feuil1!A$2:B$79, 2, FALSE)</f>
        <v>FBgn0039089</v>
      </c>
      <c r="E6">
        <v>0</v>
      </c>
      <c r="F6" t="s">
        <v>6</v>
      </c>
      <c r="G6">
        <v>19</v>
      </c>
      <c r="H6">
        <v>21</v>
      </c>
      <c r="I6">
        <v>205</v>
      </c>
      <c r="J6">
        <v>4</v>
      </c>
      <c r="K6" t="s">
        <v>2024</v>
      </c>
      <c r="L6">
        <v>7781</v>
      </c>
      <c r="M6">
        <v>1250983</v>
      </c>
      <c r="N6" t="s">
        <v>4138</v>
      </c>
      <c r="O6" t="s">
        <v>4137</v>
      </c>
      <c r="P6">
        <v>4</v>
      </c>
      <c r="Q6" t="s">
        <v>4117</v>
      </c>
      <c r="R6" t="s">
        <v>4117</v>
      </c>
      <c r="S6" t="s">
        <v>4116</v>
      </c>
      <c r="T6" t="s">
        <v>4115</v>
      </c>
      <c r="U6">
        <v>0</v>
      </c>
      <c r="V6" t="s">
        <v>4038</v>
      </c>
      <c r="W6">
        <v>52</v>
      </c>
      <c r="X6">
        <v>65</v>
      </c>
      <c r="Y6">
        <v>205</v>
      </c>
    </row>
    <row r="7" spans="1:25" x14ac:dyDescent="0.2">
      <c r="A7" t="s">
        <v>869</v>
      </c>
      <c r="B7" t="s">
        <v>871</v>
      </c>
      <c r="C7" t="s">
        <v>870</v>
      </c>
      <c r="D7" t="str">
        <f>VLOOKUP(A7, [2]Feuil1!A$2:B$79, 2, FALSE)</f>
        <v>FBgn0263257</v>
      </c>
      <c r="E7">
        <v>0</v>
      </c>
      <c r="F7" t="s">
        <v>6</v>
      </c>
      <c r="G7">
        <v>19</v>
      </c>
      <c r="H7">
        <v>22</v>
      </c>
      <c r="I7">
        <v>205</v>
      </c>
      <c r="J7">
        <v>5</v>
      </c>
      <c r="K7" t="s">
        <v>869</v>
      </c>
      <c r="L7">
        <v>1740</v>
      </c>
      <c r="M7">
        <v>1252668</v>
      </c>
      <c r="N7" t="s">
        <v>4136</v>
      </c>
      <c r="O7" t="s">
        <v>4135</v>
      </c>
      <c r="P7">
        <v>1</v>
      </c>
      <c r="Q7" t="s">
        <v>4134</v>
      </c>
      <c r="R7" t="s">
        <v>4134</v>
      </c>
      <c r="S7" t="s">
        <v>4133</v>
      </c>
      <c r="T7" t="s">
        <v>4132</v>
      </c>
      <c r="U7">
        <v>0</v>
      </c>
      <c r="V7" t="s">
        <v>6</v>
      </c>
      <c r="W7">
        <v>8</v>
      </c>
      <c r="X7">
        <v>10</v>
      </c>
      <c r="Y7">
        <v>205</v>
      </c>
    </row>
    <row r="8" spans="1:25" x14ac:dyDescent="0.2">
      <c r="A8" t="s">
        <v>1866</v>
      </c>
      <c r="B8" t="s">
        <v>1868</v>
      </c>
      <c r="C8" t="s">
        <v>1867</v>
      </c>
      <c r="D8" t="str">
        <f>VLOOKUP(A8, [2]Feuil1!A$2:B$79, 2, FALSE)</f>
        <v>FBgn0086778</v>
      </c>
      <c r="E8">
        <v>0</v>
      </c>
      <c r="F8" t="s">
        <v>6</v>
      </c>
      <c r="G8">
        <v>17</v>
      </c>
      <c r="H8">
        <v>24</v>
      </c>
      <c r="I8">
        <v>205</v>
      </c>
      <c r="J8">
        <v>5</v>
      </c>
      <c r="K8" t="s">
        <v>1866</v>
      </c>
      <c r="L8">
        <v>5568</v>
      </c>
      <c r="M8">
        <v>1222677</v>
      </c>
      <c r="N8" t="s">
        <v>4131</v>
      </c>
      <c r="O8" t="s">
        <v>4130</v>
      </c>
      <c r="P8">
        <v>1</v>
      </c>
      <c r="Q8" t="s">
        <v>4129</v>
      </c>
      <c r="R8" t="s">
        <v>4129</v>
      </c>
      <c r="S8" t="s">
        <v>4128</v>
      </c>
      <c r="T8" t="s">
        <v>4127</v>
      </c>
      <c r="U8">
        <v>0</v>
      </c>
      <c r="V8" t="s">
        <v>6</v>
      </c>
      <c r="W8">
        <v>13</v>
      </c>
      <c r="X8">
        <v>14</v>
      </c>
      <c r="Y8">
        <v>205</v>
      </c>
    </row>
    <row r="9" spans="1:25" x14ac:dyDescent="0.2">
      <c r="A9" t="s">
        <v>2014</v>
      </c>
      <c r="B9" t="s">
        <v>541</v>
      </c>
      <c r="C9" t="s">
        <v>540</v>
      </c>
      <c r="D9" t="str">
        <f>VLOOKUP(A9, [2]Feuil1!A$2:B$79, 2, FALSE)</f>
        <v>FBgn0039089</v>
      </c>
      <c r="E9">
        <v>0</v>
      </c>
      <c r="F9" t="s">
        <v>6</v>
      </c>
      <c r="G9">
        <v>24</v>
      </c>
      <c r="H9">
        <v>27</v>
      </c>
      <c r="I9">
        <v>205</v>
      </c>
      <c r="J9">
        <v>4</v>
      </c>
      <c r="K9" t="s">
        <v>2014</v>
      </c>
      <c r="L9">
        <v>6224</v>
      </c>
      <c r="M9">
        <v>1290163</v>
      </c>
      <c r="N9" t="s">
        <v>4126</v>
      </c>
      <c r="O9" t="s">
        <v>4125</v>
      </c>
      <c r="P9">
        <v>4</v>
      </c>
      <c r="Q9" t="s">
        <v>4117</v>
      </c>
      <c r="R9" t="s">
        <v>4117</v>
      </c>
      <c r="S9" t="s">
        <v>4116</v>
      </c>
      <c r="T9" t="s">
        <v>4115</v>
      </c>
      <c r="U9">
        <v>0</v>
      </c>
      <c r="V9" t="s">
        <v>4038</v>
      </c>
      <c r="W9">
        <v>52</v>
      </c>
      <c r="X9">
        <v>65</v>
      </c>
      <c r="Y9">
        <v>205</v>
      </c>
    </row>
    <row r="10" spans="1:25" x14ac:dyDescent="0.2">
      <c r="A10" t="s">
        <v>1997</v>
      </c>
      <c r="B10" t="s">
        <v>1999</v>
      </c>
      <c r="C10" t="s">
        <v>1998</v>
      </c>
      <c r="D10" t="str">
        <f>VLOOKUP(A10, [2]Feuil1!A$2:B$79, 2, FALSE)</f>
        <v>FBgn0051143</v>
      </c>
      <c r="E10">
        <v>65</v>
      </c>
      <c r="F10" t="s">
        <v>137</v>
      </c>
      <c r="G10">
        <v>22</v>
      </c>
      <c r="H10">
        <v>27</v>
      </c>
      <c r="I10">
        <v>205</v>
      </c>
      <c r="J10">
        <v>4</v>
      </c>
      <c r="K10" t="s">
        <v>1997</v>
      </c>
      <c r="L10">
        <v>5465</v>
      </c>
      <c r="M10">
        <v>1274922</v>
      </c>
      <c r="N10" t="s">
        <v>4124</v>
      </c>
      <c r="O10" t="s">
        <v>4123</v>
      </c>
      <c r="P10">
        <v>4</v>
      </c>
      <c r="Q10" t="s">
        <v>4122</v>
      </c>
      <c r="R10" t="s">
        <v>4122</v>
      </c>
      <c r="S10" t="s">
        <v>4121</v>
      </c>
      <c r="T10" t="s">
        <v>4120</v>
      </c>
      <c r="U10">
        <v>0</v>
      </c>
      <c r="V10" t="s">
        <v>6</v>
      </c>
      <c r="W10">
        <v>52</v>
      </c>
      <c r="X10">
        <v>67</v>
      </c>
      <c r="Y10">
        <v>205</v>
      </c>
    </row>
    <row r="11" spans="1:25" x14ac:dyDescent="0.2">
      <c r="A11" t="s">
        <v>2019</v>
      </c>
      <c r="B11" t="s">
        <v>541</v>
      </c>
      <c r="C11" t="s">
        <v>540</v>
      </c>
      <c r="D11" t="str">
        <f>VLOOKUP(A11, [2]Feuil1!A$2:B$79, 2, FALSE)</f>
        <v>FBgn0039089</v>
      </c>
      <c r="E11">
        <v>0</v>
      </c>
      <c r="F11" t="s">
        <v>6</v>
      </c>
      <c r="G11">
        <v>25</v>
      </c>
      <c r="H11">
        <v>28</v>
      </c>
      <c r="I11">
        <v>205</v>
      </c>
      <c r="J11">
        <v>4</v>
      </c>
      <c r="K11" t="s">
        <v>2019</v>
      </c>
      <c r="L11">
        <v>8864</v>
      </c>
      <c r="M11">
        <v>1294520</v>
      </c>
      <c r="N11" t="s">
        <v>4119</v>
      </c>
      <c r="O11" t="s">
        <v>4118</v>
      </c>
      <c r="P11">
        <v>4</v>
      </c>
      <c r="Q11" t="s">
        <v>4117</v>
      </c>
      <c r="R11" t="s">
        <v>4117</v>
      </c>
      <c r="S11" t="s">
        <v>4116</v>
      </c>
      <c r="T11" t="s">
        <v>4115</v>
      </c>
      <c r="U11">
        <v>0</v>
      </c>
      <c r="V11" t="s">
        <v>4038</v>
      </c>
      <c r="W11">
        <v>52</v>
      </c>
      <c r="X11">
        <v>65</v>
      </c>
      <c r="Y11">
        <v>205</v>
      </c>
    </row>
    <row r="12" spans="1:25" x14ac:dyDescent="0.2">
      <c r="A12" t="s">
        <v>2127</v>
      </c>
      <c r="B12" t="s">
        <v>2122</v>
      </c>
      <c r="C12" t="s">
        <v>2121</v>
      </c>
      <c r="D12" t="str">
        <f>VLOOKUP(A12, [2]Feuil1!A$2:B$79, 2, FALSE)</f>
        <v>FBgn0036147</v>
      </c>
      <c r="E12">
        <v>0</v>
      </c>
      <c r="F12" t="s">
        <v>6</v>
      </c>
      <c r="G12">
        <v>23</v>
      </c>
      <c r="H12">
        <v>31</v>
      </c>
      <c r="I12">
        <v>205</v>
      </c>
      <c r="J12">
        <v>3</v>
      </c>
      <c r="K12" t="s">
        <v>2127</v>
      </c>
      <c r="L12">
        <v>3093</v>
      </c>
      <c r="M12">
        <v>1284087</v>
      </c>
      <c r="N12" t="s">
        <v>4114</v>
      </c>
      <c r="O12" t="s">
        <v>4113</v>
      </c>
      <c r="P12">
        <v>4</v>
      </c>
      <c r="Q12" t="s">
        <v>4110</v>
      </c>
      <c r="R12" t="s">
        <v>4110</v>
      </c>
      <c r="S12" t="s">
        <v>4109</v>
      </c>
      <c r="T12" t="s">
        <v>4108</v>
      </c>
      <c r="U12">
        <v>0</v>
      </c>
      <c r="V12" t="s">
        <v>205</v>
      </c>
      <c r="W12">
        <v>34</v>
      </c>
      <c r="X12">
        <v>42</v>
      </c>
      <c r="Y12">
        <v>205</v>
      </c>
    </row>
    <row r="13" spans="1:25" x14ac:dyDescent="0.2">
      <c r="A13" t="s">
        <v>2120</v>
      </c>
      <c r="B13" t="s">
        <v>2122</v>
      </c>
      <c r="C13" t="s">
        <v>2121</v>
      </c>
      <c r="D13" t="str">
        <f>VLOOKUP(A13, [2]Feuil1!A$2:B$79, 2, FALSE)</f>
        <v>FBgn0036147</v>
      </c>
      <c r="E13">
        <v>0</v>
      </c>
      <c r="F13" t="s">
        <v>6</v>
      </c>
      <c r="G13">
        <v>24</v>
      </c>
      <c r="H13">
        <v>32</v>
      </c>
      <c r="I13">
        <v>205</v>
      </c>
      <c r="J13">
        <v>3</v>
      </c>
      <c r="K13" t="s">
        <v>2120</v>
      </c>
      <c r="L13">
        <v>3664</v>
      </c>
      <c r="M13">
        <v>1288081</v>
      </c>
      <c r="N13" t="s">
        <v>4112</v>
      </c>
      <c r="O13" t="s">
        <v>4111</v>
      </c>
      <c r="P13">
        <v>4</v>
      </c>
      <c r="Q13" t="s">
        <v>4110</v>
      </c>
      <c r="R13" t="s">
        <v>4110</v>
      </c>
      <c r="S13" t="s">
        <v>4109</v>
      </c>
      <c r="T13" t="s">
        <v>4108</v>
      </c>
      <c r="U13">
        <v>0</v>
      </c>
      <c r="V13" t="s">
        <v>205</v>
      </c>
      <c r="W13">
        <v>34</v>
      </c>
      <c r="X13">
        <v>42</v>
      </c>
      <c r="Y13">
        <v>205</v>
      </c>
    </row>
    <row r="14" spans="1:25" x14ac:dyDescent="0.2">
      <c r="A14" t="s">
        <v>1027</v>
      </c>
      <c r="B14" t="s">
        <v>1022</v>
      </c>
      <c r="C14" t="s">
        <v>1021</v>
      </c>
      <c r="D14" t="str">
        <f>VLOOKUP(A14, [2]Feuil1!A$2:B$79, 2, FALSE)</f>
        <v>FBgn0036837</v>
      </c>
      <c r="E14">
        <v>0</v>
      </c>
      <c r="F14" t="s">
        <v>213</v>
      </c>
      <c r="G14">
        <v>26</v>
      </c>
      <c r="H14">
        <v>32</v>
      </c>
      <c r="I14">
        <v>205</v>
      </c>
      <c r="J14">
        <v>3</v>
      </c>
      <c r="K14" t="s">
        <v>1027</v>
      </c>
      <c r="L14">
        <v>17576</v>
      </c>
      <c r="M14">
        <v>1294195</v>
      </c>
      <c r="N14" t="s">
        <v>4107</v>
      </c>
      <c r="O14" t="s">
        <v>4106</v>
      </c>
      <c r="P14">
        <v>4</v>
      </c>
      <c r="Q14" t="s">
        <v>4105</v>
      </c>
      <c r="R14" t="s">
        <v>4105</v>
      </c>
      <c r="S14" t="s">
        <v>4104</v>
      </c>
      <c r="T14" t="s">
        <v>4103</v>
      </c>
      <c r="U14">
        <v>0</v>
      </c>
      <c r="V14" t="s">
        <v>6</v>
      </c>
      <c r="W14">
        <v>5</v>
      </c>
      <c r="X14">
        <v>10</v>
      </c>
      <c r="Y14">
        <v>205</v>
      </c>
    </row>
    <row r="15" spans="1:25" x14ac:dyDescent="0.2">
      <c r="A15" t="s">
        <v>876</v>
      </c>
      <c r="B15" t="s">
        <v>871</v>
      </c>
      <c r="C15" t="s">
        <v>870</v>
      </c>
      <c r="D15" t="str">
        <f>VLOOKUP(A15, [2]Feuil1!A$2:B$79, 2, FALSE)</f>
        <v>FBgn0263257</v>
      </c>
      <c r="E15">
        <v>0</v>
      </c>
      <c r="F15" t="s">
        <v>6</v>
      </c>
      <c r="G15">
        <v>32</v>
      </c>
      <c r="H15">
        <v>35</v>
      </c>
      <c r="I15">
        <v>205</v>
      </c>
      <c r="J15">
        <v>5</v>
      </c>
      <c r="K15" t="s">
        <v>876</v>
      </c>
      <c r="L15">
        <v>14852</v>
      </c>
      <c r="M15">
        <v>1323741</v>
      </c>
      <c r="N15" t="s">
        <v>4102</v>
      </c>
      <c r="O15" t="s">
        <v>4101</v>
      </c>
      <c r="P15">
        <v>4</v>
      </c>
      <c r="Q15" t="s">
        <v>4100</v>
      </c>
      <c r="R15" t="s">
        <v>4100</v>
      </c>
      <c r="S15" t="s">
        <v>4099</v>
      </c>
      <c r="T15" t="s">
        <v>4098</v>
      </c>
      <c r="U15">
        <v>0</v>
      </c>
      <c r="V15" t="s">
        <v>6</v>
      </c>
      <c r="W15">
        <v>45</v>
      </c>
      <c r="X15">
        <v>53</v>
      </c>
      <c r="Y15">
        <v>205</v>
      </c>
    </row>
    <row r="16" spans="1:25" x14ac:dyDescent="0.2">
      <c r="A16" t="s">
        <v>2196</v>
      </c>
      <c r="B16" t="s">
        <v>2198</v>
      </c>
      <c r="C16" t="s">
        <v>2197</v>
      </c>
      <c r="D16" t="str">
        <f>VLOOKUP(A16, [2]Feuil1!A$2:B$79, 2, FALSE)</f>
        <v>FBgn0261698</v>
      </c>
      <c r="E16">
        <v>0</v>
      </c>
      <c r="F16" t="s">
        <v>6</v>
      </c>
      <c r="G16">
        <v>27</v>
      </c>
      <c r="H16">
        <v>36</v>
      </c>
      <c r="I16">
        <v>205</v>
      </c>
      <c r="J16">
        <v>2</v>
      </c>
      <c r="K16" t="s">
        <v>2196</v>
      </c>
      <c r="L16">
        <v>1402</v>
      </c>
      <c r="M16">
        <v>1308914</v>
      </c>
      <c r="N16" t="s">
        <v>4097</v>
      </c>
      <c r="O16" t="s">
        <v>4096</v>
      </c>
      <c r="P16">
        <v>3</v>
      </c>
      <c r="Q16" t="s">
        <v>4095</v>
      </c>
      <c r="R16" t="s">
        <v>4095</v>
      </c>
      <c r="S16" t="s">
        <v>4094</v>
      </c>
      <c r="T16" t="s">
        <v>4093</v>
      </c>
      <c r="U16">
        <v>0</v>
      </c>
      <c r="V16" t="s">
        <v>6</v>
      </c>
      <c r="W16">
        <v>10</v>
      </c>
      <c r="X16">
        <v>12</v>
      </c>
      <c r="Y16">
        <v>205</v>
      </c>
    </row>
    <row r="17" spans="1:25" x14ac:dyDescent="0.2">
      <c r="A17" t="s">
        <v>2033</v>
      </c>
      <c r="B17" t="s">
        <v>2037</v>
      </c>
      <c r="C17" t="s">
        <v>2036</v>
      </c>
      <c r="D17" t="str">
        <f>VLOOKUP(A17, [2]Feuil1!A$2:B$79, 2, FALSE)</f>
        <v>FBgn0024509</v>
      </c>
      <c r="E17">
        <v>200</v>
      </c>
      <c r="F17" t="s">
        <v>31</v>
      </c>
      <c r="G17">
        <v>30</v>
      </c>
      <c r="H17">
        <v>37</v>
      </c>
      <c r="I17">
        <v>205</v>
      </c>
      <c r="J17">
        <v>4</v>
      </c>
      <c r="K17" t="s">
        <v>2033</v>
      </c>
      <c r="L17">
        <v>5018</v>
      </c>
      <c r="M17">
        <v>1312551</v>
      </c>
      <c r="N17" t="s">
        <v>3841</v>
      </c>
      <c r="O17" t="s">
        <v>4092</v>
      </c>
      <c r="P17">
        <v>5</v>
      </c>
      <c r="Q17" t="s">
        <v>4091</v>
      </c>
      <c r="R17" t="s">
        <v>4091</v>
      </c>
      <c r="S17" t="s">
        <v>4090</v>
      </c>
      <c r="T17" t="s">
        <v>4089</v>
      </c>
      <c r="U17">
        <v>0</v>
      </c>
      <c r="V17" t="s">
        <v>6</v>
      </c>
      <c r="W17">
        <v>17</v>
      </c>
      <c r="X17">
        <v>23</v>
      </c>
      <c r="Y17">
        <v>205</v>
      </c>
    </row>
    <row r="18" spans="1:25" x14ac:dyDescent="0.2">
      <c r="A18" t="s">
        <v>1123</v>
      </c>
      <c r="B18" t="s">
        <v>1113</v>
      </c>
      <c r="C18" t="s">
        <v>1112</v>
      </c>
      <c r="D18" t="str">
        <f>VLOOKUP(A18, [2]Feuil1!A$2:B$79, 2, FALSE)</f>
        <v>FBgn0033791</v>
      </c>
      <c r="E18">
        <v>0</v>
      </c>
      <c r="F18" t="s">
        <v>6</v>
      </c>
      <c r="G18">
        <v>32</v>
      </c>
      <c r="H18">
        <v>41</v>
      </c>
      <c r="I18">
        <v>205</v>
      </c>
      <c r="J18">
        <v>2</v>
      </c>
      <c r="K18" t="s">
        <v>1123</v>
      </c>
      <c r="L18">
        <v>18550</v>
      </c>
      <c r="M18">
        <v>1321387</v>
      </c>
      <c r="N18" t="s">
        <v>4088</v>
      </c>
      <c r="O18" t="s">
        <v>4087</v>
      </c>
      <c r="P18">
        <v>2</v>
      </c>
      <c r="Q18" t="s">
        <v>4086</v>
      </c>
      <c r="R18" t="s">
        <v>4086</v>
      </c>
      <c r="S18" t="s">
        <v>4085</v>
      </c>
      <c r="T18" t="s">
        <v>4084</v>
      </c>
      <c r="U18">
        <v>0</v>
      </c>
      <c r="V18" t="s">
        <v>6</v>
      </c>
      <c r="W18">
        <v>11</v>
      </c>
      <c r="X18">
        <v>13</v>
      </c>
      <c r="Y18">
        <v>205</v>
      </c>
    </row>
    <row r="19" spans="1:25" x14ac:dyDescent="0.2">
      <c r="A19" t="s">
        <v>1118</v>
      </c>
      <c r="B19" t="s">
        <v>1113</v>
      </c>
      <c r="C19" t="s">
        <v>1112</v>
      </c>
      <c r="D19" t="str">
        <f>VLOOKUP(A19, [2]Feuil1!A$2:B$79, 2, FALSE)</f>
        <v>FBgn0033791</v>
      </c>
      <c r="E19">
        <v>0</v>
      </c>
      <c r="F19" t="s">
        <v>6</v>
      </c>
      <c r="G19">
        <v>33</v>
      </c>
      <c r="H19">
        <v>41</v>
      </c>
      <c r="I19">
        <v>205</v>
      </c>
      <c r="J19">
        <v>2</v>
      </c>
      <c r="K19" t="s">
        <v>1118</v>
      </c>
      <c r="L19">
        <v>12780</v>
      </c>
      <c r="M19">
        <v>1323309</v>
      </c>
      <c r="N19" t="s">
        <v>4083</v>
      </c>
      <c r="O19" t="s">
        <v>4082</v>
      </c>
      <c r="P19">
        <v>3</v>
      </c>
      <c r="Q19" t="s">
        <v>4081</v>
      </c>
      <c r="R19" t="s">
        <v>4081</v>
      </c>
      <c r="S19" t="s">
        <v>4080</v>
      </c>
      <c r="T19" t="s">
        <v>4079</v>
      </c>
      <c r="U19">
        <v>0</v>
      </c>
      <c r="V19" t="s">
        <v>6</v>
      </c>
      <c r="W19">
        <v>19</v>
      </c>
      <c r="X19">
        <v>23</v>
      </c>
      <c r="Y19">
        <v>205</v>
      </c>
    </row>
    <row r="20" spans="1:25" x14ac:dyDescent="0.2">
      <c r="A20" t="s">
        <v>2062</v>
      </c>
      <c r="B20" t="s">
        <v>998</v>
      </c>
      <c r="C20" t="s">
        <v>997</v>
      </c>
      <c r="D20" t="str">
        <f>VLOOKUP(A20, [2]Feuil1!A$2:B$79, 2, FALSE)</f>
        <v>FBgn0013995</v>
      </c>
      <c r="E20">
        <v>0</v>
      </c>
      <c r="F20" t="s">
        <v>6</v>
      </c>
      <c r="G20">
        <v>32</v>
      </c>
      <c r="H20">
        <v>43</v>
      </c>
      <c r="I20">
        <v>205</v>
      </c>
      <c r="J20">
        <v>4</v>
      </c>
      <c r="K20" t="s">
        <v>2062</v>
      </c>
      <c r="L20">
        <v>17289</v>
      </c>
      <c r="M20">
        <v>1323611</v>
      </c>
      <c r="N20" t="s">
        <v>4078</v>
      </c>
      <c r="O20" t="s">
        <v>4077</v>
      </c>
      <c r="P20">
        <v>4</v>
      </c>
      <c r="Q20" t="s">
        <v>4074</v>
      </c>
      <c r="R20" t="s">
        <v>4074</v>
      </c>
      <c r="S20" t="s">
        <v>3795</v>
      </c>
      <c r="T20" t="s">
        <v>3794</v>
      </c>
      <c r="U20">
        <v>0</v>
      </c>
      <c r="V20" t="s">
        <v>6</v>
      </c>
      <c r="W20">
        <v>11</v>
      </c>
      <c r="X20">
        <v>13</v>
      </c>
      <c r="Y20">
        <v>205</v>
      </c>
    </row>
    <row r="21" spans="1:25" x14ac:dyDescent="0.2">
      <c r="A21" t="s">
        <v>2067</v>
      </c>
      <c r="B21" t="s">
        <v>998</v>
      </c>
      <c r="C21" t="s">
        <v>997</v>
      </c>
      <c r="D21" t="str">
        <f>VLOOKUP(A21, [2]Feuil1!A$2:B$79, 2, FALSE)</f>
        <v>FBgn0013995</v>
      </c>
      <c r="E21">
        <v>0</v>
      </c>
      <c r="F21" t="s">
        <v>6</v>
      </c>
      <c r="G21">
        <v>33</v>
      </c>
      <c r="H21">
        <v>44</v>
      </c>
      <c r="I21">
        <v>205</v>
      </c>
      <c r="J21">
        <v>4</v>
      </c>
      <c r="K21" t="s">
        <v>2067</v>
      </c>
      <c r="L21">
        <v>16403</v>
      </c>
      <c r="M21">
        <v>1324362</v>
      </c>
      <c r="N21" t="s">
        <v>4076</v>
      </c>
      <c r="O21" t="s">
        <v>4075</v>
      </c>
      <c r="P21">
        <v>4</v>
      </c>
      <c r="Q21" t="s">
        <v>4074</v>
      </c>
      <c r="R21" t="s">
        <v>4074</v>
      </c>
      <c r="S21" t="s">
        <v>3795</v>
      </c>
      <c r="T21" t="s">
        <v>3794</v>
      </c>
      <c r="U21">
        <v>0</v>
      </c>
      <c r="V21" t="s">
        <v>6</v>
      </c>
      <c r="W21">
        <v>11</v>
      </c>
      <c r="X21">
        <v>13</v>
      </c>
      <c r="Y21">
        <v>205</v>
      </c>
    </row>
    <row r="22" spans="1:25" x14ac:dyDescent="0.2">
      <c r="A22" t="s">
        <v>1960</v>
      </c>
      <c r="B22" t="s">
        <v>957</v>
      </c>
      <c r="C22" t="s">
        <v>956</v>
      </c>
      <c r="D22" t="str">
        <f>VLOOKUP(A22, [2]Feuil1!A$2:B$79, 2, FALSE)</f>
        <v>FBgn0039348</v>
      </c>
      <c r="E22">
        <v>0</v>
      </c>
      <c r="F22" t="s">
        <v>6</v>
      </c>
      <c r="G22">
        <v>32</v>
      </c>
      <c r="H22">
        <v>45</v>
      </c>
      <c r="I22">
        <v>205</v>
      </c>
      <c r="J22">
        <v>4</v>
      </c>
      <c r="K22" t="s">
        <v>1960</v>
      </c>
      <c r="L22">
        <v>7060</v>
      </c>
      <c r="M22">
        <v>1327566</v>
      </c>
      <c r="N22" t="s">
        <v>4073</v>
      </c>
      <c r="O22" t="s">
        <v>4072</v>
      </c>
      <c r="P22">
        <v>5</v>
      </c>
      <c r="Q22" t="s">
        <v>4044</v>
      </c>
      <c r="R22" t="s">
        <v>4044</v>
      </c>
      <c r="S22" t="s">
        <v>3893</v>
      </c>
      <c r="T22" t="s">
        <v>3892</v>
      </c>
      <c r="U22">
        <v>578</v>
      </c>
      <c r="V22" t="s">
        <v>31</v>
      </c>
      <c r="W22">
        <v>11</v>
      </c>
      <c r="X22">
        <v>13</v>
      </c>
      <c r="Y22">
        <v>205</v>
      </c>
    </row>
    <row r="23" spans="1:25" x14ac:dyDescent="0.2">
      <c r="A23" t="s">
        <v>996</v>
      </c>
      <c r="B23" t="s">
        <v>998</v>
      </c>
      <c r="C23" t="s">
        <v>997</v>
      </c>
      <c r="D23" t="str">
        <f>VLOOKUP(A23, [2]Feuil1!A$2:B$79, 2, FALSE)</f>
        <v>FBgn0013995</v>
      </c>
      <c r="E23">
        <v>0</v>
      </c>
      <c r="F23" t="s">
        <v>6</v>
      </c>
      <c r="G23">
        <v>35</v>
      </c>
      <c r="H23">
        <v>47</v>
      </c>
      <c r="I23">
        <v>205</v>
      </c>
      <c r="J23">
        <v>4</v>
      </c>
      <c r="K23" t="s">
        <v>996</v>
      </c>
      <c r="L23">
        <v>19024</v>
      </c>
      <c r="M23">
        <v>1332881</v>
      </c>
      <c r="N23" t="s">
        <v>4071</v>
      </c>
      <c r="O23" t="s">
        <v>4070</v>
      </c>
      <c r="P23">
        <v>4</v>
      </c>
      <c r="Q23" t="s">
        <v>4069</v>
      </c>
      <c r="R23" t="s">
        <v>4069</v>
      </c>
      <c r="S23" t="s">
        <v>4068</v>
      </c>
      <c r="T23" t="s">
        <v>4067</v>
      </c>
      <c r="U23">
        <v>0</v>
      </c>
      <c r="V23" t="s">
        <v>6</v>
      </c>
      <c r="W23">
        <v>24</v>
      </c>
      <c r="X23">
        <v>31</v>
      </c>
      <c r="Y23">
        <v>205</v>
      </c>
    </row>
    <row r="24" spans="1:25" x14ac:dyDescent="0.2">
      <c r="A24" t="s">
        <v>2213</v>
      </c>
      <c r="B24" t="s">
        <v>2215</v>
      </c>
      <c r="C24" t="s">
        <v>2214</v>
      </c>
      <c r="D24" t="str">
        <f>VLOOKUP(A24, [2]Feuil1!A$2:B$79, 2, FALSE)</f>
        <v>FBgn0032109</v>
      </c>
      <c r="E24">
        <v>611</v>
      </c>
      <c r="F24" t="s">
        <v>31</v>
      </c>
      <c r="G24">
        <v>41</v>
      </c>
      <c r="H24">
        <v>48</v>
      </c>
      <c r="I24">
        <v>205</v>
      </c>
      <c r="J24">
        <v>1</v>
      </c>
      <c r="K24" t="s">
        <v>2213</v>
      </c>
      <c r="L24">
        <v>5136</v>
      </c>
      <c r="M24">
        <v>1334607</v>
      </c>
      <c r="N24" t="s">
        <v>4066</v>
      </c>
      <c r="O24" t="s">
        <v>4065</v>
      </c>
      <c r="P24">
        <v>1</v>
      </c>
      <c r="Q24" t="s">
        <v>4064</v>
      </c>
      <c r="R24" t="s">
        <v>4064</v>
      </c>
      <c r="S24" t="s">
        <v>4063</v>
      </c>
      <c r="T24" t="s">
        <v>4062</v>
      </c>
      <c r="U24">
        <v>479</v>
      </c>
      <c r="V24" t="s">
        <v>137</v>
      </c>
      <c r="W24">
        <v>13</v>
      </c>
      <c r="X24">
        <v>17</v>
      </c>
      <c r="Y24">
        <v>205</v>
      </c>
    </row>
    <row r="25" spans="1:25" x14ac:dyDescent="0.2">
      <c r="A25" t="s">
        <v>2137</v>
      </c>
      <c r="B25" t="s">
        <v>2139</v>
      </c>
      <c r="C25" t="s">
        <v>2138</v>
      </c>
      <c r="D25" t="str">
        <f>VLOOKUP(A25, [2]Feuil1!A$2:B$79, 2, FALSE)</f>
        <v>FBgn0085385</v>
      </c>
      <c r="E25">
        <v>0</v>
      </c>
      <c r="F25" t="s">
        <v>6</v>
      </c>
      <c r="G25">
        <v>43</v>
      </c>
      <c r="H25">
        <v>48</v>
      </c>
      <c r="I25">
        <v>205</v>
      </c>
      <c r="J25">
        <v>3</v>
      </c>
      <c r="K25" t="s">
        <v>2137</v>
      </c>
      <c r="L25">
        <v>5765</v>
      </c>
      <c r="M25">
        <v>1347196</v>
      </c>
      <c r="N25" t="s">
        <v>4061</v>
      </c>
      <c r="O25" t="s">
        <v>4060</v>
      </c>
      <c r="P25">
        <v>5</v>
      </c>
      <c r="Q25" t="s">
        <v>4059</v>
      </c>
      <c r="R25" t="s">
        <v>4059</v>
      </c>
      <c r="S25" t="s">
        <v>4058</v>
      </c>
      <c r="T25" t="s">
        <v>4057</v>
      </c>
      <c r="U25">
        <v>395</v>
      </c>
      <c r="V25" t="s">
        <v>31</v>
      </c>
      <c r="W25">
        <v>44</v>
      </c>
      <c r="X25">
        <v>53</v>
      </c>
      <c r="Y25">
        <v>205</v>
      </c>
    </row>
    <row r="26" spans="1:25" x14ac:dyDescent="0.2">
      <c r="A26" t="s">
        <v>1003</v>
      </c>
      <c r="B26" t="s">
        <v>998</v>
      </c>
      <c r="C26" t="s">
        <v>997</v>
      </c>
      <c r="D26" t="str">
        <f>VLOOKUP(A26, [2]Feuil1!A$2:B$79, 2, FALSE)</f>
        <v>FBgn0013995</v>
      </c>
      <c r="E26">
        <v>0</v>
      </c>
      <c r="F26" t="s">
        <v>6</v>
      </c>
      <c r="G26">
        <v>37</v>
      </c>
      <c r="H26">
        <v>49</v>
      </c>
      <c r="I26">
        <v>205</v>
      </c>
      <c r="J26">
        <v>4</v>
      </c>
      <c r="K26" t="s">
        <v>1003</v>
      </c>
      <c r="L26">
        <v>20946</v>
      </c>
      <c r="M26">
        <v>1336401</v>
      </c>
      <c r="N26" t="s">
        <v>4056</v>
      </c>
      <c r="O26" t="s">
        <v>4055</v>
      </c>
      <c r="P26">
        <v>5</v>
      </c>
      <c r="Q26" t="s">
        <v>4054</v>
      </c>
      <c r="R26" t="s">
        <v>4054</v>
      </c>
      <c r="S26" t="s">
        <v>4053</v>
      </c>
      <c r="T26" t="s">
        <v>4052</v>
      </c>
      <c r="U26">
        <v>0</v>
      </c>
      <c r="V26" t="s">
        <v>6</v>
      </c>
      <c r="W26">
        <v>62</v>
      </c>
      <c r="X26">
        <v>78</v>
      </c>
      <c r="Y26">
        <v>205</v>
      </c>
    </row>
    <row r="27" spans="1:25" x14ac:dyDescent="0.2">
      <c r="A27" t="s">
        <v>2160</v>
      </c>
      <c r="B27" t="s">
        <v>2162</v>
      </c>
      <c r="C27" t="s">
        <v>2161</v>
      </c>
      <c r="D27" t="str">
        <f>VLOOKUP(A27, [2]Feuil1!A$2:B$79, 2, FALSE)</f>
        <v>FBgn0034886</v>
      </c>
      <c r="E27">
        <v>0</v>
      </c>
      <c r="F27" t="s">
        <v>6</v>
      </c>
      <c r="G27">
        <v>44</v>
      </c>
      <c r="H27">
        <v>52</v>
      </c>
      <c r="I27">
        <v>205</v>
      </c>
      <c r="J27">
        <v>2</v>
      </c>
      <c r="K27" t="s">
        <v>2160</v>
      </c>
      <c r="L27">
        <v>22017</v>
      </c>
      <c r="M27">
        <v>1348287</v>
      </c>
      <c r="N27" t="s">
        <v>4051</v>
      </c>
      <c r="O27" t="s">
        <v>4050</v>
      </c>
      <c r="P27">
        <v>3</v>
      </c>
      <c r="Q27" t="s">
        <v>4049</v>
      </c>
      <c r="R27" t="s">
        <v>4049</v>
      </c>
      <c r="S27" t="s">
        <v>4048</v>
      </c>
      <c r="T27" t="s">
        <v>4047</v>
      </c>
      <c r="U27">
        <v>0</v>
      </c>
      <c r="V27" t="s">
        <v>6</v>
      </c>
      <c r="W27">
        <v>53</v>
      </c>
      <c r="X27">
        <v>64</v>
      </c>
      <c r="Y27">
        <v>205</v>
      </c>
    </row>
    <row r="28" spans="1:25" x14ac:dyDescent="0.2">
      <c r="A28" t="s">
        <v>953</v>
      </c>
      <c r="B28" t="s">
        <v>957</v>
      </c>
      <c r="C28" t="s">
        <v>956</v>
      </c>
      <c r="D28" t="str">
        <f>VLOOKUP(A28, [2]Feuil1!A$2:B$79, 2, FALSE)</f>
        <v>FBgn0039348</v>
      </c>
      <c r="E28">
        <v>0</v>
      </c>
      <c r="F28" t="s">
        <v>6</v>
      </c>
      <c r="G28">
        <v>38</v>
      </c>
      <c r="H28">
        <v>53</v>
      </c>
      <c r="I28">
        <v>205</v>
      </c>
      <c r="J28">
        <v>4</v>
      </c>
      <c r="K28" t="s">
        <v>953</v>
      </c>
      <c r="L28">
        <v>6981</v>
      </c>
      <c r="M28">
        <v>1344092</v>
      </c>
      <c r="N28" t="s">
        <v>4046</v>
      </c>
      <c r="O28" t="s">
        <v>4045</v>
      </c>
      <c r="P28">
        <v>5</v>
      </c>
      <c r="Q28" t="s">
        <v>4044</v>
      </c>
      <c r="R28" t="s">
        <v>4044</v>
      </c>
      <c r="S28" t="s">
        <v>3893</v>
      </c>
      <c r="T28" t="s">
        <v>3892</v>
      </c>
      <c r="U28">
        <v>578</v>
      </c>
      <c r="V28" t="s">
        <v>31</v>
      </c>
      <c r="W28">
        <v>11</v>
      </c>
      <c r="X28">
        <v>13</v>
      </c>
      <c r="Y28">
        <v>205</v>
      </c>
    </row>
    <row r="29" spans="1:25" x14ac:dyDescent="0.2">
      <c r="A29" t="s">
        <v>1985</v>
      </c>
      <c r="B29" t="s">
        <v>808</v>
      </c>
      <c r="C29" t="s">
        <v>807</v>
      </c>
      <c r="D29" t="str">
        <f>VLOOKUP(A29, [2]Feuil1!A$2:B$79, 2, FALSE)</f>
        <v>FBgn0003429</v>
      </c>
      <c r="E29">
        <v>0</v>
      </c>
      <c r="F29" t="s">
        <v>6</v>
      </c>
      <c r="G29">
        <v>47</v>
      </c>
      <c r="H29">
        <v>58</v>
      </c>
      <c r="I29">
        <v>205</v>
      </c>
      <c r="J29">
        <v>4</v>
      </c>
      <c r="K29" t="s">
        <v>1985</v>
      </c>
      <c r="L29">
        <v>14817</v>
      </c>
      <c r="M29">
        <v>1349837</v>
      </c>
      <c r="N29" t="s">
        <v>4043</v>
      </c>
      <c r="O29" t="s">
        <v>4042</v>
      </c>
      <c r="P29">
        <v>3</v>
      </c>
      <c r="Q29" t="s">
        <v>4041</v>
      </c>
      <c r="R29" t="s">
        <v>4041</v>
      </c>
      <c r="S29" t="s">
        <v>4040</v>
      </c>
      <c r="T29" t="s">
        <v>4039</v>
      </c>
      <c r="U29">
        <v>0</v>
      </c>
      <c r="V29" t="s">
        <v>4038</v>
      </c>
      <c r="W29">
        <v>21</v>
      </c>
      <c r="X29">
        <v>25</v>
      </c>
      <c r="Y29">
        <v>205</v>
      </c>
    </row>
    <row r="30" spans="1:25" x14ac:dyDescent="0.2">
      <c r="A30" t="s">
        <v>2183</v>
      </c>
      <c r="B30" t="s">
        <v>1113</v>
      </c>
      <c r="C30" t="s">
        <v>1112</v>
      </c>
      <c r="D30" t="str">
        <f>VLOOKUP(A30, [2]Feuil1!A$2:B$79, 2, FALSE)</f>
        <v>FBgn0033791</v>
      </c>
      <c r="E30">
        <v>0</v>
      </c>
      <c r="F30" t="s">
        <v>6</v>
      </c>
      <c r="G30">
        <v>47</v>
      </c>
      <c r="H30">
        <v>59</v>
      </c>
      <c r="I30">
        <v>205</v>
      </c>
      <c r="J30">
        <v>2</v>
      </c>
      <c r="K30" t="s">
        <v>2183</v>
      </c>
      <c r="L30">
        <v>11323</v>
      </c>
      <c r="M30">
        <v>1345156</v>
      </c>
      <c r="N30" t="s">
        <v>4037</v>
      </c>
      <c r="O30" t="s">
        <v>4036</v>
      </c>
      <c r="P30">
        <v>4</v>
      </c>
      <c r="Q30" t="s">
        <v>4035</v>
      </c>
      <c r="R30" t="s">
        <v>4035</v>
      </c>
      <c r="S30" t="s">
        <v>4034</v>
      </c>
      <c r="T30" t="s">
        <v>4033</v>
      </c>
      <c r="U30">
        <v>0</v>
      </c>
      <c r="V30" t="s">
        <v>6</v>
      </c>
      <c r="W30">
        <v>8</v>
      </c>
      <c r="X30">
        <v>11</v>
      </c>
      <c r="Y30">
        <v>205</v>
      </c>
    </row>
    <row r="31" spans="1:25" x14ac:dyDescent="0.2">
      <c r="A31" t="s">
        <v>1873</v>
      </c>
      <c r="B31" t="s">
        <v>1875</v>
      </c>
      <c r="C31" t="s">
        <v>1874</v>
      </c>
      <c r="D31" t="str">
        <f>VLOOKUP(A31, [2]Feuil1!A$2:B$79, 2, FALSE)</f>
        <v>FBgn0052537</v>
      </c>
      <c r="E31">
        <v>0</v>
      </c>
      <c r="F31" t="s">
        <v>213</v>
      </c>
      <c r="G31">
        <v>47</v>
      </c>
      <c r="H31">
        <v>60</v>
      </c>
      <c r="I31">
        <v>205</v>
      </c>
      <c r="J31">
        <v>5</v>
      </c>
      <c r="K31" t="s">
        <v>1873</v>
      </c>
      <c r="L31">
        <v>22098</v>
      </c>
      <c r="M31">
        <v>1352471</v>
      </c>
      <c r="N31" t="s">
        <v>4032</v>
      </c>
      <c r="O31" t="s">
        <v>4031</v>
      </c>
      <c r="P31">
        <v>3</v>
      </c>
      <c r="Q31" t="s">
        <v>4030</v>
      </c>
      <c r="R31" t="s">
        <v>4030</v>
      </c>
      <c r="S31" t="s">
        <v>4029</v>
      </c>
      <c r="T31" t="s">
        <v>4028</v>
      </c>
      <c r="U31">
        <v>547</v>
      </c>
      <c r="V31" t="s">
        <v>31</v>
      </c>
      <c r="W31">
        <v>86</v>
      </c>
      <c r="X31">
        <v>111</v>
      </c>
      <c r="Y31">
        <v>205</v>
      </c>
    </row>
    <row r="32" spans="1:25" x14ac:dyDescent="0.2">
      <c r="A32" t="s">
        <v>1008</v>
      </c>
      <c r="B32" t="s">
        <v>1010</v>
      </c>
      <c r="C32" t="s">
        <v>1009</v>
      </c>
      <c r="D32" t="str">
        <f>VLOOKUP(A32, [2]Feuil1!A$2:B$79, 2, FALSE)</f>
        <v>FBgn0262839</v>
      </c>
      <c r="E32">
        <v>358</v>
      </c>
      <c r="F32" t="s">
        <v>137</v>
      </c>
      <c r="G32">
        <v>45</v>
      </c>
      <c r="H32">
        <v>61</v>
      </c>
      <c r="I32">
        <v>205</v>
      </c>
      <c r="J32">
        <v>4</v>
      </c>
      <c r="K32" t="s">
        <v>1008</v>
      </c>
      <c r="L32">
        <v>4777</v>
      </c>
      <c r="M32">
        <v>1347909</v>
      </c>
      <c r="N32" t="s">
        <v>3762</v>
      </c>
      <c r="O32" t="s">
        <v>4027</v>
      </c>
      <c r="P32">
        <v>5</v>
      </c>
      <c r="Q32" t="s">
        <v>4026</v>
      </c>
      <c r="R32" t="s">
        <v>4026</v>
      </c>
      <c r="S32" t="s">
        <v>4025</v>
      </c>
      <c r="T32" t="s">
        <v>4024</v>
      </c>
      <c r="U32">
        <v>0</v>
      </c>
      <c r="V32" t="s">
        <v>6</v>
      </c>
      <c r="W32">
        <v>114</v>
      </c>
      <c r="X32">
        <v>143</v>
      </c>
      <c r="Y32">
        <v>205</v>
      </c>
    </row>
    <row r="33" spans="1:25" x14ac:dyDescent="0.2">
      <c r="A33" t="s">
        <v>2087</v>
      </c>
      <c r="B33" t="s">
        <v>2089</v>
      </c>
      <c r="C33" t="s">
        <v>2088</v>
      </c>
      <c r="D33" t="str">
        <f>VLOOKUP(A33, [2]Feuil1!A$2:B$79, 2, FALSE)</f>
        <v>FBgn0020556</v>
      </c>
      <c r="E33">
        <v>0</v>
      </c>
      <c r="F33" t="s">
        <v>6</v>
      </c>
      <c r="G33">
        <v>43</v>
      </c>
      <c r="H33">
        <v>63</v>
      </c>
      <c r="I33">
        <v>205</v>
      </c>
      <c r="J33">
        <v>4</v>
      </c>
      <c r="K33" t="s">
        <v>2087</v>
      </c>
      <c r="L33">
        <v>17098</v>
      </c>
      <c r="M33">
        <v>1346199</v>
      </c>
      <c r="N33" t="s">
        <v>4023</v>
      </c>
      <c r="O33" t="s">
        <v>4022</v>
      </c>
      <c r="P33">
        <v>5</v>
      </c>
      <c r="Q33" t="s">
        <v>4021</v>
      </c>
      <c r="R33" t="s">
        <v>4021</v>
      </c>
      <c r="S33" t="s">
        <v>4020</v>
      </c>
      <c r="T33" t="s">
        <v>4019</v>
      </c>
      <c r="U33">
        <v>0</v>
      </c>
      <c r="V33" t="s">
        <v>6</v>
      </c>
      <c r="W33">
        <v>12</v>
      </c>
      <c r="X33">
        <v>15</v>
      </c>
      <c r="Y33">
        <v>205</v>
      </c>
    </row>
    <row r="34" spans="1:25" x14ac:dyDescent="0.2">
      <c r="A34" t="s">
        <v>2042</v>
      </c>
      <c r="B34" t="s">
        <v>2044</v>
      </c>
      <c r="C34" t="s">
        <v>2043</v>
      </c>
      <c r="D34" t="str">
        <f>VLOOKUP(A34, [2]Feuil1!A$2:B$79, 2, FALSE)</f>
        <v>FBgn0038946</v>
      </c>
      <c r="E34">
        <v>0</v>
      </c>
      <c r="F34" t="s">
        <v>6</v>
      </c>
      <c r="G34">
        <v>55</v>
      </c>
      <c r="H34">
        <v>64</v>
      </c>
      <c r="I34">
        <v>205</v>
      </c>
      <c r="J34">
        <v>4</v>
      </c>
      <c r="K34" t="s">
        <v>2042</v>
      </c>
      <c r="L34">
        <v>11770</v>
      </c>
      <c r="M34">
        <v>1353133</v>
      </c>
      <c r="N34" t="s">
        <v>4018</v>
      </c>
      <c r="O34" t="s">
        <v>4017</v>
      </c>
      <c r="P34">
        <v>3</v>
      </c>
      <c r="Q34" t="s">
        <v>4016</v>
      </c>
      <c r="R34" t="s">
        <v>4016</v>
      </c>
      <c r="S34" t="s">
        <v>4015</v>
      </c>
      <c r="T34" t="s">
        <v>4014</v>
      </c>
      <c r="U34">
        <v>0</v>
      </c>
      <c r="V34" t="s">
        <v>781</v>
      </c>
      <c r="W34">
        <v>11</v>
      </c>
      <c r="X34">
        <v>15</v>
      </c>
      <c r="Y34">
        <v>205</v>
      </c>
    </row>
    <row r="35" spans="1:25" x14ac:dyDescent="0.2">
      <c r="A35" t="s">
        <v>1039</v>
      </c>
      <c r="B35" t="s">
        <v>1041</v>
      </c>
      <c r="C35" t="s">
        <v>1040</v>
      </c>
      <c r="D35" t="str">
        <f>VLOOKUP(A35, [2]Feuil1!A$2:B$79, 2, FALSE)</f>
        <v>FBgn0265296</v>
      </c>
      <c r="E35">
        <v>0</v>
      </c>
      <c r="F35" t="s">
        <v>6</v>
      </c>
      <c r="G35">
        <v>51</v>
      </c>
      <c r="H35">
        <v>70</v>
      </c>
      <c r="I35">
        <v>205</v>
      </c>
      <c r="J35">
        <v>3</v>
      </c>
      <c r="K35" t="s">
        <v>1039</v>
      </c>
      <c r="L35">
        <v>11160</v>
      </c>
      <c r="M35">
        <v>1353760</v>
      </c>
      <c r="N35" t="s">
        <v>4013</v>
      </c>
      <c r="O35" t="s">
        <v>4012</v>
      </c>
      <c r="P35">
        <v>2</v>
      </c>
      <c r="Q35" t="s">
        <v>4011</v>
      </c>
      <c r="R35" t="s">
        <v>4011</v>
      </c>
      <c r="S35" t="s">
        <v>4010</v>
      </c>
      <c r="T35" t="s">
        <v>4009</v>
      </c>
      <c r="U35">
        <v>0</v>
      </c>
      <c r="V35" t="s">
        <v>213</v>
      </c>
      <c r="W35">
        <v>22</v>
      </c>
      <c r="X35">
        <v>26</v>
      </c>
      <c r="Y35">
        <v>205</v>
      </c>
    </row>
    <row r="36" spans="1:25" x14ac:dyDescent="0.2">
      <c r="A36" t="s">
        <v>2094</v>
      </c>
      <c r="B36" t="s">
        <v>2096</v>
      </c>
      <c r="C36" t="s">
        <v>2095</v>
      </c>
      <c r="D36" t="str">
        <f>VLOOKUP(A36, [2]Feuil1!A$2:B$79, 2, FALSE)</f>
        <v>FBgn0264493</v>
      </c>
      <c r="E36">
        <v>0</v>
      </c>
      <c r="F36" t="s">
        <v>6</v>
      </c>
      <c r="G36">
        <v>51</v>
      </c>
      <c r="H36">
        <v>71</v>
      </c>
      <c r="I36">
        <v>205</v>
      </c>
      <c r="J36">
        <v>4</v>
      </c>
      <c r="K36" t="s">
        <v>2094</v>
      </c>
      <c r="L36">
        <v>10293</v>
      </c>
      <c r="M36">
        <v>1354812</v>
      </c>
      <c r="N36" t="s">
        <v>4008</v>
      </c>
      <c r="O36" t="s">
        <v>4007</v>
      </c>
      <c r="P36">
        <v>5</v>
      </c>
      <c r="Q36" t="s">
        <v>4006</v>
      </c>
      <c r="R36" t="s">
        <v>4006</v>
      </c>
      <c r="S36" t="s">
        <v>4005</v>
      </c>
      <c r="T36" t="s">
        <v>4004</v>
      </c>
      <c r="U36">
        <v>0</v>
      </c>
      <c r="V36" t="s">
        <v>6</v>
      </c>
      <c r="W36">
        <v>73</v>
      </c>
      <c r="X36">
        <v>91</v>
      </c>
      <c r="Y36">
        <v>205</v>
      </c>
    </row>
    <row r="37" spans="1:25" x14ac:dyDescent="0.2">
      <c r="A37" t="s">
        <v>2203</v>
      </c>
      <c r="B37" t="s">
        <v>2207</v>
      </c>
      <c r="C37" t="s">
        <v>2206</v>
      </c>
      <c r="D37" t="str">
        <f>VLOOKUP(A37, [2]Feuil1!A$2:B$79, 2, FALSE)</f>
        <v>FBgn0033292</v>
      </c>
      <c r="E37">
        <v>6</v>
      </c>
      <c r="F37" t="s">
        <v>137</v>
      </c>
      <c r="G37">
        <v>57</v>
      </c>
      <c r="H37">
        <v>72</v>
      </c>
      <c r="I37">
        <v>205</v>
      </c>
      <c r="J37">
        <v>2</v>
      </c>
      <c r="K37" t="s">
        <v>2203</v>
      </c>
      <c r="L37">
        <v>12327</v>
      </c>
      <c r="M37">
        <v>1357645</v>
      </c>
      <c r="N37" t="s">
        <v>4003</v>
      </c>
      <c r="O37" t="s">
        <v>4002</v>
      </c>
      <c r="P37">
        <v>2</v>
      </c>
      <c r="Q37" t="s">
        <v>4001</v>
      </c>
      <c r="R37" t="s">
        <v>4001</v>
      </c>
      <c r="S37" t="s">
        <v>4000</v>
      </c>
      <c r="T37" t="s">
        <v>3999</v>
      </c>
      <c r="U37">
        <v>0</v>
      </c>
      <c r="V37" t="s">
        <v>6</v>
      </c>
      <c r="W37">
        <v>43</v>
      </c>
      <c r="X37">
        <v>54</v>
      </c>
      <c r="Y37">
        <v>205</v>
      </c>
    </row>
    <row r="38" spans="1:25" x14ac:dyDescent="0.2">
      <c r="A38" t="s">
        <v>862</v>
      </c>
      <c r="B38" t="s">
        <v>864</v>
      </c>
      <c r="C38" t="s">
        <v>863</v>
      </c>
      <c r="D38" t="str">
        <f>VLOOKUP(A38, [2]Feuil1!A$2:B$79, 2, FALSE)</f>
        <v>FBgn0027287</v>
      </c>
      <c r="E38">
        <v>0</v>
      </c>
      <c r="F38" t="s">
        <v>6</v>
      </c>
      <c r="G38">
        <v>61</v>
      </c>
      <c r="H38">
        <v>76</v>
      </c>
      <c r="I38">
        <v>205</v>
      </c>
      <c r="J38">
        <v>5</v>
      </c>
      <c r="K38" t="s">
        <v>862</v>
      </c>
      <c r="L38">
        <v>16044</v>
      </c>
      <c r="M38">
        <v>1359688</v>
      </c>
      <c r="N38" t="s">
        <v>3998</v>
      </c>
      <c r="O38" t="s">
        <v>3997</v>
      </c>
      <c r="P38">
        <v>2</v>
      </c>
      <c r="Q38" t="s">
        <v>3996</v>
      </c>
      <c r="R38" t="s">
        <v>3996</v>
      </c>
      <c r="S38" t="s">
        <v>3995</v>
      </c>
      <c r="T38" t="s">
        <v>3994</v>
      </c>
      <c r="U38">
        <v>0</v>
      </c>
      <c r="V38" t="s">
        <v>6</v>
      </c>
      <c r="W38">
        <v>15</v>
      </c>
      <c r="X38">
        <v>19</v>
      </c>
      <c r="Y38">
        <v>205</v>
      </c>
    </row>
    <row r="39" spans="1:25" x14ac:dyDescent="0.2">
      <c r="A39" t="s">
        <v>1950</v>
      </c>
      <c r="B39" t="s">
        <v>1202</v>
      </c>
      <c r="C39" t="s">
        <v>1201</v>
      </c>
      <c r="D39" t="str">
        <f>VLOOKUP(A39, [2]Feuil1!A$2:B$79, 2, FALSE)</f>
        <v>FBgn0259146</v>
      </c>
      <c r="E39">
        <v>647</v>
      </c>
      <c r="F39" t="s">
        <v>31</v>
      </c>
      <c r="G39">
        <v>64</v>
      </c>
      <c r="H39">
        <v>77</v>
      </c>
      <c r="I39">
        <v>205</v>
      </c>
      <c r="J39">
        <v>4</v>
      </c>
      <c r="K39" t="s">
        <v>1950</v>
      </c>
      <c r="L39">
        <v>13508</v>
      </c>
      <c r="M39">
        <v>1357488</v>
      </c>
      <c r="N39" t="s">
        <v>3993</v>
      </c>
      <c r="O39" t="s">
        <v>3992</v>
      </c>
      <c r="P39">
        <v>5</v>
      </c>
      <c r="Q39" t="s">
        <v>3991</v>
      </c>
      <c r="R39" t="s">
        <v>3991</v>
      </c>
      <c r="S39" t="s">
        <v>3990</v>
      </c>
      <c r="T39" t="s">
        <v>3989</v>
      </c>
      <c r="U39">
        <v>0</v>
      </c>
      <c r="V39" t="s">
        <v>205</v>
      </c>
      <c r="W39">
        <v>11</v>
      </c>
      <c r="X39">
        <v>14</v>
      </c>
      <c r="Y39">
        <v>205</v>
      </c>
    </row>
    <row r="40" spans="1:25" x14ac:dyDescent="0.2">
      <c r="A40" t="s">
        <v>2155</v>
      </c>
      <c r="B40" t="s">
        <v>2150</v>
      </c>
      <c r="C40" t="s">
        <v>2149</v>
      </c>
      <c r="D40" t="str">
        <f>VLOOKUP(A40, [2]Feuil1!A$2:B$79, 2, FALSE)</f>
        <v>FBgn0000562</v>
      </c>
      <c r="E40">
        <v>0</v>
      </c>
      <c r="F40" t="s">
        <v>6</v>
      </c>
      <c r="G40">
        <v>62</v>
      </c>
      <c r="H40">
        <v>79</v>
      </c>
      <c r="I40">
        <v>205</v>
      </c>
      <c r="J40">
        <v>2</v>
      </c>
      <c r="K40" t="s">
        <v>2155</v>
      </c>
      <c r="L40">
        <v>15515</v>
      </c>
      <c r="M40">
        <v>1359560</v>
      </c>
      <c r="N40" t="s">
        <v>3988</v>
      </c>
      <c r="O40" t="s">
        <v>3987</v>
      </c>
      <c r="P40">
        <v>2</v>
      </c>
      <c r="Q40" t="s">
        <v>3979</v>
      </c>
      <c r="R40" t="s">
        <v>3979</v>
      </c>
      <c r="S40" t="s">
        <v>3978</v>
      </c>
      <c r="T40" t="s">
        <v>3977</v>
      </c>
      <c r="U40">
        <v>0</v>
      </c>
      <c r="V40" t="s">
        <v>6</v>
      </c>
      <c r="W40">
        <v>56</v>
      </c>
      <c r="X40">
        <v>65</v>
      </c>
      <c r="Y40">
        <v>205</v>
      </c>
    </row>
    <row r="41" spans="1:25" x14ac:dyDescent="0.2">
      <c r="A41" t="s">
        <v>1935</v>
      </c>
      <c r="B41" t="s">
        <v>1202</v>
      </c>
      <c r="C41" t="s">
        <v>1201</v>
      </c>
      <c r="D41" t="str">
        <f>VLOOKUP(A41, [2]Feuil1!A$2:B$79, 2, FALSE)</f>
        <v>FBgn0259146</v>
      </c>
      <c r="E41">
        <v>493</v>
      </c>
      <c r="F41" t="s">
        <v>31</v>
      </c>
      <c r="G41">
        <v>69</v>
      </c>
      <c r="H41">
        <v>79</v>
      </c>
      <c r="I41">
        <v>205</v>
      </c>
      <c r="J41">
        <v>4</v>
      </c>
      <c r="K41" t="s">
        <v>1935</v>
      </c>
      <c r="L41">
        <v>12604</v>
      </c>
      <c r="M41">
        <v>1359998</v>
      </c>
      <c r="N41" t="s">
        <v>3986</v>
      </c>
      <c r="O41" t="s">
        <v>3985</v>
      </c>
      <c r="P41">
        <v>2</v>
      </c>
      <c r="Q41" t="s">
        <v>3984</v>
      </c>
      <c r="R41" t="s">
        <v>3984</v>
      </c>
      <c r="S41" t="s">
        <v>3983</v>
      </c>
      <c r="T41" t="s">
        <v>3982</v>
      </c>
      <c r="U41">
        <v>0</v>
      </c>
      <c r="V41" t="s">
        <v>6</v>
      </c>
      <c r="W41">
        <v>11</v>
      </c>
      <c r="X41">
        <v>13</v>
      </c>
      <c r="Y41">
        <v>205</v>
      </c>
    </row>
    <row r="42" spans="1:25" x14ac:dyDescent="0.2">
      <c r="A42" t="s">
        <v>2148</v>
      </c>
      <c r="B42" t="s">
        <v>2150</v>
      </c>
      <c r="C42" t="s">
        <v>2149</v>
      </c>
      <c r="D42" t="str">
        <f>VLOOKUP(A42, [2]Feuil1!A$2:B$79, 2, FALSE)</f>
        <v>FBgn0000562</v>
      </c>
      <c r="E42">
        <v>0</v>
      </c>
      <c r="F42" t="s">
        <v>6</v>
      </c>
      <c r="G42">
        <v>62</v>
      </c>
      <c r="H42">
        <v>81</v>
      </c>
      <c r="I42">
        <v>205</v>
      </c>
      <c r="J42">
        <v>2</v>
      </c>
      <c r="K42" t="s">
        <v>2148</v>
      </c>
      <c r="L42">
        <v>14348</v>
      </c>
      <c r="M42">
        <v>1359804</v>
      </c>
      <c r="N42" t="s">
        <v>3981</v>
      </c>
      <c r="O42" t="s">
        <v>3980</v>
      </c>
      <c r="P42">
        <v>2</v>
      </c>
      <c r="Q42" t="s">
        <v>3979</v>
      </c>
      <c r="R42" t="s">
        <v>3979</v>
      </c>
      <c r="S42" t="s">
        <v>3978</v>
      </c>
      <c r="T42" t="s">
        <v>3977</v>
      </c>
      <c r="U42">
        <v>0</v>
      </c>
      <c r="V42" t="s">
        <v>6</v>
      </c>
      <c r="W42">
        <v>56</v>
      </c>
      <c r="X42">
        <v>65</v>
      </c>
      <c r="Y42">
        <v>205</v>
      </c>
    </row>
    <row r="43" spans="1:25" x14ac:dyDescent="0.2">
      <c r="A43" t="s">
        <v>1945</v>
      </c>
      <c r="B43" t="s">
        <v>1202</v>
      </c>
      <c r="C43" t="s">
        <v>1201</v>
      </c>
      <c r="D43" t="str">
        <f>VLOOKUP(A43, [2]Feuil1!A$2:B$79, 2, FALSE)</f>
        <v>FBgn0259146</v>
      </c>
      <c r="E43">
        <v>512</v>
      </c>
      <c r="F43" t="s">
        <v>31</v>
      </c>
      <c r="G43">
        <v>77</v>
      </c>
      <c r="H43">
        <v>89</v>
      </c>
      <c r="I43">
        <v>205</v>
      </c>
      <c r="J43">
        <v>4</v>
      </c>
      <c r="K43" t="s">
        <v>1945</v>
      </c>
      <c r="L43">
        <v>12034</v>
      </c>
      <c r="M43">
        <v>1360304</v>
      </c>
      <c r="N43" t="s">
        <v>3976</v>
      </c>
      <c r="O43" t="s">
        <v>3975</v>
      </c>
      <c r="P43">
        <v>3</v>
      </c>
      <c r="Q43" t="s">
        <v>3974</v>
      </c>
      <c r="R43" t="s">
        <v>3974</v>
      </c>
      <c r="S43" t="s">
        <v>3973</v>
      </c>
      <c r="T43" t="s">
        <v>3972</v>
      </c>
      <c r="U43">
        <v>0</v>
      </c>
      <c r="V43" t="s">
        <v>6</v>
      </c>
      <c r="W43">
        <v>40</v>
      </c>
      <c r="X43">
        <v>50</v>
      </c>
      <c r="Y43">
        <v>205</v>
      </c>
    </row>
    <row r="44" spans="1:25" x14ac:dyDescent="0.2">
      <c r="A44" t="s">
        <v>1925</v>
      </c>
      <c r="B44" t="s">
        <v>1202</v>
      </c>
      <c r="C44" t="s">
        <v>1201</v>
      </c>
      <c r="D44" t="str">
        <f>VLOOKUP(A44, [2]Feuil1!A$2:B$79, 2, FALSE)</f>
        <v>FBgn0259146</v>
      </c>
      <c r="E44">
        <v>419</v>
      </c>
      <c r="F44" t="s">
        <v>31</v>
      </c>
      <c r="G44">
        <v>79</v>
      </c>
      <c r="H44">
        <v>94</v>
      </c>
      <c r="I44">
        <v>205</v>
      </c>
      <c r="J44">
        <v>4</v>
      </c>
      <c r="K44" t="s">
        <v>1925</v>
      </c>
      <c r="L44">
        <v>11246</v>
      </c>
      <c r="M44">
        <v>1356469</v>
      </c>
      <c r="N44" t="s">
        <v>3971</v>
      </c>
      <c r="O44" t="s">
        <v>3970</v>
      </c>
      <c r="P44">
        <v>2</v>
      </c>
      <c r="Q44" t="s">
        <v>3969</v>
      </c>
      <c r="R44" t="s">
        <v>3969</v>
      </c>
      <c r="S44" t="s">
        <v>3968</v>
      </c>
      <c r="T44" t="s">
        <v>3967</v>
      </c>
      <c r="U44">
        <v>0</v>
      </c>
      <c r="V44" t="s">
        <v>781</v>
      </c>
      <c r="W44">
        <v>27</v>
      </c>
      <c r="X44">
        <v>37</v>
      </c>
      <c r="Y44">
        <v>205</v>
      </c>
    </row>
    <row r="45" spans="1:25" x14ac:dyDescent="0.2">
      <c r="A45" t="s">
        <v>962</v>
      </c>
      <c r="B45" t="s">
        <v>964</v>
      </c>
      <c r="C45" t="s">
        <v>963</v>
      </c>
      <c r="D45" t="str">
        <f>VLOOKUP(A45, [2]Feuil1!A$2:B$79, 2, FALSE)</f>
        <v>FBgn0053658</v>
      </c>
      <c r="E45">
        <v>0</v>
      </c>
      <c r="F45" t="s">
        <v>213</v>
      </c>
      <c r="G45">
        <v>76</v>
      </c>
      <c r="H45">
        <v>95</v>
      </c>
      <c r="I45">
        <v>205</v>
      </c>
      <c r="J45">
        <v>4</v>
      </c>
      <c r="K45" t="s">
        <v>962</v>
      </c>
      <c r="L45">
        <v>13258</v>
      </c>
      <c r="M45">
        <v>1358481</v>
      </c>
      <c r="N45" t="s">
        <v>3966</v>
      </c>
      <c r="O45" t="s">
        <v>3965</v>
      </c>
      <c r="P45">
        <v>4</v>
      </c>
      <c r="Q45" t="s">
        <v>3964</v>
      </c>
      <c r="R45" t="s">
        <v>3964</v>
      </c>
      <c r="S45" t="s">
        <v>3963</v>
      </c>
      <c r="T45" t="s">
        <v>3962</v>
      </c>
      <c r="U45">
        <v>0</v>
      </c>
      <c r="V45" t="s">
        <v>205</v>
      </c>
      <c r="W45">
        <v>82</v>
      </c>
      <c r="X45">
        <v>102</v>
      </c>
      <c r="Y45">
        <v>205</v>
      </c>
    </row>
    <row r="46" spans="1:25" x14ac:dyDescent="0.2">
      <c r="A46" t="s">
        <v>1940</v>
      </c>
      <c r="B46" t="s">
        <v>1202</v>
      </c>
      <c r="C46" t="s">
        <v>1201</v>
      </c>
      <c r="D46" t="str">
        <f>VLOOKUP(A46, [2]Feuil1!A$2:B$79, 2, FALSE)</f>
        <v>FBgn0259146</v>
      </c>
      <c r="E46">
        <v>500</v>
      </c>
      <c r="F46" t="s">
        <v>31</v>
      </c>
      <c r="G46">
        <v>83</v>
      </c>
      <c r="H46">
        <v>95</v>
      </c>
      <c r="I46">
        <v>205</v>
      </c>
      <c r="J46">
        <v>4</v>
      </c>
      <c r="K46" t="s">
        <v>1940</v>
      </c>
      <c r="L46">
        <v>10827</v>
      </c>
      <c r="M46">
        <v>1359961</v>
      </c>
      <c r="N46" t="s">
        <v>3961</v>
      </c>
      <c r="O46" t="s">
        <v>3960</v>
      </c>
      <c r="P46">
        <v>4</v>
      </c>
      <c r="Q46" t="s">
        <v>3959</v>
      </c>
      <c r="R46" t="s">
        <v>3959</v>
      </c>
      <c r="S46" t="s">
        <v>3958</v>
      </c>
      <c r="T46" t="s">
        <v>3957</v>
      </c>
      <c r="U46">
        <v>0</v>
      </c>
      <c r="V46" t="s">
        <v>6</v>
      </c>
      <c r="W46">
        <v>50</v>
      </c>
      <c r="X46">
        <v>65</v>
      </c>
      <c r="Y46">
        <v>205</v>
      </c>
    </row>
    <row r="47" spans="1:25" x14ac:dyDescent="0.2">
      <c r="A47" t="s">
        <v>1955</v>
      </c>
      <c r="B47" t="s">
        <v>1202</v>
      </c>
      <c r="C47" t="s">
        <v>1201</v>
      </c>
      <c r="D47" t="str">
        <f>VLOOKUP(A47, [2]Feuil1!A$2:B$79, 2, FALSE)</f>
        <v>FBgn0259146</v>
      </c>
      <c r="E47">
        <v>711</v>
      </c>
      <c r="F47" t="s">
        <v>31</v>
      </c>
      <c r="G47">
        <v>79</v>
      </c>
      <c r="H47">
        <v>97</v>
      </c>
      <c r="I47">
        <v>205</v>
      </c>
      <c r="J47">
        <v>4</v>
      </c>
      <c r="K47" t="s">
        <v>1955</v>
      </c>
      <c r="L47">
        <v>13449</v>
      </c>
      <c r="M47">
        <v>1360326</v>
      </c>
      <c r="N47" t="s">
        <v>3956</v>
      </c>
      <c r="O47" t="s">
        <v>3955</v>
      </c>
      <c r="P47">
        <v>2</v>
      </c>
      <c r="Q47" t="s">
        <v>3954</v>
      </c>
      <c r="R47" t="s">
        <v>3954</v>
      </c>
      <c r="S47" t="s">
        <v>3953</v>
      </c>
      <c r="T47" t="s">
        <v>3952</v>
      </c>
      <c r="U47">
        <v>0</v>
      </c>
      <c r="V47" t="s">
        <v>213</v>
      </c>
      <c r="W47">
        <v>32</v>
      </c>
      <c r="X47">
        <v>39</v>
      </c>
      <c r="Y47">
        <v>205</v>
      </c>
    </row>
    <row r="48" spans="1:25" x14ac:dyDescent="0.2">
      <c r="A48" t="s">
        <v>1969</v>
      </c>
      <c r="B48" t="s">
        <v>964</v>
      </c>
      <c r="C48" t="s">
        <v>963</v>
      </c>
      <c r="D48" t="str">
        <f>VLOOKUP(A48, [2]Feuil1!A$2:B$79, 2, FALSE)</f>
        <v>FBgn0053658</v>
      </c>
      <c r="E48">
        <v>0</v>
      </c>
      <c r="F48" t="s">
        <v>6</v>
      </c>
      <c r="G48">
        <v>78</v>
      </c>
      <c r="H48">
        <v>98</v>
      </c>
      <c r="I48">
        <v>205</v>
      </c>
      <c r="J48">
        <v>4</v>
      </c>
      <c r="K48" t="s">
        <v>1969</v>
      </c>
      <c r="L48">
        <v>13866</v>
      </c>
      <c r="M48">
        <v>1358652</v>
      </c>
      <c r="N48" t="s">
        <v>3951</v>
      </c>
      <c r="O48" t="s">
        <v>3950</v>
      </c>
      <c r="P48">
        <v>5</v>
      </c>
      <c r="Q48" t="s">
        <v>3949</v>
      </c>
      <c r="R48" t="s">
        <v>3949</v>
      </c>
      <c r="S48" t="s">
        <v>3948</v>
      </c>
      <c r="T48" t="s">
        <v>3947</v>
      </c>
      <c r="U48">
        <v>0</v>
      </c>
      <c r="V48" t="s">
        <v>6</v>
      </c>
      <c r="W48">
        <v>22</v>
      </c>
      <c r="X48">
        <v>29</v>
      </c>
      <c r="Y48">
        <v>205</v>
      </c>
    </row>
    <row r="49" spans="1:25" x14ac:dyDescent="0.2">
      <c r="A49" t="s">
        <v>1930</v>
      </c>
      <c r="B49" t="s">
        <v>1202</v>
      </c>
      <c r="C49" t="s">
        <v>1201</v>
      </c>
      <c r="D49" t="str">
        <f>VLOOKUP(A49, [2]Feuil1!A$2:B$79, 2, FALSE)</f>
        <v>FBgn0259146</v>
      </c>
      <c r="E49">
        <v>422</v>
      </c>
      <c r="F49" t="s">
        <v>31</v>
      </c>
      <c r="G49">
        <v>83</v>
      </c>
      <c r="H49">
        <v>98</v>
      </c>
      <c r="I49">
        <v>205</v>
      </c>
      <c r="J49">
        <v>4</v>
      </c>
      <c r="K49" t="s">
        <v>1930</v>
      </c>
      <c r="L49">
        <v>11117</v>
      </c>
      <c r="M49">
        <v>1357036</v>
      </c>
      <c r="N49" t="s">
        <v>3946</v>
      </c>
      <c r="O49" t="s">
        <v>3945</v>
      </c>
      <c r="P49">
        <v>1</v>
      </c>
      <c r="Q49" t="s">
        <v>3944</v>
      </c>
      <c r="R49" t="s">
        <v>3944</v>
      </c>
      <c r="S49" t="s">
        <v>3943</v>
      </c>
      <c r="T49" t="s">
        <v>3942</v>
      </c>
      <c r="U49">
        <v>0</v>
      </c>
      <c r="V49" t="s">
        <v>6</v>
      </c>
      <c r="W49">
        <v>24</v>
      </c>
      <c r="X49">
        <v>30</v>
      </c>
      <c r="Y49">
        <v>205</v>
      </c>
    </row>
    <row r="50" spans="1:25" x14ac:dyDescent="0.2">
      <c r="A50" t="s">
        <v>1920</v>
      </c>
      <c r="B50" t="s">
        <v>1202</v>
      </c>
      <c r="C50" t="s">
        <v>1201</v>
      </c>
      <c r="D50" t="str">
        <f>VLOOKUP(A50, [2]Feuil1!A$2:B$79, 2, FALSE)</f>
        <v>FBgn0259146</v>
      </c>
      <c r="E50">
        <v>371</v>
      </c>
      <c r="F50" t="s">
        <v>31</v>
      </c>
      <c r="G50">
        <v>84</v>
      </c>
      <c r="H50">
        <v>100</v>
      </c>
      <c r="I50">
        <v>205</v>
      </c>
      <c r="J50">
        <v>4</v>
      </c>
      <c r="K50" t="s">
        <v>1920</v>
      </c>
      <c r="L50">
        <v>13934</v>
      </c>
      <c r="M50">
        <v>1357103</v>
      </c>
      <c r="N50" t="s">
        <v>3941</v>
      </c>
      <c r="O50" t="s">
        <v>3940</v>
      </c>
      <c r="P50">
        <v>2</v>
      </c>
      <c r="Q50" t="s">
        <v>3939</v>
      </c>
      <c r="R50" t="s">
        <v>3939</v>
      </c>
      <c r="S50" t="s">
        <v>3938</v>
      </c>
      <c r="T50" t="s">
        <v>3937</v>
      </c>
      <c r="U50">
        <v>0</v>
      </c>
      <c r="V50" t="s">
        <v>6</v>
      </c>
      <c r="W50">
        <v>109</v>
      </c>
      <c r="X50">
        <v>134</v>
      </c>
      <c r="Y50">
        <v>205</v>
      </c>
    </row>
    <row r="51" spans="1:25" x14ac:dyDescent="0.2">
      <c r="A51" t="s">
        <v>2132</v>
      </c>
      <c r="B51" t="s">
        <v>604</v>
      </c>
      <c r="C51" t="s">
        <v>603</v>
      </c>
      <c r="D51" t="str">
        <f>VLOOKUP(A51, [2]Feuil1!A$2:B$79, 2, FALSE)</f>
        <v>FBgn0040823</v>
      </c>
      <c r="E51">
        <v>0</v>
      </c>
      <c r="F51" t="s">
        <v>6</v>
      </c>
      <c r="G51">
        <v>78</v>
      </c>
      <c r="H51">
        <v>102</v>
      </c>
      <c r="I51">
        <v>205</v>
      </c>
      <c r="J51">
        <v>3</v>
      </c>
      <c r="K51" t="s">
        <v>2132</v>
      </c>
      <c r="L51">
        <v>14631</v>
      </c>
      <c r="M51">
        <v>1361730</v>
      </c>
      <c r="N51" t="s">
        <v>3936</v>
      </c>
      <c r="O51" t="s">
        <v>3935</v>
      </c>
      <c r="P51">
        <v>3</v>
      </c>
      <c r="Q51" t="s">
        <v>3934</v>
      </c>
      <c r="R51" t="s">
        <v>3934</v>
      </c>
      <c r="S51" t="s">
        <v>3933</v>
      </c>
      <c r="T51" t="s">
        <v>3932</v>
      </c>
      <c r="U51">
        <v>0</v>
      </c>
      <c r="V51" t="s">
        <v>6</v>
      </c>
      <c r="W51">
        <v>20</v>
      </c>
      <c r="X51">
        <v>27</v>
      </c>
      <c r="Y51">
        <v>205</v>
      </c>
    </row>
    <row r="52" spans="1:25" x14ac:dyDescent="0.2">
      <c r="A52" t="s">
        <v>2109</v>
      </c>
      <c r="B52" t="s">
        <v>2111</v>
      </c>
      <c r="C52" t="s">
        <v>2110</v>
      </c>
      <c r="D52" t="str">
        <f>VLOOKUP(A52, [2]Feuil1!A$2:B$79, 2, FALSE)</f>
        <v>FBgn0016797</v>
      </c>
      <c r="E52">
        <v>0</v>
      </c>
      <c r="F52" t="s">
        <v>6</v>
      </c>
      <c r="G52">
        <v>79</v>
      </c>
      <c r="H52">
        <v>103</v>
      </c>
      <c r="I52">
        <v>205</v>
      </c>
      <c r="J52">
        <v>3</v>
      </c>
      <c r="K52" t="s">
        <v>2109</v>
      </c>
      <c r="L52">
        <v>14503</v>
      </c>
      <c r="M52">
        <v>1360204</v>
      </c>
      <c r="N52" t="s">
        <v>3931</v>
      </c>
      <c r="O52" t="s">
        <v>3930</v>
      </c>
      <c r="P52">
        <v>2</v>
      </c>
      <c r="Q52" t="s">
        <v>3929</v>
      </c>
      <c r="R52" t="s">
        <v>3929</v>
      </c>
      <c r="S52" t="s">
        <v>3928</v>
      </c>
      <c r="T52" t="s">
        <v>3927</v>
      </c>
      <c r="U52">
        <v>102</v>
      </c>
      <c r="V52" t="s">
        <v>31</v>
      </c>
      <c r="W52">
        <v>71</v>
      </c>
      <c r="X52">
        <v>86</v>
      </c>
      <c r="Y52">
        <v>205</v>
      </c>
    </row>
    <row r="53" spans="1:25" x14ac:dyDescent="0.2">
      <c r="A53" t="s">
        <v>2171</v>
      </c>
      <c r="B53" t="s">
        <v>2173</v>
      </c>
      <c r="C53" t="s">
        <v>2172</v>
      </c>
      <c r="D53" t="str">
        <f>VLOOKUP(A53, [2]Feuil1!A$2:B$79, 2, FALSE)</f>
        <v>FBgn0034072</v>
      </c>
      <c r="E53">
        <v>0</v>
      </c>
      <c r="F53" t="s">
        <v>6</v>
      </c>
      <c r="G53">
        <v>85</v>
      </c>
      <c r="H53">
        <v>109</v>
      </c>
      <c r="I53">
        <v>205</v>
      </c>
      <c r="J53">
        <v>2</v>
      </c>
      <c r="K53" t="s">
        <v>2171</v>
      </c>
      <c r="L53">
        <v>12026</v>
      </c>
      <c r="M53">
        <v>1362319</v>
      </c>
      <c r="N53" t="s">
        <v>3926</v>
      </c>
      <c r="O53" t="s">
        <v>3925</v>
      </c>
      <c r="P53">
        <v>2</v>
      </c>
      <c r="Q53" t="s">
        <v>3924</v>
      </c>
      <c r="R53" t="s">
        <v>3924</v>
      </c>
      <c r="S53" t="s">
        <v>3923</v>
      </c>
      <c r="T53" t="s">
        <v>3922</v>
      </c>
      <c r="U53">
        <v>0</v>
      </c>
      <c r="V53" t="s">
        <v>205</v>
      </c>
      <c r="W53">
        <v>112</v>
      </c>
      <c r="X53">
        <v>143</v>
      </c>
      <c r="Y53">
        <v>205</v>
      </c>
    </row>
    <row r="54" spans="1:25" x14ac:dyDescent="0.2">
      <c r="A54" t="s">
        <v>2072</v>
      </c>
      <c r="B54" t="s">
        <v>549</v>
      </c>
      <c r="C54" t="s">
        <v>548</v>
      </c>
      <c r="D54" t="str">
        <f>VLOOKUP(A54, [2]Feuil1!A$2:B$79, 2, FALSE)</f>
        <v>FBgn0262582</v>
      </c>
      <c r="E54">
        <v>0</v>
      </c>
      <c r="F54" t="s">
        <v>6</v>
      </c>
      <c r="G54">
        <v>86</v>
      </c>
      <c r="H54">
        <v>111</v>
      </c>
      <c r="I54">
        <v>205</v>
      </c>
      <c r="J54">
        <v>4</v>
      </c>
      <c r="K54" t="s">
        <v>2072</v>
      </c>
      <c r="L54">
        <v>15217</v>
      </c>
      <c r="M54">
        <v>1356956</v>
      </c>
      <c r="N54" t="s">
        <v>3921</v>
      </c>
      <c r="O54" t="s">
        <v>3920</v>
      </c>
      <c r="P54">
        <v>5</v>
      </c>
      <c r="Q54" t="s">
        <v>3919</v>
      </c>
      <c r="R54" t="s">
        <v>3919</v>
      </c>
      <c r="S54" t="s">
        <v>3918</v>
      </c>
      <c r="T54" t="s">
        <v>3917</v>
      </c>
      <c r="U54">
        <v>0</v>
      </c>
      <c r="V54" t="s">
        <v>6</v>
      </c>
      <c r="W54">
        <v>128</v>
      </c>
      <c r="X54">
        <v>159</v>
      </c>
      <c r="Y54">
        <v>205</v>
      </c>
    </row>
    <row r="55" spans="1:25" x14ac:dyDescent="0.2">
      <c r="A55" t="s">
        <v>2220</v>
      </c>
      <c r="B55" t="s">
        <v>2222</v>
      </c>
      <c r="C55" t="s">
        <v>2221</v>
      </c>
      <c r="D55" t="str">
        <f>VLOOKUP(A55, [2]Feuil1!A$2:B$79, 2, FALSE)</f>
        <v>FBgn0021873</v>
      </c>
      <c r="E55">
        <v>0</v>
      </c>
      <c r="F55" t="s">
        <v>6</v>
      </c>
      <c r="G55">
        <v>88</v>
      </c>
      <c r="H55">
        <v>112</v>
      </c>
      <c r="I55">
        <v>205</v>
      </c>
      <c r="J55">
        <v>1</v>
      </c>
      <c r="K55" t="s">
        <v>2220</v>
      </c>
      <c r="L55">
        <v>22397</v>
      </c>
      <c r="M55">
        <v>1359739</v>
      </c>
      <c r="N55" t="s">
        <v>3916</v>
      </c>
      <c r="O55" t="s">
        <v>3915</v>
      </c>
      <c r="P55">
        <v>1</v>
      </c>
      <c r="Q55" t="s">
        <v>3914</v>
      </c>
      <c r="R55" t="s">
        <v>3914</v>
      </c>
      <c r="S55" t="s">
        <v>3913</v>
      </c>
      <c r="T55" t="s">
        <v>3912</v>
      </c>
      <c r="U55">
        <v>0</v>
      </c>
      <c r="V55" t="s">
        <v>6</v>
      </c>
      <c r="W55">
        <v>24</v>
      </c>
      <c r="X55">
        <v>30</v>
      </c>
      <c r="Y55">
        <v>205</v>
      </c>
    </row>
    <row r="56" spans="1:25" x14ac:dyDescent="0.2">
      <c r="A56" t="s">
        <v>1910</v>
      </c>
      <c r="B56" t="s">
        <v>504</v>
      </c>
      <c r="C56" t="s">
        <v>503</v>
      </c>
      <c r="D56" t="str">
        <f>VLOOKUP(A56, [2]Feuil1!A$2:B$79, 2, FALSE)</f>
        <v>FBgn0000479</v>
      </c>
      <c r="E56">
        <v>0</v>
      </c>
      <c r="F56" t="s">
        <v>6</v>
      </c>
      <c r="G56">
        <v>107</v>
      </c>
      <c r="H56">
        <v>136</v>
      </c>
      <c r="I56">
        <v>205</v>
      </c>
      <c r="J56">
        <v>5</v>
      </c>
      <c r="K56" t="s">
        <v>1910</v>
      </c>
      <c r="L56">
        <v>6199</v>
      </c>
      <c r="M56">
        <v>1353169</v>
      </c>
      <c r="N56" t="s">
        <v>3911</v>
      </c>
      <c r="O56" t="s">
        <v>3910</v>
      </c>
      <c r="P56">
        <v>4</v>
      </c>
      <c r="Q56" t="s">
        <v>3909</v>
      </c>
      <c r="R56" t="s">
        <v>3909</v>
      </c>
      <c r="S56" t="s">
        <v>3908</v>
      </c>
      <c r="T56" t="s">
        <v>3907</v>
      </c>
      <c r="U56">
        <v>0</v>
      </c>
      <c r="V56" t="s">
        <v>6</v>
      </c>
      <c r="W56">
        <v>12</v>
      </c>
      <c r="X56">
        <v>16</v>
      </c>
      <c r="Y56">
        <v>205</v>
      </c>
    </row>
    <row r="57" spans="1:25" x14ac:dyDescent="0.2">
      <c r="A57" t="s">
        <v>1067</v>
      </c>
      <c r="B57" t="s">
        <v>1069</v>
      </c>
      <c r="C57" t="s">
        <v>1068</v>
      </c>
      <c r="D57" t="str">
        <f>VLOOKUP(A57, [2]Feuil1!A$2:B$79, 2, FALSE)</f>
        <v>FBgn0034842</v>
      </c>
      <c r="E57">
        <v>0</v>
      </c>
      <c r="F57" t="s">
        <v>6</v>
      </c>
      <c r="G57">
        <v>107</v>
      </c>
      <c r="H57">
        <v>137</v>
      </c>
      <c r="I57">
        <v>205</v>
      </c>
      <c r="J57">
        <v>2</v>
      </c>
      <c r="K57" t="s">
        <v>1067</v>
      </c>
      <c r="L57">
        <v>20010</v>
      </c>
      <c r="M57">
        <v>1334423</v>
      </c>
      <c r="N57" t="s">
        <v>3906</v>
      </c>
      <c r="O57" t="s">
        <v>3905</v>
      </c>
      <c r="P57">
        <v>4</v>
      </c>
      <c r="Q57" t="s">
        <v>3904</v>
      </c>
      <c r="R57" t="s">
        <v>3904</v>
      </c>
      <c r="S57" t="s">
        <v>3903</v>
      </c>
      <c r="T57" t="s">
        <v>3902</v>
      </c>
      <c r="U57">
        <v>0</v>
      </c>
      <c r="V57" t="s">
        <v>205</v>
      </c>
      <c r="W57">
        <v>8</v>
      </c>
      <c r="X57">
        <v>12</v>
      </c>
      <c r="Y57">
        <v>205</v>
      </c>
    </row>
    <row r="58" spans="1:25" x14ac:dyDescent="0.2">
      <c r="A58" t="s">
        <v>1990</v>
      </c>
      <c r="B58" t="s">
        <v>1992</v>
      </c>
      <c r="C58" t="s">
        <v>1991</v>
      </c>
      <c r="D58" t="str">
        <f>VLOOKUP(A58, [2]Feuil1!A$2:B$79, 2, FALSE)</f>
        <v>FBgn0039094</v>
      </c>
      <c r="E58">
        <v>0</v>
      </c>
      <c r="F58" t="s">
        <v>6</v>
      </c>
      <c r="G58">
        <v>118</v>
      </c>
      <c r="H58">
        <v>146</v>
      </c>
      <c r="I58">
        <v>205</v>
      </c>
      <c r="J58">
        <v>4</v>
      </c>
      <c r="K58" t="s">
        <v>1990</v>
      </c>
      <c r="L58">
        <v>3680</v>
      </c>
      <c r="M58">
        <v>1318650</v>
      </c>
      <c r="N58" t="s">
        <v>3901</v>
      </c>
      <c r="O58" t="s">
        <v>3900</v>
      </c>
      <c r="P58">
        <v>2</v>
      </c>
      <c r="Q58" t="s">
        <v>3899</v>
      </c>
      <c r="R58" t="s">
        <v>3899</v>
      </c>
      <c r="S58" t="s">
        <v>3898</v>
      </c>
      <c r="T58" t="s">
        <v>3897</v>
      </c>
      <c r="U58">
        <v>0</v>
      </c>
      <c r="V58" t="s">
        <v>6</v>
      </c>
      <c r="W58">
        <v>134</v>
      </c>
      <c r="X58">
        <v>170</v>
      </c>
      <c r="Y58">
        <v>205</v>
      </c>
    </row>
    <row r="59" spans="1:25" x14ac:dyDescent="0.2">
      <c r="A59" t="s">
        <v>1859</v>
      </c>
      <c r="B59" t="s">
        <v>1861</v>
      </c>
      <c r="C59" t="s">
        <v>1860</v>
      </c>
      <c r="D59" t="str">
        <f>VLOOKUP(A59, [2]Feuil1!A$2:B$79, 2, FALSE)</f>
        <v>FBgn0031127</v>
      </c>
      <c r="E59">
        <v>0</v>
      </c>
      <c r="F59" t="s">
        <v>6</v>
      </c>
      <c r="G59">
        <v>140</v>
      </c>
      <c r="H59">
        <v>173</v>
      </c>
      <c r="I59">
        <v>205</v>
      </c>
      <c r="J59">
        <v>5</v>
      </c>
      <c r="K59" t="s">
        <v>1859</v>
      </c>
      <c r="L59">
        <v>3206</v>
      </c>
      <c r="M59">
        <v>1222845</v>
      </c>
      <c r="N59" t="s">
        <v>3896</v>
      </c>
      <c r="O59" t="s">
        <v>3895</v>
      </c>
      <c r="P59">
        <v>5</v>
      </c>
      <c r="Q59" t="s">
        <v>3894</v>
      </c>
      <c r="R59" t="s">
        <v>3894</v>
      </c>
      <c r="S59" t="s">
        <v>3893</v>
      </c>
      <c r="T59" t="s">
        <v>3892</v>
      </c>
      <c r="U59">
        <v>498</v>
      </c>
      <c r="V59" t="s">
        <v>31</v>
      </c>
      <c r="W59">
        <v>13</v>
      </c>
      <c r="X59">
        <v>14</v>
      </c>
      <c r="Y59">
        <v>205</v>
      </c>
    </row>
    <row r="60" spans="1:25" x14ac:dyDescent="0.2">
      <c r="A60" t="s">
        <v>2102</v>
      </c>
      <c r="B60" t="s">
        <v>2104</v>
      </c>
      <c r="C60" t="s">
        <v>2103</v>
      </c>
      <c r="D60" t="str">
        <f>VLOOKUP(A60, [2]Feuil1!A$2:B$79, 2, FALSE)</f>
        <v>FBgn0027086</v>
      </c>
      <c r="E60">
        <v>0</v>
      </c>
      <c r="F60" t="s">
        <v>213</v>
      </c>
      <c r="G60">
        <v>141</v>
      </c>
      <c r="H60">
        <v>175</v>
      </c>
      <c r="I60">
        <v>205</v>
      </c>
      <c r="J60">
        <v>3</v>
      </c>
      <c r="K60" t="s">
        <v>2102</v>
      </c>
      <c r="L60">
        <v>336</v>
      </c>
      <c r="M60">
        <v>1209452</v>
      </c>
      <c r="N60" t="s">
        <v>3891</v>
      </c>
      <c r="O60" t="s">
        <v>3890</v>
      </c>
      <c r="P60">
        <v>5</v>
      </c>
      <c r="Q60" t="s">
        <v>3889</v>
      </c>
      <c r="R60" t="s">
        <v>3889</v>
      </c>
      <c r="S60" t="s">
        <v>3888</v>
      </c>
      <c r="T60" t="s">
        <v>3887</v>
      </c>
      <c r="U60">
        <v>0</v>
      </c>
      <c r="V60" t="s">
        <v>6</v>
      </c>
      <c r="W60">
        <v>9</v>
      </c>
      <c r="X60">
        <v>10</v>
      </c>
      <c r="Y60">
        <v>205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4674-B204-2441-BE10-6390A1D32AE0}">
  <dimension ref="A1:Y47"/>
  <sheetViews>
    <sheetView topLeftCell="K21" workbookViewId="0">
      <selection activeCell="S2" sqref="S2:S47"/>
    </sheetView>
  </sheetViews>
  <sheetFormatPr baseColWidth="10" defaultRowHeight="16" x14ac:dyDescent="0.2"/>
  <sheetData>
    <row r="1" spans="1:25" x14ac:dyDescent="0.2">
      <c r="A1" t="s">
        <v>3886</v>
      </c>
      <c r="B1" t="s">
        <v>3885</v>
      </c>
      <c r="C1" t="s">
        <v>3884</v>
      </c>
      <c r="E1" t="s">
        <v>3883</v>
      </c>
      <c r="F1" t="s">
        <v>3882</v>
      </c>
      <c r="G1" t="s">
        <v>3881</v>
      </c>
      <c r="H1" t="s">
        <v>3880</v>
      </c>
      <c r="I1" t="s">
        <v>3879</v>
      </c>
      <c r="J1" t="s">
        <v>3878</v>
      </c>
      <c r="K1" t="s">
        <v>3877</v>
      </c>
      <c r="L1" t="s">
        <v>3876</v>
      </c>
      <c r="M1" t="s">
        <v>3875</v>
      </c>
      <c r="N1" t="s">
        <v>3874</v>
      </c>
      <c r="O1" t="s">
        <v>3873</v>
      </c>
      <c r="P1" t="s">
        <v>3872</v>
      </c>
      <c r="Q1" t="s">
        <v>3871</v>
      </c>
      <c r="R1" t="s">
        <v>3870</v>
      </c>
      <c r="S1" t="s">
        <v>3869</v>
      </c>
      <c r="T1" t="s">
        <v>3868</v>
      </c>
      <c r="U1" t="s">
        <v>3867</v>
      </c>
      <c r="V1" t="s">
        <v>3866</v>
      </c>
      <c r="W1" t="s">
        <v>3865</v>
      </c>
      <c r="X1" t="s">
        <v>3864</v>
      </c>
      <c r="Y1" t="s">
        <v>3863</v>
      </c>
    </row>
    <row r="2" spans="1:25" x14ac:dyDescent="0.2">
      <c r="A2" t="s">
        <v>839</v>
      </c>
      <c r="B2" t="s">
        <v>834</v>
      </c>
      <c r="C2" t="s">
        <v>833</v>
      </c>
      <c r="D2" t="str">
        <f>VLOOKUP(A2, [3]Feuil1!A$2:B$100, 2, FALSE)</f>
        <v>FBgn0011834</v>
      </c>
      <c r="E2">
        <v>277</v>
      </c>
      <c r="F2" t="s">
        <v>137</v>
      </c>
      <c r="G2">
        <v>5</v>
      </c>
      <c r="H2">
        <v>8</v>
      </c>
      <c r="I2">
        <v>205</v>
      </c>
      <c r="J2">
        <v>5</v>
      </c>
      <c r="K2" t="s">
        <v>839</v>
      </c>
      <c r="L2">
        <v>22554</v>
      </c>
      <c r="M2">
        <v>669057</v>
      </c>
      <c r="N2" t="s">
        <v>4349</v>
      </c>
      <c r="O2" t="s">
        <v>4348</v>
      </c>
      <c r="P2">
        <v>1</v>
      </c>
      <c r="Q2" t="s">
        <v>4347</v>
      </c>
      <c r="R2" t="s">
        <v>4347</v>
      </c>
      <c r="S2" t="s">
        <v>4343</v>
      </c>
      <c r="T2" t="s">
        <v>4342</v>
      </c>
      <c r="U2">
        <v>0</v>
      </c>
      <c r="V2" t="s">
        <v>6</v>
      </c>
      <c r="W2">
        <v>21</v>
      </c>
      <c r="X2">
        <v>24</v>
      </c>
      <c r="Y2">
        <v>205</v>
      </c>
    </row>
    <row r="3" spans="1:25" x14ac:dyDescent="0.2">
      <c r="A3" t="s">
        <v>832</v>
      </c>
      <c r="B3" t="s">
        <v>834</v>
      </c>
      <c r="C3" t="s">
        <v>833</v>
      </c>
      <c r="D3" t="str">
        <f>VLOOKUP(A3, [3]Feuil1!A$2:B$100, 2, FALSE)</f>
        <v>FBgn0011834</v>
      </c>
      <c r="E3">
        <v>272</v>
      </c>
      <c r="F3" t="s">
        <v>137</v>
      </c>
      <c r="G3">
        <v>5</v>
      </c>
      <c r="H3">
        <v>8</v>
      </c>
      <c r="I3">
        <v>205</v>
      </c>
      <c r="J3">
        <v>5</v>
      </c>
      <c r="K3" t="s">
        <v>832</v>
      </c>
      <c r="L3">
        <v>19634</v>
      </c>
      <c r="M3">
        <v>638824</v>
      </c>
      <c r="N3" t="s">
        <v>4346</v>
      </c>
      <c r="O3" t="s">
        <v>4345</v>
      </c>
      <c r="P3">
        <v>1</v>
      </c>
      <c r="Q3" t="s">
        <v>4344</v>
      </c>
      <c r="R3" t="s">
        <v>4344</v>
      </c>
      <c r="S3" t="s">
        <v>4343</v>
      </c>
      <c r="T3" t="s">
        <v>4342</v>
      </c>
      <c r="U3">
        <v>0</v>
      </c>
      <c r="V3" t="s">
        <v>6</v>
      </c>
      <c r="W3">
        <v>18</v>
      </c>
      <c r="X3">
        <v>21</v>
      </c>
      <c r="Y3">
        <v>205</v>
      </c>
    </row>
    <row r="4" spans="1:25" x14ac:dyDescent="0.2">
      <c r="A4" t="s">
        <v>934</v>
      </c>
      <c r="B4" t="s">
        <v>929</v>
      </c>
      <c r="C4" t="s">
        <v>928</v>
      </c>
      <c r="D4" t="str">
        <f>VLOOKUP(A4, [3]Feuil1!A$2:B$100, 2, FALSE)</f>
        <v>FBgn0010113</v>
      </c>
      <c r="E4">
        <v>0</v>
      </c>
      <c r="F4" t="s">
        <v>6</v>
      </c>
      <c r="G4">
        <v>10</v>
      </c>
      <c r="H4">
        <v>11</v>
      </c>
      <c r="I4">
        <v>205</v>
      </c>
      <c r="J4">
        <v>4</v>
      </c>
      <c r="K4" t="s">
        <v>934</v>
      </c>
      <c r="L4">
        <v>2</v>
      </c>
      <c r="M4">
        <v>1094677</v>
      </c>
      <c r="N4" t="s">
        <v>3724</v>
      </c>
      <c r="O4" t="s">
        <v>4341</v>
      </c>
      <c r="P4">
        <v>4</v>
      </c>
      <c r="Q4" t="s">
        <v>4340</v>
      </c>
      <c r="R4" t="s">
        <v>4340</v>
      </c>
      <c r="S4" t="s">
        <v>4339</v>
      </c>
      <c r="T4" t="s">
        <v>4338</v>
      </c>
      <c r="U4">
        <v>0</v>
      </c>
      <c r="V4" t="s">
        <v>213</v>
      </c>
      <c r="W4">
        <v>8</v>
      </c>
      <c r="X4">
        <v>15</v>
      </c>
      <c r="Y4">
        <v>205</v>
      </c>
    </row>
    <row r="5" spans="1:25" x14ac:dyDescent="0.2">
      <c r="A5" t="s">
        <v>1074</v>
      </c>
      <c r="B5" t="s">
        <v>1076</v>
      </c>
      <c r="C5" t="s">
        <v>1075</v>
      </c>
      <c r="D5" t="str">
        <f>VLOOKUP(A5, [3]Feuil1!A$2:B$100, 2, FALSE)</f>
        <v>FBgn0050275</v>
      </c>
      <c r="E5">
        <v>0</v>
      </c>
      <c r="F5" t="s">
        <v>213</v>
      </c>
      <c r="G5">
        <v>9</v>
      </c>
      <c r="H5">
        <v>13</v>
      </c>
      <c r="I5">
        <v>205</v>
      </c>
      <c r="J5">
        <v>2</v>
      </c>
      <c r="K5" t="s">
        <v>1074</v>
      </c>
      <c r="L5">
        <v>1</v>
      </c>
      <c r="M5">
        <v>1035978</v>
      </c>
      <c r="N5" t="s">
        <v>3724</v>
      </c>
      <c r="O5" t="s">
        <v>4337</v>
      </c>
      <c r="P5">
        <v>4</v>
      </c>
      <c r="Q5" t="s">
        <v>4336</v>
      </c>
      <c r="R5" t="s">
        <v>4336</v>
      </c>
      <c r="S5" t="s">
        <v>4335</v>
      </c>
      <c r="T5" t="s">
        <v>4334</v>
      </c>
      <c r="U5">
        <v>0</v>
      </c>
      <c r="V5" t="s">
        <v>6</v>
      </c>
      <c r="W5">
        <v>10</v>
      </c>
      <c r="X5">
        <v>13</v>
      </c>
      <c r="Y5">
        <v>205</v>
      </c>
    </row>
    <row r="6" spans="1:25" x14ac:dyDescent="0.2">
      <c r="A6" t="s">
        <v>886</v>
      </c>
      <c r="B6" t="s">
        <v>888</v>
      </c>
      <c r="C6" t="s">
        <v>887</v>
      </c>
      <c r="D6" t="str">
        <f>VLOOKUP(A6, [3]Feuil1!A$2:B$100, 2, FALSE)</f>
        <v>FBgn0264078</v>
      </c>
      <c r="E6">
        <v>0</v>
      </c>
      <c r="F6" t="s">
        <v>6</v>
      </c>
      <c r="G6">
        <v>14</v>
      </c>
      <c r="H6">
        <v>16</v>
      </c>
      <c r="I6">
        <v>205</v>
      </c>
      <c r="J6">
        <v>5</v>
      </c>
      <c r="K6" t="s">
        <v>886</v>
      </c>
      <c r="L6">
        <v>22658</v>
      </c>
      <c r="M6">
        <v>1176603</v>
      </c>
      <c r="N6" t="s">
        <v>4333</v>
      </c>
      <c r="O6" t="s">
        <v>4332</v>
      </c>
      <c r="P6">
        <v>2</v>
      </c>
      <c r="Q6" t="s">
        <v>4331</v>
      </c>
      <c r="R6" t="s">
        <v>4331</v>
      </c>
      <c r="S6" t="s">
        <v>4330</v>
      </c>
      <c r="T6" t="s">
        <v>4329</v>
      </c>
      <c r="U6">
        <v>0</v>
      </c>
      <c r="V6" t="s">
        <v>205</v>
      </c>
      <c r="W6">
        <v>6</v>
      </c>
      <c r="X6">
        <v>14</v>
      </c>
      <c r="Y6">
        <v>205</v>
      </c>
    </row>
    <row r="7" spans="1:25" x14ac:dyDescent="0.2">
      <c r="A7" t="s">
        <v>811</v>
      </c>
      <c r="B7" t="s">
        <v>808</v>
      </c>
      <c r="C7" t="s">
        <v>807</v>
      </c>
      <c r="D7" t="str">
        <f>VLOOKUP(A7, [3]Feuil1!A$2:B$100, 2, FALSE)</f>
        <v>FBgn0003429</v>
      </c>
      <c r="E7">
        <v>0</v>
      </c>
      <c r="F7" t="s">
        <v>6</v>
      </c>
      <c r="G7">
        <v>14</v>
      </c>
      <c r="H7">
        <v>17</v>
      </c>
      <c r="I7">
        <v>205</v>
      </c>
      <c r="J7">
        <v>4</v>
      </c>
      <c r="K7" t="s">
        <v>811</v>
      </c>
      <c r="L7">
        <v>3043</v>
      </c>
      <c r="M7">
        <v>1126333</v>
      </c>
      <c r="N7" t="s">
        <v>3798</v>
      </c>
      <c r="O7" t="s">
        <v>4328</v>
      </c>
      <c r="P7">
        <v>2</v>
      </c>
      <c r="Q7" t="s">
        <v>4327</v>
      </c>
      <c r="R7" t="s">
        <v>4327</v>
      </c>
      <c r="S7" t="s">
        <v>4326</v>
      </c>
      <c r="T7" t="s">
        <v>4325</v>
      </c>
      <c r="U7">
        <v>135</v>
      </c>
      <c r="V7" t="s">
        <v>31</v>
      </c>
      <c r="W7">
        <v>25</v>
      </c>
      <c r="X7">
        <v>30</v>
      </c>
      <c r="Y7">
        <v>205</v>
      </c>
    </row>
    <row r="8" spans="1:25" x14ac:dyDescent="0.2">
      <c r="A8" t="s">
        <v>909</v>
      </c>
      <c r="B8" t="s">
        <v>902</v>
      </c>
      <c r="C8" t="s">
        <v>901</v>
      </c>
      <c r="D8" t="str">
        <f>VLOOKUP(A8, [3]Feuil1!A$2:B$100, 2, FALSE)</f>
        <v>FBgn0260780</v>
      </c>
      <c r="E8">
        <v>0</v>
      </c>
      <c r="F8" t="s">
        <v>781</v>
      </c>
      <c r="G8">
        <v>13</v>
      </c>
      <c r="H8">
        <v>17</v>
      </c>
      <c r="I8">
        <v>205</v>
      </c>
      <c r="J8">
        <v>5</v>
      </c>
      <c r="K8" t="s">
        <v>909</v>
      </c>
      <c r="L8">
        <v>1835</v>
      </c>
      <c r="M8">
        <v>1175197</v>
      </c>
      <c r="N8" t="s">
        <v>4324</v>
      </c>
      <c r="O8" t="s">
        <v>4323</v>
      </c>
      <c r="P8">
        <v>4</v>
      </c>
      <c r="Q8" t="s">
        <v>4322</v>
      </c>
      <c r="R8" t="s">
        <v>4322</v>
      </c>
      <c r="S8" t="s">
        <v>4321</v>
      </c>
      <c r="T8" t="s">
        <v>4320</v>
      </c>
      <c r="U8">
        <v>0</v>
      </c>
      <c r="V8" t="s">
        <v>6</v>
      </c>
      <c r="W8">
        <v>92</v>
      </c>
      <c r="X8">
        <v>117</v>
      </c>
      <c r="Y8">
        <v>205</v>
      </c>
    </row>
    <row r="9" spans="1:25" x14ac:dyDescent="0.2">
      <c r="A9" t="s">
        <v>946</v>
      </c>
      <c r="B9" t="s">
        <v>948</v>
      </c>
      <c r="C9" t="s">
        <v>947</v>
      </c>
      <c r="D9" t="str">
        <f>VLOOKUP(A9, [3]Feuil1!A$2:B$100, 2, FALSE)</f>
        <v>FBgn0039594</v>
      </c>
      <c r="E9">
        <v>0</v>
      </c>
      <c r="F9" t="s">
        <v>6</v>
      </c>
      <c r="G9">
        <v>15</v>
      </c>
      <c r="H9">
        <v>20</v>
      </c>
      <c r="I9">
        <v>205</v>
      </c>
      <c r="J9">
        <v>4</v>
      </c>
      <c r="K9" t="s">
        <v>946</v>
      </c>
      <c r="L9">
        <v>369368</v>
      </c>
      <c r="M9">
        <v>7288</v>
      </c>
      <c r="N9" t="s">
        <v>4319</v>
      </c>
      <c r="O9" t="s">
        <v>4318</v>
      </c>
      <c r="P9">
        <v>1</v>
      </c>
      <c r="Q9" t="s">
        <v>4317</v>
      </c>
      <c r="R9" t="s">
        <v>4317</v>
      </c>
      <c r="S9" t="s">
        <v>4316</v>
      </c>
      <c r="T9" t="s">
        <v>4315</v>
      </c>
      <c r="U9">
        <v>148</v>
      </c>
      <c r="V9" t="s">
        <v>137</v>
      </c>
      <c r="W9">
        <v>106</v>
      </c>
      <c r="X9">
        <v>129</v>
      </c>
      <c r="Y9">
        <v>205</v>
      </c>
    </row>
    <row r="10" spans="1:25" x14ac:dyDescent="0.2">
      <c r="A10" t="s">
        <v>982</v>
      </c>
      <c r="B10" t="s">
        <v>541</v>
      </c>
      <c r="C10" t="s">
        <v>540</v>
      </c>
      <c r="D10" t="str">
        <f>VLOOKUP(A10, [3]Feuil1!A$2:B$100, 2, FALSE)</f>
        <v>FBgn0039089</v>
      </c>
      <c r="E10">
        <v>150</v>
      </c>
      <c r="F10" t="s">
        <v>31</v>
      </c>
      <c r="G10">
        <v>20</v>
      </c>
      <c r="H10">
        <v>21</v>
      </c>
      <c r="I10">
        <v>205</v>
      </c>
      <c r="J10">
        <v>4</v>
      </c>
      <c r="K10" t="s">
        <v>982</v>
      </c>
      <c r="L10">
        <v>2937</v>
      </c>
      <c r="M10">
        <v>1266415</v>
      </c>
      <c r="N10" t="s">
        <v>3688</v>
      </c>
      <c r="O10" t="s">
        <v>4314</v>
      </c>
      <c r="P10">
        <v>4</v>
      </c>
      <c r="Q10" t="s">
        <v>4141</v>
      </c>
      <c r="R10" t="s">
        <v>4141</v>
      </c>
      <c r="S10" t="s">
        <v>4140</v>
      </c>
      <c r="T10" t="s">
        <v>4139</v>
      </c>
      <c r="U10">
        <v>0</v>
      </c>
      <c r="V10" t="s">
        <v>6</v>
      </c>
      <c r="W10">
        <v>111</v>
      </c>
      <c r="X10">
        <v>141</v>
      </c>
      <c r="Y10">
        <v>205</v>
      </c>
    </row>
    <row r="11" spans="1:25" x14ac:dyDescent="0.2">
      <c r="A11" t="s">
        <v>869</v>
      </c>
      <c r="B11" t="s">
        <v>871</v>
      </c>
      <c r="C11" t="s">
        <v>870</v>
      </c>
      <c r="D11" t="str">
        <f>VLOOKUP(A11, [3]Feuil1!A$2:B$100, 2, FALSE)</f>
        <v>FBgn0263257</v>
      </c>
      <c r="E11">
        <v>0</v>
      </c>
      <c r="F11" t="s">
        <v>6</v>
      </c>
      <c r="G11">
        <v>19</v>
      </c>
      <c r="H11">
        <v>22</v>
      </c>
      <c r="I11">
        <v>205</v>
      </c>
      <c r="J11">
        <v>5</v>
      </c>
      <c r="K11" t="s">
        <v>869</v>
      </c>
      <c r="L11">
        <v>2230</v>
      </c>
      <c r="M11">
        <v>1252668</v>
      </c>
      <c r="N11" t="s">
        <v>4313</v>
      </c>
      <c r="O11" t="s">
        <v>4312</v>
      </c>
      <c r="P11">
        <v>2</v>
      </c>
      <c r="Q11" t="s">
        <v>4283</v>
      </c>
      <c r="R11" t="s">
        <v>4283</v>
      </c>
      <c r="S11" t="s">
        <v>4282</v>
      </c>
      <c r="T11" t="s">
        <v>4281</v>
      </c>
      <c r="U11">
        <v>0</v>
      </c>
      <c r="V11" t="s">
        <v>4038</v>
      </c>
      <c r="W11">
        <v>107</v>
      </c>
      <c r="X11">
        <v>132</v>
      </c>
      <c r="Y11">
        <v>205</v>
      </c>
    </row>
    <row r="12" spans="1:25" x14ac:dyDescent="0.2">
      <c r="A12" t="s">
        <v>853</v>
      </c>
      <c r="B12" t="s">
        <v>857</v>
      </c>
      <c r="C12" t="s">
        <v>856</v>
      </c>
      <c r="D12" t="str">
        <f>VLOOKUP(A12, [3]Feuil1!A$2:B$100, 2, FALSE)</f>
        <v>FBgn0031010</v>
      </c>
      <c r="E12">
        <v>459</v>
      </c>
      <c r="F12" t="s">
        <v>31</v>
      </c>
      <c r="G12">
        <v>20</v>
      </c>
      <c r="H12">
        <v>24</v>
      </c>
      <c r="I12">
        <v>205</v>
      </c>
      <c r="J12">
        <v>5</v>
      </c>
      <c r="K12" t="s">
        <v>853</v>
      </c>
      <c r="L12">
        <v>13352</v>
      </c>
      <c r="M12">
        <v>1225078</v>
      </c>
      <c r="N12" t="s">
        <v>4311</v>
      </c>
      <c r="O12" t="s">
        <v>4310</v>
      </c>
      <c r="P12">
        <v>2</v>
      </c>
      <c r="Q12" t="s">
        <v>4309</v>
      </c>
      <c r="R12" t="s">
        <v>4309</v>
      </c>
      <c r="S12" t="s">
        <v>4308</v>
      </c>
      <c r="T12" t="s">
        <v>4307</v>
      </c>
      <c r="U12">
        <v>0</v>
      </c>
      <c r="V12" t="s">
        <v>6</v>
      </c>
      <c r="W12">
        <v>56</v>
      </c>
      <c r="X12">
        <v>69</v>
      </c>
      <c r="Y12">
        <v>205</v>
      </c>
    </row>
    <row r="13" spans="1:25" x14ac:dyDescent="0.2">
      <c r="A13" t="s">
        <v>900</v>
      </c>
      <c r="B13" t="s">
        <v>904</v>
      </c>
      <c r="C13" t="s">
        <v>903</v>
      </c>
      <c r="D13" t="str">
        <f>VLOOKUP(A13, [3]Feuil1!A$2:B$100, 2, FALSE)</f>
        <v>FBgn0030354</v>
      </c>
      <c r="E13">
        <v>23</v>
      </c>
      <c r="F13" t="s">
        <v>137</v>
      </c>
      <c r="G13">
        <v>20</v>
      </c>
      <c r="H13">
        <v>26</v>
      </c>
      <c r="I13">
        <v>205</v>
      </c>
      <c r="J13">
        <v>5</v>
      </c>
      <c r="K13" t="s">
        <v>900</v>
      </c>
      <c r="L13">
        <v>670</v>
      </c>
      <c r="M13">
        <v>1262261</v>
      </c>
      <c r="N13" t="s">
        <v>4306</v>
      </c>
      <c r="O13" t="s">
        <v>4305</v>
      </c>
      <c r="P13">
        <v>4</v>
      </c>
      <c r="Q13" t="s">
        <v>4304</v>
      </c>
      <c r="R13" t="s">
        <v>4304</v>
      </c>
      <c r="S13" t="s">
        <v>4303</v>
      </c>
      <c r="T13" t="s">
        <v>4302</v>
      </c>
      <c r="U13">
        <v>0</v>
      </c>
      <c r="V13" t="s">
        <v>213</v>
      </c>
      <c r="W13">
        <v>83</v>
      </c>
      <c r="X13">
        <v>99</v>
      </c>
      <c r="Y13">
        <v>205</v>
      </c>
    </row>
    <row r="14" spans="1:25" x14ac:dyDescent="0.2">
      <c r="A14" t="s">
        <v>939</v>
      </c>
      <c r="B14" t="s">
        <v>941</v>
      </c>
      <c r="C14" t="s">
        <v>940</v>
      </c>
      <c r="D14" t="str">
        <f>VLOOKUP(A14, [3]Feuil1!A$2:B$100, 2, FALSE)</f>
        <v>FBgn0004369</v>
      </c>
      <c r="E14">
        <v>0</v>
      </c>
      <c r="F14" t="s">
        <v>6</v>
      </c>
      <c r="G14">
        <v>22</v>
      </c>
      <c r="H14">
        <v>27</v>
      </c>
      <c r="I14">
        <v>205</v>
      </c>
      <c r="J14">
        <v>4</v>
      </c>
      <c r="K14" t="s">
        <v>939</v>
      </c>
      <c r="L14">
        <v>1458</v>
      </c>
      <c r="M14">
        <v>1273300</v>
      </c>
      <c r="N14" t="s">
        <v>4301</v>
      </c>
      <c r="O14" t="s">
        <v>4300</v>
      </c>
      <c r="P14">
        <v>2</v>
      </c>
      <c r="Q14" t="s">
        <v>4299</v>
      </c>
      <c r="R14" t="s">
        <v>4299</v>
      </c>
      <c r="S14" t="s">
        <v>1796</v>
      </c>
      <c r="T14" t="s">
        <v>1795</v>
      </c>
      <c r="U14">
        <v>0</v>
      </c>
      <c r="V14" t="s">
        <v>6</v>
      </c>
      <c r="W14">
        <v>88</v>
      </c>
      <c r="X14">
        <v>110</v>
      </c>
      <c r="Y14">
        <v>205</v>
      </c>
    </row>
    <row r="15" spans="1:25" x14ac:dyDescent="0.2">
      <c r="A15" t="s">
        <v>1111</v>
      </c>
      <c r="B15" t="s">
        <v>1113</v>
      </c>
      <c r="C15" t="s">
        <v>1112</v>
      </c>
      <c r="D15" t="str">
        <f>VLOOKUP(A15, [3]Feuil1!A$2:B$100, 2, FALSE)</f>
        <v>FBgn0033791</v>
      </c>
      <c r="E15">
        <v>0</v>
      </c>
      <c r="F15" t="s">
        <v>6</v>
      </c>
      <c r="G15">
        <v>16</v>
      </c>
      <c r="H15">
        <v>27</v>
      </c>
      <c r="I15">
        <v>205</v>
      </c>
      <c r="J15">
        <v>2</v>
      </c>
      <c r="K15" t="s">
        <v>1111</v>
      </c>
      <c r="L15">
        <v>13868</v>
      </c>
      <c r="M15">
        <v>1188322</v>
      </c>
      <c r="N15" t="s">
        <v>4298</v>
      </c>
      <c r="O15" t="s">
        <v>4297</v>
      </c>
      <c r="P15">
        <v>3</v>
      </c>
      <c r="Q15" t="s">
        <v>4296</v>
      </c>
      <c r="R15" t="s">
        <v>4296</v>
      </c>
      <c r="S15" t="s">
        <v>4295</v>
      </c>
      <c r="T15" t="s">
        <v>4294</v>
      </c>
      <c r="U15">
        <v>0</v>
      </c>
      <c r="V15" t="s">
        <v>6</v>
      </c>
      <c r="W15">
        <v>18</v>
      </c>
      <c r="X15">
        <v>19</v>
      </c>
      <c r="Y15">
        <v>205</v>
      </c>
    </row>
    <row r="16" spans="1:25" x14ac:dyDescent="0.2">
      <c r="A16" t="s">
        <v>844</v>
      </c>
      <c r="B16" t="s">
        <v>848</v>
      </c>
      <c r="C16" t="s">
        <v>847</v>
      </c>
      <c r="D16" t="str">
        <f>VLOOKUP(A16, [3]Feuil1!A$2:B$100, 2, FALSE)</f>
        <v>FBgn0085387</v>
      </c>
      <c r="E16">
        <v>0</v>
      </c>
      <c r="F16" t="s">
        <v>6</v>
      </c>
      <c r="G16">
        <v>28</v>
      </c>
      <c r="H16">
        <v>31</v>
      </c>
      <c r="I16">
        <v>205</v>
      </c>
      <c r="J16">
        <v>5</v>
      </c>
      <c r="K16" t="s">
        <v>844</v>
      </c>
      <c r="L16">
        <v>1472</v>
      </c>
      <c r="M16">
        <v>1304700</v>
      </c>
      <c r="N16" t="s">
        <v>4293</v>
      </c>
      <c r="O16" t="s">
        <v>4292</v>
      </c>
      <c r="P16">
        <v>3</v>
      </c>
      <c r="Q16" t="s">
        <v>4291</v>
      </c>
      <c r="R16" t="s">
        <v>4291</v>
      </c>
      <c r="S16" t="s">
        <v>3843</v>
      </c>
      <c r="T16" t="s">
        <v>3842</v>
      </c>
      <c r="U16">
        <v>0</v>
      </c>
      <c r="V16" t="s">
        <v>6</v>
      </c>
      <c r="W16">
        <v>76</v>
      </c>
      <c r="X16">
        <v>89</v>
      </c>
      <c r="Y16">
        <v>205</v>
      </c>
    </row>
    <row r="17" spans="1:25" x14ac:dyDescent="0.2">
      <c r="A17" t="s">
        <v>1027</v>
      </c>
      <c r="B17" t="s">
        <v>1022</v>
      </c>
      <c r="C17" t="s">
        <v>1021</v>
      </c>
      <c r="D17" t="str">
        <f>VLOOKUP(A17, [3]Feuil1!A$2:B$100, 2, FALSE)</f>
        <v>FBgn0036837</v>
      </c>
      <c r="E17">
        <v>0</v>
      </c>
      <c r="F17" t="s">
        <v>213</v>
      </c>
      <c r="G17">
        <v>26</v>
      </c>
      <c r="H17">
        <v>32</v>
      </c>
      <c r="I17">
        <v>205</v>
      </c>
      <c r="J17">
        <v>3</v>
      </c>
      <c r="K17" t="s">
        <v>1027</v>
      </c>
      <c r="L17">
        <v>18641</v>
      </c>
      <c r="M17">
        <v>1294195</v>
      </c>
      <c r="N17" t="s">
        <v>4290</v>
      </c>
      <c r="O17" t="s">
        <v>4289</v>
      </c>
      <c r="P17">
        <v>2</v>
      </c>
      <c r="Q17" t="s">
        <v>4288</v>
      </c>
      <c r="R17" t="s">
        <v>4288</v>
      </c>
      <c r="S17" t="s">
        <v>4287</v>
      </c>
      <c r="T17" t="s">
        <v>4286</v>
      </c>
      <c r="U17">
        <v>0</v>
      </c>
      <c r="V17" t="s">
        <v>6</v>
      </c>
      <c r="W17">
        <v>45</v>
      </c>
      <c r="X17">
        <v>55</v>
      </c>
      <c r="Y17">
        <v>205</v>
      </c>
    </row>
    <row r="18" spans="1:25" x14ac:dyDescent="0.2">
      <c r="A18" t="s">
        <v>876</v>
      </c>
      <c r="B18" t="s">
        <v>871</v>
      </c>
      <c r="C18" t="s">
        <v>870</v>
      </c>
      <c r="D18" t="str">
        <f>VLOOKUP(A18, [3]Feuil1!A$2:B$100, 2, FALSE)</f>
        <v>FBgn0263257</v>
      </c>
      <c r="E18">
        <v>0</v>
      </c>
      <c r="F18" t="s">
        <v>6</v>
      </c>
      <c r="G18">
        <v>32</v>
      </c>
      <c r="H18">
        <v>35</v>
      </c>
      <c r="I18">
        <v>205</v>
      </c>
      <c r="J18">
        <v>5</v>
      </c>
      <c r="K18" t="s">
        <v>876</v>
      </c>
      <c r="L18">
        <v>15156</v>
      </c>
      <c r="M18">
        <v>1323741</v>
      </c>
      <c r="N18" t="s">
        <v>4285</v>
      </c>
      <c r="O18" t="s">
        <v>4284</v>
      </c>
      <c r="P18">
        <v>2</v>
      </c>
      <c r="Q18" t="s">
        <v>4283</v>
      </c>
      <c r="R18" t="s">
        <v>4283</v>
      </c>
      <c r="S18" t="s">
        <v>4282</v>
      </c>
      <c r="T18" t="s">
        <v>4281</v>
      </c>
      <c r="U18">
        <v>0</v>
      </c>
      <c r="V18" t="s">
        <v>4038</v>
      </c>
      <c r="W18">
        <v>107</v>
      </c>
      <c r="X18">
        <v>132</v>
      </c>
      <c r="Y18">
        <v>205</v>
      </c>
    </row>
    <row r="19" spans="1:25" x14ac:dyDescent="0.2">
      <c r="A19" t="s">
        <v>989</v>
      </c>
      <c r="B19" t="s">
        <v>991</v>
      </c>
      <c r="C19" t="s">
        <v>990</v>
      </c>
      <c r="D19" t="str">
        <f>VLOOKUP(A19, [3]Feuil1!A$2:B$100, 2, FALSE)</f>
        <v>FBgn0039064</v>
      </c>
      <c r="E19">
        <v>0</v>
      </c>
      <c r="F19" t="s">
        <v>6</v>
      </c>
      <c r="G19">
        <v>31</v>
      </c>
      <c r="H19">
        <v>36</v>
      </c>
      <c r="I19">
        <v>205</v>
      </c>
      <c r="J19">
        <v>4</v>
      </c>
      <c r="K19" t="s">
        <v>989</v>
      </c>
      <c r="L19">
        <v>12849</v>
      </c>
      <c r="M19">
        <v>1321966</v>
      </c>
      <c r="N19" t="s">
        <v>4280</v>
      </c>
      <c r="O19" t="s">
        <v>4279</v>
      </c>
      <c r="P19">
        <v>4</v>
      </c>
      <c r="Q19" t="s">
        <v>4278</v>
      </c>
      <c r="R19" t="s">
        <v>4278</v>
      </c>
      <c r="S19" t="s">
        <v>4277</v>
      </c>
      <c r="T19" t="s">
        <v>4276</v>
      </c>
      <c r="U19">
        <v>0</v>
      </c>
      <c r="V19" t="s">
        <v>781</v>
      </c>
      <c r="W19">
        <v>23</v>
      </c>
      <c r="X19">
        <v>32</v>
      </c>
      <c r="Y19">
        <v>205</v>
      </c>
    </row>
    <row r="20" spans="1:25" x14ac:dyDescent="0.2">
      <c r="A20" t="s">
        <v>825</v>
      </c>
      <c r="B20" t="s">
        <v>827</v>
      </c>
      <c r="C20" t="s">
        <v>826</v>
      </c>
      <c r="D20" t="str">
        <f>VLOOKUP(A20, [3]Feuil1!A$2:B$100, 2, FALSE)</f>
        <v>FBgn0052500</v>
      </c>
      <c r="E20">
        <v>0</v>
      </c>
      <c r="F20" t="s">
        <v>6</v>
      </c>
      <c r="G20">
        <v>28</v>
      </c>
      <c r="H20">
        <v>37</v>
      </c>
      <c r="I20">
        <v>205</v>
      </c>
      <c r="J20">
        <v>5</v>
      </c>
      <c r="K20" t="s">
        <v>825</v>
      </c>
      <c r="L20">
        <v>17756</v>
      </c>
      <c r="M20">
        <v>1279400</v>
      </c>
      <c r="N20" t="s">
        <v>4275</v>
      </c>
      <c r="O20" t="s">
        <v>4274</v>
      </c>
      <c r="P20">
        <v>4</v>
      </c>
      <c r="Q20" t="s">
        <v>4273</v>
      </c>
      <c r="R20" t="s">
        <v>4273</v>
      </c>
      <c r="S20" t="s">
        <v>4272</v>
      </c>
      <c r="T20" t="s">
        <v>4271</v>
      </c>
      <c r="U20">
        <v>0</v>
      </c>
      <c r="V20" t="s">
        <v>205</v>
      </c>
      <c r="W20">
        <v>18</v>
      </c>
      <c r="X20">
        <v>20</v>
      </c>
      <c r="Y20">
        <v>205</v>
      </c>
    </row>
    <row r="21" spans="1:25" x14ac:dyDescent="0.2">
      <c r="A21" t="s">
        <v>1123</v>
      </c>
      <c r="B21" t="s">
        <v>1113</v>
      </c>
      <c r="C21" t="s">
        <v>1112</v>
      </c>
      <c r="D21" t="str">
        <f>VLOOKUP(A21, [3]Feuil1!A$2:B$100, 2, FALSE)</f>
        <v>FBgn0033791</v>
      </c>
      <c r="E21">
        <v>0</v>
      </c>
      <c r="F21" t="s">
        <v>6</v>
      </c>
      <c r="G21">
        <v>32</v>
      </c>
      <c r="H21">
        <v>41</v>
      </c>
      <c r="I21">
        <v>205</v>
      </c>
      <c r="J21">
        <v>2</v>
      </c>
      <c r="K21" t="s">
        <v>1123</v>
      </c>
      <c r="L21">
        <v>22861</v>
      </c>
      <c r="M21">
        <v>1321387</v>
      </c>
      <c r="N21" t="s">
        <v>4270</v>
      </c>
      <c r="O21" t="s">
        <v>4269</v>
      </c>
      <c r="P21">
        <v>3</v>
      </c>
      <c r="Q21" t="s">
        <v>4268</v>
      </c>
      <c r="R21" t="s">
        <v>4268</v>
      </c>
      <c r="S21" t="s">
        <v>4267</v>
      </c>
      <c r="T21" t="s">
        <v>4266</v>
      </c>
      <c r="U21">
        <v>0</v>
      </c>
      <c r="V21" t="s">
        <v>2082</v>
      </c>
      <c r="W21">
        <v>16</v>
      </c>
      <c r="X21">
        <v>23</v>
      </c>
      <c r="Y21">
        <v>205</v>
      </c>
    </row>
    <row r="22" spans="1:25" x14ac:dyDescent="0.2">
      <c r="A22" t="s">
        <v>1118</v>
      </c>
      <c r="B22" t="s">
        <v>1113</v>
      </c>
      <c r="C22" t="s">
        <v>1112</v>
      </c>
      <c r="D22" t="str">
        <f>VLOOKUP(A22, [3]Feuil1!A$2:B$100, 2, FALSE)</f>
        <v>FBgn0033791</v>
      </c>
      <c r="E22">
        <v>0</v>
      </c>
      <c r="F22" t="s">
        <v>6</v>
      </c>
      <c r="G22">
        <v>33</v>
      </c>
      <c r="H22">
        <v>41</v>
      </c>
      <c r="I22">
        <v>205</v>
      </c>
      <c r="J22">
        <v>2</v>
      </c>
      <c r="K22" t="s">
        <v>1118</v>
      </c>
      <c r="L22">
        <v>17612</v>
      </c>
      <c r="M22">
        <v>1323309</v>
      </c>
      <c r="N22" t="s">
        <v>4265</v>
      </c>
      <c r="O22" t="s">
        <v>4264</v>
      </c>
      <c r="P22">
        <v>5</v>
      </c>
      <c r="Q22" t="s">
        <v>4263</v>
      </c>
      <c r="R22" t="s">
        <v>4263</v>
      </c>
      <c r="S22" t="s">
        <v>4262</v>
      </c>
      <c r="T22" t="s">
        <v>4261</v>
      </c>
      <c r="U22">
        <v>0</v>
      </c>
      <c r="V22" t="s">
        <v>6</v>
      </c>
      <c r="W22">
        <v>49</v>
      </c>
      <c r="X22">
        <v>61</v>
      </c>
      <c r="Y22">
        <v>205</v>
      </c>
    </row>
    <row r="23" spans="1:25" x14ac:dyDescent="0.2">
      <c r="A23" t="s">
        <v>1020</v>
      </c>
      <c r="B23" t="s">
        <v>1022</v>
      </c>
      <c r="C23" t="s">
        <v>1021</v>
      </c>
      <c r="D23" t="str">
        <f>VLOOKUP(A23, [3]Feuil1!A$2:B$100, 2, FALSE)</f>
        <v>FBgn0036837</v>
      </c>
      <c r="E23">
        <v>0</v>
      </c>
      <c r="F23" t="s">
        <v>6</v>
      </c>
      <c r="G23">
        <v>34</v>
      </c>
      <c r="H23">
        <v>42</v>
      </c>
      <c r="I23">
        <v>205</v>
      </c>
      <c r="J23">
        <v>3</v>
      </c>
      <c r="K23" t="s">
        <v>1020</v>
      </c>
      <c r="L23">
        <v>12248</v>
      </c>
      <c r="M23">
        <v>1331856</v>
      </c>
      <c r="N23" t="s">
        <v>4260</v>
      </c>
      <c r="O23" t="s">
        <v>4259</v>
      </c>
      <c r="P23">
        <v>3</v>
      </c>
      <c r="Q23" t="s">
        <v>4258</v>
      </c>
      <c r="R23" t="s">
        <v>4258</v>
      </c>
      <c r="S23" t="s">
        <v>4257</v>
      </c>
      <c r="T23" t="s">
        <v>4256</v>
      </c>
      <c r="U23">
        <v>0</v>
      </c>
      <c r="V23" t="s">
        <v>6</v>
      </c>
      <c r="W23">
        <v>89</v>
      </c>
      <c r="X23">
        <v>108</v>
      </c>
      <c r="Y23">
        <v>205</v>
      </c>
    </row>
    <row r="24" spans="1:25" x14ac:dyDescent="0.2">
      <c r="A24" t="s">
        <v>996</v>
      </c>
      <c r="B24" t="s">
        <v>998</v>
      </c>
      <c r="C24" t="s">
        <v>997</v>
      </c>
      <c r="D24" t="str">
        <f>VLOOKUP(A24, [3]Feuil1!A$2:B$100, 2, FALSE)</f>
        <v>FBgn0013995</v>
      </c>
      <c r="E24">
        <v>0</v>
      </c>
      <c r="F24" t="s">
        <v>6</v>
      </c>
      <c r="G24">
        <v>35</v>
      </c>
      <c r="H24">
        <v>47</v>
      </c>
      <c r="I24">
        <v>205</v>
      </c>
      <c r="J24">
        <v>4</v>
      </c>
      <c r="K24" t="s">
        <v>996</v>
      </c>
      <c r="L24">
        <v>13924</v>
      </c>
      <c r="M24">
        <v>1332881</v>
      </c>
      <c r="N24" t="s">
        <v>4255</v>
      </c>
      <c r="O24" t="s">
        <v>4254</v>
      </c>
      <c r="P24">
        <v>2</v>
      </c>
      <c r="Q24" t="s">
        <v>4251</v>
      </c>
      <c r="R24" t="s">
        <v>4251</v>
      </c>
      <c r="S24" t="s">
        <v>3630</v>
      </c>
      <c r="T24" t="s">
        <v>3629</v>
      </c>
      <c r="U24">
        <v>0</v>
      </c>
      <c r="V24" t="s">
        <v>6</v>
      </c>
      <c r="W24">
        <v>79</v>
      </c>
      <c r="X24">
        <v>104</v>
      </c>
      <c r="Y24">
        <v>205</v>
      </c>
    </row>
    <row r="25" spans="1:25" x14ac:dyDescent="0.2">
      <c r="A25" t="s">
        <v>1003</v>
      </c>
      <c r="B25" t="s">
        <v>998</v>
      </c>
      <c r="C25" t="s">
        <v>997</v>
      </c>
      <c r="D25" t="str">
        <f>VLOOKUP(A25, [3]Feuil1!A$2:B$100, 2, FALSE)</f>
        <v>FBgn0013995</v>
      </c>
      <c r="E25">
        <v>0</v>
      </c>
      <c r="F25" t="s">
        <v>6</v>
      </c>
      <c r="G25">
        <v>37</v>
      </c>
      <c r="H25">
        <v>49</v>
      </c>
      <c r="I25">
        <v>205</v>
      </c>
      <c r="J25">
        <v>4</v>
      </c>
      <c r="K25" t="s">
        <v>1003</v>
      </c>
      <c r="L25">
        <v>14804</v>
      </c>
      <c r="M25">
        <v>1336401</v>
      </c>
      <c r="N25" t="s">
        <v>4253</v>
      </c>
      <c r="O25" t="s">
        <v>4252</v>
      </c>
      <c r="P25">
        <v>2</v>
      </c>
      <c r="Q25" t="s">
        <v>4251</v>
      </c>
      <c r="R25" t="s">
        <v>4251</v>
      </c>
      <c r="S25" t="s">
        <v>3630</v>
      </c>
      <c r="T25" t="s">
        <v>3629</v>
      </c>
      <c r="U25">
        <v>0</v>
      </c>
      <c r="V25" t="s">
        <v>6</v>
      </c>
      <c r="W25">
        <v>79</v>
      </c>
      <c r="X25">
        <v>104</v>
      </c>
      <c r="Y25">
        <v>205</v>
      </c>
    </row>
    <row r="26" spans="1:25" x14ac:dyDescent="0.2">
      <c r="A26" t="s">
        <v>973</v>
      </c>
      <c r="B26" t="s">
        <v>977</v>
      </c>
      <c r="C26" t="s">
        <v>976</v>
      </c>
      <c r="D26" t="str">
        <f>VLOOKUP(A26, [3]Feuil1!A$2:B$100, 2, FALSE)</f>
        <v>FBgn0039178</v>
      </c>
      <c r="E26">
        <v>0</v>
      </c>
      <c r="F26" t="s">
        <v>781</v>
      </c>
      <c r="G26">
        <v>37</v>
      </c>
      <c r="H26">
        <v>50</v>
      </c>
      <c r="I26">
        <v>205</v>
      </c>
      <c r="J26">
        <v>4</v>
      </c>
      <c r="K26" t="s">
        <v>973</v>
      </c>
      <c r="L26">
        <v>9910</v>
      </c>
      <c r="M26">
        <v>1336089</v>
      </c>
      <c r="N26" t="s">
        <v>4250</v>
      </c>
      <c r="O26" t="s">
        <v>4249</v>
      </c>
      <c r="P26">
        <v>2</v>
      </c>
      <c r="Q26" t="s">
        <v>4248</v>
      </c>
      <c r="R26" t="s">
        <v>4248</v>
      </c>
      <c r="S26" t="s">
        <v>4247</v>
      </c>
      <c r="T26" t="s">
        <v>4246</v>
      </c>
      <c r="U26">
        <v>0</v>
      </c>
      <c r="V26" t="s">
        <v>205</v>
      </c>
      <c r="W26">
        <v>96</v>
      </c>
      <c r="X26">
        <v>122</v>
      </c>
      <c r="Y26">
        <v>205</v>
      </c>
    </row>
    <row r="27" spans="1:25" x14ac:dyDescent="0.2">
      <c r="A27" t="s">
        <v>953</v>
      </c>
      <c r="B27" t="s">
        <v>957</v>
      </c>
      <c r="C27" t="s">
        <v>956</v>
      </c>
      <c r="D27" t="str">
        <f>VLOOKUP(A27, [3]Feuil1!A$2:B$100, 2, FALSE)</f>
        <v>FBgn0039348</v>
      </c>
      <c r="E27">
        <v>0</v>
      </c>
      <c r="F27" t="s">
        <v>6</v>
      </c>
      <c r="G27">
        <v>38</v>
      </c>
      <c r="H27">
        <v>53</v>
      </c>
      <c r="I27">
        <v>205</v>
      </c>
      <c r="J27">
        <v>4</v>
      </c>
      <c r="K27" t="s">
        <v>953</v>
      </c>
      <c r="L27">
        <v>13806</v>
      </c>
      <c r="M27">
        <v>1344092</v>
      </c>
      <c r="N27" t="s">
        <v>3941</v>
      </c>
      <c r="O27" t="s">
        <v>4245</v>
      </c>
      <c r="P27">
        <v>3</v>
      </c>
      <c r="Q27" t="s">
        <v>4244</v>
      </c>
      <c r="R27" t="s">
        <v>4244</v>
      </c>
      <c r="S27" t="s">
        <v>4080</v>
      </c>
      <c r="T27" t="s">
        <v>4079</v>
      </c>
      <c r="U27">
        <v>0</v>
      </c>
      <c r="V27" t="s">
        <v>6</v>
      </c>
      <c r="W27">
        <v>121</v>
      </c>
      <c r="X27">
        <v>147</v>
      </c>
      <c r="Y27">
        <v>205</v>
      </c>
    </row>
    <row r="28" spans="1:25" x14ac:dyDescent="0.2">
      <c r="A28" t="s">
        <v>1158</v>
      </c>
      <c r="B28" t="s">
        <v>1160</v>
      </c>
      <c r="C28" t="s">
        <v>1159</v>
      </c>
      <c r="D28" t="str">
        <f>VLOOKUP(A28, [3]Feuil1!A$2:B$100, 2, FALSE)</f>
        <v>FBgn0000547</v>
      </c>
      <c r="E28">
        <v>0</v>
      </c>
      <c r="F28" t="s">
        <v>6</v>
      </c>
      <c r="G28">
        <v>44</v>
      </c>
      <c r="H28">
        <v>56</v>
      </c>
      <c r="I28">
        <v>205</v>
      </c>
      <c r="J28">
        <v>1</v>
      </c>
      <c r="K28" t="s">
        <v>1158</v>
      </c>
      <c r="L28">
        <v>6235</v>
      </c>
      <c r="M28">
        <v>1346734</v>
      </c>
      <c r="N28" t="s">
        <v>4243</v>
      </c>
      <c r="O28" t="s">
        <v>4242</v>
      </c>
      <c r="P28">
        <v>1</v>
      </c>
      <c r="Q28" t="s">
        <v>4241</v>
      </c>
      <c r="R28" t="s">
        <v>4241</v>
      </c>
      <c r="S28" t="s">
        <v>401</v>
      </c>
      <c r="T28" t="s">
        <v>400</v>
      </c>
      <c r="U28">
        <v>0</v>
      </c>
      <c r="V28" t="s">
        <v>6</v>
      </c>
      <c r="W28">
        <v>108</v>
      </c>
      <c r="X28">
        <v>135</v>
      </c>
      <c r="Y28">
        <v>205</v>
      </c>
    </row>
    <row r="29" spans="1:25" x14ac:dyDescent="0.2">
      <c r="A29" t="s">
        <v>1135</v>
      </c>
      <c r="B29" t="s">
        <v>1137</v>
      </c>
      <c r="C29" t="s">
        <v>1136</v>
      </c>
      <c r="D29" t="str">
        <f>VLOOKUP(A29, [3]Feuil1!A$2:B$100, 2, FALSE)</f>
        <v>FBgn0086347</v>
      </c>
      <c r="E29">
        <v>0</v>
      </c>
      <c r="F29" t="s">
        <v>6</v>
      </c>
      <c r="G29">
        <v>46</v>
      </c>
      <c r="H29">
        <v>56</v>
      </c>
      <c r="I29">
        <v>205</v>
      </c>
      <c r="J29">
        <v>1</v>
      </c>
      <c r="K29" t="s">
        <v>1135</v>
      </c>
      <c r="L29">
        <v>17340</v>
      </c>
      <c r="M29">
        <v>1344184</v>
      </c>
      <c r="N29" t="s">
        <v>4240</v>
      </c>
      <c r="O29" t="s">
        <v>4239</v>
      </c>
      <c r="P29">
        <v>5</v>
      </c>
      <c r="Q29" t="s">
        <v>4238</v>
      </c>
      <c r="R29" t="s">
        <v>4238</v>
      </c>
      <c r="S29" t="s">
        <v>4237</v>
      </c>
      <c r="T29" t="s">
        <v>4236</v>
      </c>
      <c r="U29">
        <v>0</v>
      </c>
      <c r="V29" t="s">
        <v>6</v>
      </c>
      <c r="W29">
        <v>30</v>
      </c>
      <c r="X29">
        <v>36</v>
      </c>
      <c r="Y29">
        <v>205</v>
      </c>
    </row>
    <row r="30" spans="1:25" x14ac:dyDescent="0.2">
      <c r="A30" t="s">
        <v>1008</v>
      </c>
      <c r="B30" t="s">
        <v>1010</v>
      </c>
      <c r="C30" t="s">
        <v>1009</v>
      </c>
      <c r="D30" t="str">
        <f>VLOOKUP(A30, [3]Feuil1!A$2:B$100, 2, FALSE)</f>
        <v>FBgn0262839</v>
      </c>
      <c r="E30">
        <v>358</v>
      </c>
      <c r="F30" t="s">
        <v>137</v>
      </c>
      <c r="G30">
        <v>45</v>
      </c>
      <c r="H30">
        <v>61</v>
      </c>
      <c r="I30">
        <v>205</v>
      </c>
      <c r="J30">
        <v>4</v>
      </c>
      <c r="K30" t="s">
        <v>1008</v>
      </c>
      <c r="L30">
        <v>4274</v>
      </c>
      <c r="M30">
        <v>1347909</v>
      </c>
      <c r="N30" t="s">
        <v>4235</v>
      </c>
      <c r="O30" t="s">
        <v>4234</v>
      </c>
      <c r="P30">
        <v>5</v>
      </c>
      <c r="Q30" t="s">
        <v>4233</v>
      </c>
      <c r="R30" t="s">
        <v>4233</v>
      </c>
      <c r="S30" t="s">
        <v>4232</v>
      </c>
      <c r="T30" t="s">
        <v>4231</v>
      </c>
      <c r="U30">
        <v>0</v>
      </c>
      <c r="V30" t="s">
        <v>6</v>
      </c>
      <c r="W30">
        <v>45</v>
      </c>
      <c r="X30">
        <v>57</v>
      </c>
      <c r="Y30">
        <v>205</v>
      </c>
    </row>
    <row r="31" spans="1:25" x14ac:dyDescent="0.2">
      <c r="A31" t="s">
        <v>1097</v>
      </c>
      <c r="B31" t="s">
        <v>1099</v>
      </c>
      <c r="C31" t="s">
        <v>1098</v>
      </c>
      <c r="D31" t="str">
        <f>VLOOKUP(A31, [3]Feuil1!A$2:B$100, 2, FALSE)</f>
        <v>FBgn0041240</v>
      </c>
      <c r="E31">
        <v>477</v>
      </c>
      <c r="F31" t="s">
        <v>31</v>
      </c>
      <c r="G31">
        <v>50</v>
      </c>
      <c r="H31">
        <v>64</v>
      </c>
      <c r="I31">
        <v>205</v>
      </c>
      <c r="J31">
        <v>2</v>
      </c>
      <c r="K31" t="s">
        <v>1097</v>
      </c>
      <c r="L31">
        <v>13975</v>
      </c>
      <c r="M31">
        <v>1352490</v>
      </c>
      <c r="N31" t="s">
        <v>4230</v>
      </c>
      <c r="O31" t="s">
        <v>4229</v>
      </c>
      <c r="P31">
        <v>1</v>
      </c>
      <c r="Q31" t="s">
        <v>4228</v>
      </c>
      <c r="R31" t="s">
        <v>4228</v>
      </c>
      <c r="S31" t="s">
        <v>4227</v>
      </c>
      <c r="T31" t="s">
        <v>4226</v>
      </c>
      <c r="U31">
        <v>0</v>
      </c>
      <c r="V31" t="s">
        <v>6</v>
      </c>
      <c r="W31">
        <v>97</v>
      </c>
      <c r="X31">
        <v>128</v>
      </c>
      <c r="Y31">
        <v>205</v>
      </c>
    </row>
    <row r="32" spans="1:25" x14ac:dyDescent="0.2">
      <c r="A32" t="s">
        <v>1046</v>
      </c>
      <c r="B32" t="s">
        <v>1048</v>
      </c>
      <c r="C32" t="s">
        <v>1047</v>
      </c>
      <c r="D32" t="str">
        <f>VLOOKUP(A32, [3]Feuil1!A$2:B$100, 2, FALSE)</f>
        <v>FBgn0035385</v>
      </c>
      <c r="E32">
        <v>0</v>
      </c>
      <c r="F32" t="s">
        <v>6</v>
      </c>
      <c r="G32">
        <v>56</v>
      </c>
      <c r="H32">
        <v>69</v>
      </c>
      <c r="I32">
        <v>205</v>
      </c>
      <c r="J32">
        <v>3</v>
      </c>
      <c r="K32" t="s">
        <v>1046</v>
      </c>
      <c r="L32">
        <v>25237</v>
      </c>
      <c r="M32">
        <v>1357453</v>
      </c>
      <c r="N32" t="s">
        <v>4225</v>
      </c>
      <c r="O32" t="s">
        <v>4224</v>
      </c>
      <c r="P32">
        <v>4</v>
      </c>
      <c r="Q32" t="s">
        <v>4223</v>
      </c>
      <c r="R32" t="s">
        <v>4223</v>
      </c>
      <c r="S32" t="s">
        <v>4222</v>
      </c>
      <c r="T32" t="s">
        <v>4221</v>
      </c>
      <c r="U32">
        <v>0</v>
      </c>
      <c r="V32" t="s">
        <v>205</v>
      </c>
      <c r="W32">
        <v>92</v>
      </c>
      <c r="X32">
        <v>117</v>
      </c>
      <c r="Y32">
        <v>205</v>
      </c>
    </row>
    <row r="33" spans="1:25" x14ac:dyDescent="0.2">
      <c r="A33" t="s">
        <v>1039</v>
      </c>
      <c r="B33" t="s">
        <v>1041</v>
      </c>
      <c r="C33" t="s">
        <v>1040</v>
      </c>
      <c r="D33" t="str">
        <f>VLOOKUP(A33, [3]Feuil1!A$2:B$100, 2, FALSE)</f>
        <v>FBgn0265296</v>
      </c>
      <c r="E33">
        <v>0</v>
      </c>
      <c r="F33" t="s">
        <v>6</v>
      </c>
      <c r="G33">
        <v>51</v>
      </c>
      <c r="H33">
        <v>70</v>
      </c>
      <c r="I33">
        <v>205</v>
      </c>
      <c r="J33">
        <v>3</v>
      </c>
      <c r="K33" t="s">
        <v>1039</v>
      </c>
      <c r="L33">
        <v>13801</v>
      </c>
      <c r="M33">
        <v>1353760</v>
      </c>
      <c r="N33" t="s">
        <v>3678</v>
      </c>
      <c r="O33" t="s">
        <v>4220</v>
      </c>
      <c r="P33">
        <v>1</v>
      </c>
      <c r="Q33" t="s">
        <v>4219</v>
      </c>
      <c r="R33" t="s">
        <v>4219</v>
      </c>
      <c r="S33" t="s">
        <v>1445</v>
      </c>
      <c r="T33" t="s">
        <v>1444</v>
      </c>
      <c r="U33">
        <v>0</v>
      </c>
      <c r="V33" t="s">
        <v>6</v>
      </c>
      <c r="W33">
        <v>23</v>
      </c>
      <c r="X33">
        <v>30</v>
      </c>
      <c r="Y33">
        <v>205</v>
      </c>
    </row>
    <row r="34" spans="1:25" x14ac:dyDescent="0.2">
      <c r="A34" t="s">
        <v>862</v>
      </c>
      <c r="B34" t="s">
        <v>864</v>
      </c>
      <c r="C34" t="s">
        <v>863</v>
      </c>
      <c r="D34" t="str">
        <f>VLOOKUP(A34, [3]Feuil1!A$2:B$100, 2, FALSE)</f>
        <v>FBgn0027287</v>
      </c>
      <c r="E34">
        <v>0</v>
      </c>
      <c r="F34" t="s">
        <v>6</v>
      </c>
      <c r="G34">
        <v>61</v>
      </c>
      <c r="H34">
        <v>76</v>
      </c>
      <c r="I34">
        <v>205</v>
      </c>
      <c r="J34">
        <v>5</v>
      </c>
      <c r="K34" t="s">
        <v>862</v>
      </c>
      <c r="L34">
        <v>11186</v>
      </c>
      <c r="M34">
        <v>1359688</v>
      </c>
      <c r="N34" t="s">
        <v>4218</v>
      </c>
      <c r="O34" t="s">
        <v>4217</v>
      </c>
      <c r="P34">
        <v>4</v>
      </c>
      <c r="Q34" t="s">
        <v>4216</v>
      </c>
      <c r="R34" t="s">
        <v>4216</v>
      </c>
      <c r="S34" t="s">
        <v>4215</v>
      </c>
      <c r="T34" t="s">
        <v>4214</v>
      </c>
      <c r="U34">
        <v>68</v>
      </c>
      <c r="V34" t="s">
        <v>137</v>
      </c>
      <c r="W34">
        <v>73</v>
      </c>
      <c r="X34">
        <v>93</v>
      </c>
      <c r="Y34">
        <v>205</v>
      </c>
    </row>
    <row r="35" spans="1:25" x14ac:dyDescent="0.2">
      <c r="A35" t="s">
        <v>893</v>
      </c>
      <c r="B35" t="s">
        <v>895</v>
      </c>
      <c r="C35" t="s">
        <v>894</v>
      </c>
      <c r="D35" t="str">
        <f>VLOOKUP(A35, [3]Feuil1!A$2:B$100, 2, FALSE)</f>
        <v>FBgn0003301</v>
      </c>
      <c r="E35">
        <v>0</v>
      </c>
      <c r="F35" t="s">
        <v>6</v>
      </c>
      <c r="G35">
        <v>59</v>
      </c>
      <c r="H35">
        <v>78</v>
      </c>
      <c r="I35">
        <v>205</v>
      </c>
      <c r="J35">
        <v>5</v>
      </c>
      <c r="K35" t="s">
        <v>893</v>
      </c>
      <c r="L35">
        <v>11235</v>
      </c>
      <c r="M35">
        <v>1359722</v>
      </c>
      <c r="N35" t="s">
        <v>4213</v>
      </c>
      <c r="O35" t="s">
        <v>4212</v>
      </c>
      <c r="P35">
        <v>5</v>
      </c>
      <c r="Q35" t="s">
        <v>4211</v>
      </c>
      <c r="R35" t="s">
        <v>4211</v>
      </c>
      <c r="S35" t="s">
        <v>4210</v>
      </c>
      <c r="T35" t="s">
        <v>4209</v>
      </c>
      <c r="U35">
        <v>0</v>
      </c>
      <c r="V35" t="s">
        <v>205</v>
      </c>
      <c r="W35">
        <v>9</v>
      </c>
      <c r="X35">
        <v>11</v>
      </c>
      <c r="Y35">
        <v>205</v>
      </c>
    </row>
    <row r="36" spans="1:25" x14ac:dyDescent="0.2">
      <c r="A36" t="s">
        <v>1142</v>
      </c>
      <c r="B36" t="s">
        <v>1146</v>
      </c>
      <c r="C36" t="s">
        <v>1145</v>
      </c>
      <c r="D36" t="str">
        <f>VLOOKUP(A36, [3]Feuil1!A$2:B$100, 2, FALSE)</f>
        <v>FBgn0263082</v>
      </c>
      <c r="E36">
        <v>0</v>
      </c>
      <c r="F36" t="s">
        <v>6</v>
      </c>
      <c r="G36">
        <v>64</v>
      </c>
      <c r="H36">
        <v>83</v>
      </c>
      <c r="I36">
        <v>205</v>
      </c>
      <c r="J36">
        <v>1</v>
      </c>
      <c r="K36" t="s">
        <v>1142</v>
      </c>
      <c r="L36">
        <v>15573</v>
      </c>
      <c r="M36">
        <v>1358740</v>
      </c>
      <c r="N36" t="s">
        <v>4208</v>
      </c>
      <c r="O36" t="s">
        <v>4207</v>
      </c>
      <c r="P36">
        <v>3</v>
      </c>
      <c r="Q36" t="s">
        <v>4206</v>
      </c>
      <c r="R36" t="s">
        <v>4206</v>
      </c>
      <c r="S36" t="s">
        <v>2111</v>
      </c>
      <c r="T36" t="s">
        <v>2110</v>
      </c>
      <c r="U36">
        <v>0</v>
      </c>
      <c r="V36" t="s">
        <v>6</v>
      </c>
      <c r="W36">
        <v>143</v>
      </c>
      <c r="X36">
        <v>182</v>
      </c>
      <c r="Y36">
        <v>205</v>
      </c>
    </row>
    <row r="37" spans="1:25" x14ac:dyDescent="0.2">
      <c r="A37" t="s">
        <v>1128</v>
      </c>
      <c r="B37" t="s">
        <v>1130</v>
      </c>
      <c r="C37" t="s">
        <v>1129</v>
      </c>
      <c r="D37" t="str">
        <f>VLOOKUP(A37, [3]Feuil1!A$2:B$100, 2, FALSE)</f>
        <v>FBgn0040496</v>
      </c>
      <c r="E37">
        <v>0</v>
      </c>
      <c r="F37" t="s">
        <v>213</v>
      </c>
      <c r="G37">
        <v>69</v>
      </c>
      <c r="H37">
        <v>93</v>
      </c>
      <c r="I37">
        <v>205</v>
      </c>
      <c r="J37">
        <v>1</v>
      </c>
      <c r="K37" t="s">
        <v>1128</v>
      </c>
      <c r="L37">
        <v>13023</v>
      </c>
      <c r="M37">
        <v>1356918</v>
      </c>
      <c r="N37" t="s">
        <v>4205</v>
      </c>
      <c r="O37" t="s">
        <v>4204</v>
      </c>
      <c r="P37">
        <v>1</v>
      </c>
      <c r="Q37" t="s">
        <v>4203</v>
      </c>
      <c r="R37" t="s">
        <v>4203</v>
      </c>
      <c r="S37" t="s">
        <v>4202</v>
      </c>
      <c r="T37" t="s">
        <v>4201</v>
      </c>
      <c r="U37">
        <v>0</v>
      </c>
      <c r="V37" t="s">
        <v>6</v>
      </c>
      <c r="W37">
        <v>23</v>
      </c>
      <c r="X37">
        <v>26</v>
      </c>
      <c r="Y37">
        <v>205</v>
      </c>
    </row>
    <row r="38" spans="1:25" x14ac:dyDescent="0.2">
      <c r="A38" t="s">
        <v>962</v>
      </c>
      <c r="B38" t="s">
        <v>964</v>
      </c>
      <c r="C38" t="s">
        <v>963</v>
      </c>
      <c r="D38" t="str">
        <f>VLOOKUP(A38, [3]Feuil1!A$2:B$100, 2, FALSE)</f>
        <v>FBgn0053658</v>
      </c>
      <c r="E38">
        <v>0</v>
      </c>
      <c r="F38" t="s">
        <v>213</v>
      </c>
      <c r="G38">
        <v>76</v>
      </c>
      <c r="H38">
        <v>95</v>
      </c>
      <c r="I38">
        <v>205</v>
      </c>
      <c r="J38">
        <v>4</v>
      </c>
      <c r="K38" t="s">
        <v>962</v>
      </c>
      <c r="L38">
        <v>14977</v>
      </c>
      <c r="M38">
        <v>1358481</v>
      </c>
      <c r="N38" t="s">
        <v>4200</v>
      </c>
      <c r="O38" t="s">
        <v>4199</v>
      </c>
      <c r="P38">
        <v>1</v>
      </c>
      <c r="Q38" t="s">
        <v>4198</v>
      </c>
      <c r="R38" t="s">
        <v>4198</v>
      </c>
      <c r="S38" t="s">
        <v>4197</v>
      </c>
      <c r="T38" t="s">
        <v>4196</v>
      </c>
      <c r="U38">
        <v>0</v>
      </c>
      <c r="V38" t="s">
        <v>6</v>
      </c>
      <c r="W38">
        <v>41</v>
      </c>
      <c r="X38">
        <v>56</v>
      </c>
      <c r="Y38">
        <v>205</v>
      </c>
    </row>
    <row r="39" spans="1:25" x14ac:dyDescent="0.2">
      <c r="A39" t="s">
        <v>1053</v>
      </c>
      <c r="B39" t="s">
        <v>1055</v>
      </c>
      <c r="C39" t="s">
        <v>1054</v>
      </c>
      <c r="D39" t="str">
        <f>VLOOKUP(A39, [3]Feuil1!A$2:B$100, 2, FALSE)</f>
        <v>FBgn0086906</v>
      </c>
      <c r="E39">
        <v>0</v>
      </c>
      <c r="F39" t="s">
        <v>6</v>
      </c>
      <c r="G39">
        <v>94</v>
      </c>
      <c r="H39">
        <v>118</v>
      </c>
      <c r="I39">
        <v>205</v>
      </c>
      <c r="J39">
        <v>3</v>
      </c>
      <c r="K39" t="s">
        <v>1053</v>
      </c>
      <c r="L39">
        <v>17214</v>
      </c>
      <c r="M39">
        <v>1359633</v>
      </c>
      <c r="N39" t="s">
        <v>4195</v>
      </c>
      <c r="O39" t="s">
        <v>4194</v>
      </c>
      <c r="P39">
        <v>4</v>
      </c>
      <c r="Q39" t="s">
        <v>4193</v>
      </c>
      <c r="R39" t="s">
        <v>4193</v>
      </c>
      <c r="S39" t="s">
        <v>4192</v>
      </c>
      <c r="T39" t="s">
        <v>4191</v>
      </c>
      <c r="U39">
        <v>0</v>
      </c>
      <c r="V39" t="s">
        <v>6</v>
      </c>
      <c r="W39">
        <v>97</v>
      </c>
      <c r="X39">
        <v>124</v>
      </c>
      <c r="Y39">
        <v>205</v>
      </c>
    </row>
    <row r="40" spans="1:25" x14ac:dyDescent="0.2">
      <c r="A40" t="s">
        <v>1032</v>
      </c>
      <c r="B40" t="s">
        <v>1034</v>
      </c>
      <c r="C40" t="s">
        <v>1033</v>
      </c>
      <c r="D40" t="str">
        <f>VLOOKUP(A40, [3]Feuil1!A$2:B$100, 2, FALSE)</f>
        <v>FBgn0052354</v>
      </c>
      <c r="E40">
        <v>0</v>
      </c>
      <c r="F40" t="s">
        <v>6</v>
      </c>
      <c r="G40">
        <v>95</v>
      </c>
      <c r="H40">
        <v>121</v>
      </c>
      <c r="I40">
        <v>205</v>
      </c>
      <c r="J40">
        <v>3</v>
      </c>
      <c r="K40" t="s">
        <v>1032</v>
      </c>
      <c r="L40">
        <v>13396</v>
      </c>
      <c r="M40">
        <v>1359985</v>
      </c>
      <c r="N40" t="s">
        <v>4190</v>
      </c>
      <c r="O40" t="s">
        <v>4189</v>
      </c>
      <c r="P40">
        <v>4</v>
      </c>
      <c r="Q40" t="s">
        <v>4188</v>
      </c>
      <c r="R40" t="s">
        <v>4188</v>
      </c>
      <c r="S40" t="s">
        <v>4187</v>
      </c>
      <c r="T40" t="s">
        <v>4186</v>
      </c>
      <c r="U40">
        <v>0</v>
      </c>
      <c r="V40" t="s">
        <v>781</v>
      </c>
      <c r="W40">
        <v>87</v>
      </c>
      <c r="X40">
        <v>115</v>
      </c>
      <c r="Y40">
        <v>205</v>
      </c>
    </row>
    <row r="41" spans="1:25" x14ac:dyDescent="0.2">
      <c r="A41" t="s">
        <v>914</v>
      </c>
      <c r="B41" t="s">
        <v>916</v>
      </c>
      <c r="C41" t="s">
        <v>915</v>
      </c>
      <c r="D41" t="str">
        <f>VLOOKUP(A41, [3]Feuil1!A$2:B$100, 2, FALSE)</f>
        <v>FBgn0264975</v>
      </c>
      <c r="E41">
        <v>0</v>
      </c>
      <c r="F41" t="s">
        <v>6</v>
      </c>
      <c r="G41">
        <v>94</v>
      </c>
      <c r="H41">
        <v>124</v>
      </c>
      <c r="I41">
        <v>205</v>
      </c>
      <c r="J41">
        <v>5</v>
      </c>
      <c r="K41" t="s">
        <v>914</v>
      </c>
      <c r="L41">
        <v>16493</v>
      </c>
      <c r="M41">
        <v>1361221</v>
      </c>
      <c r="N41" t="s">
        <v>4185</v>
      </c>
      <c r="O41" t="s">
        <v>4184</v>
      </c>
      <c r="P41">
        <v>4</v>
      </c>
      <c r="Q41" t="s">
        <v>4181</v>
      </c>
      <c r="R41" t="s">
        <v>4181</v>
      </c>
      <c r="S41" t="s">
        <v>4180</v>
      </c>
      <c r="T41" t="s">
        <v>4179</v>
      </c>
      <c r="U41">
        <v>0</v>
      </c>
      <c r="V41" t="s">
        <v>205</v>
      </c>
      <c r="W41">
        <v>18</v>
      </c>
      <c r="X41">
        <v>26</v>
      </c>
      <c r="Y41">
        <v>205</v>
      </c>
    </row>
    <row r="42" spans="1:25" x14ac:dyDescent="0.2">
      <c r="A42" t="s">
        <v>921</v>
      </c>
      <c r="B42" t="s">
        <v>916</v>
      </c>
      <c r="C42" t="s">
        <v>915</v>
      </c>
      <c r="D42" t="str">
        <f>VLOOKUP(A42, [3]Feuil1!A$2:B$100, 2, FALSE)</f>
        <v>FBgn0264975</v>
      </c>
      <c r="E42">
        <v>0</v>
      </c>
      <c r="F42" t="s">
        <v>6</v>
      </c>
      <c r="G42">
        <v>97</v>
      </c>
      <c r="H42">
        <v>127</v>
      </c>
      <c r="I42">
        <v>205</v>
      </c>
      <c r="J42">
        <v>5</v>
      </c>
      <c r="K42" t="s">
        <v>921</v>
      </c>
      <c r="L42">
        <v>17826</v>
      </c>
      <c r="M42">
        <v>1360993</v>
      </c>
      <c r="N42" t="s">
        <v>4183</v>
      </c>
      <c r="O42" t="s">
        <v>4182</v>
      </c>
      <c r="P42">
        <v>4</v>
      </c>
      <c r="Q42" t="s">
        <v>4181</v>
      </c>
      <c r="R42" t="s">
        <v>4181</v>
      </c>
      <c r="S42" t="s">
        <v>4180</v>
      </c>
      <c r="T42" t="s">
        <v>4179</v>
      </c>
      <c r="U42">
        <v>0</v>
      </c>
      <c r="V42" t="s">
        <v>205</v>
      </c>
      <c r="W42">
        <v>18</v>
      </c>
      <c r="X42">
        <v>26</v>
      </c>
      <c r="Y42">
        <v>205</v>
      </c>
    </row>
    <row r="43" spans="1:25" x14ac:dyDescent="0.2">
      <c r="A43" t="s">
        <v>1067</v>
      </c>
      <c r="B43" t="s">
        <v>1069</v>
      </c>
      <c r="C43" t="s">
        <v>1068</v>
      </c>
      <c r="D43" t="str">
        <f>VLOOKUP(A43, [3]Feuil1!A$2:B$100, 2, FALSE)</f>
        <v>FBgn0034842</v>
      </c>
      <c r="E43">
        <v>0</v>
      </c>
      <c r="F43" t="s">
        <v>6</v>
      </c>
      <c r="G43">
        <v>107</v>
      </c>
      <c r="H43">
        <v>137</v>
      </c>
      <c r="I43">
        <v>205</v>
      </c>
      <c r="J43">
        <v>2</v>
      </c>
      <c r="K43" t="s">
        <v>1067</v>
      </c>
      <c r="L43">
        <v>13387</v>
      </c>
      <c r="M43">
        <v>1334423</v>
      </c>
      <c r="N43" t="s">
        <v>4178</v>
      </c>
      <c r="O43" t="s">
        <v>4177</v>
      </c>
      <c r="P43">
        <v>2</v>
      </c>
      <c r="Q43" t="s">
        <v>4176</v>
      </c>
      <c r="R43" t="s">
        <v>4176</v>
      </c>
      <c r="S43" t="s">
        <v>4175</v>
      </c>
      <c r="T43" t="s">
        <v>4174</v>
      </c>
      <c r="U43">
        <v>0</v>
      </c>
      <c r="V43" t="s">
        <v>205</v>
      </c>
      <c r="W43">
        <v>124</v>
      </c>
      <c r="X43">
        <v>157</v>
      </c>
      <c r="Y43">
        <v>205</v>
      </c>
    </row>
    <row r="44" spans="1:25" x14ac:dyDescent="0.2">
      <c r="A44" t="s">
        <v>1088</v>
      </c>
      <c r="B44" t="s">
        <v>1092</v>
      </c>
      <c r="C44" t="s">
        <v>1091</v>
      </c>
      <c r="D44" t="str">
        <f>VLOOKUP(A44, [3]Feuil1!A$2:B$100, 2, FALSE)</f>
        <v>FBgn0034674</v>
      </c>
      <c r="E44">
        <v>0</v>
      </c>
      <c r="F44" t="s">
        <v>781</v>
      </c>
      <c r="G44">
        <v>119</v>
      </c>
      <c r="H44">
        <v>155</v>
      </c>
      <c r="I44">
        <v>205</v>
      </c>
      <c r="J44">
        <v>2</v>
      </c>
      <c r="K44" t="s">
        <v>1088</v>
      </c>
      <c r="L44">
        <v>7635</v>
      </c>
      <c r="M44">
        <v>1341513</v>
      </c>
      <c r="N44" t="s">
        <v>4173</v>
      </c>
      <c r="O44" t="s">
        <v>4172</v>
      </c>
      <c r="P44">
        <v>2</v>
      </c>
      <c r="Q44" t="s">
        <v>4171</v>
      </c>
      <c r="R44" t="s">
        <v>4171</v>
      </c>
      <c r="S44" t="s">
        <v>4170</v>
      </c>
      <c r="T44" t="s">
        <v>4169</v>
      </c>
      <c r="U44">
        <v>0</v>
      </c>
      <c r="V44" t="s">
        <v>6</v>
      </c>
      <c r="W44">
        <v>57</v>
      </c>
      <c r="X44">
        <v>76</v>
      </c>
      <c r="Y44">
        <v>205</v>
      </c>
    </row>
    <row r="45" spans="1:25" x14ac:dyDescent="0.2">
      <c r="A45" t="s">
        <v>1081</v>
      </c>
      <c r="B45" t="s">
        <v>1083</v>
      </c>
      <c r="C45" t="s">
        <v>1082</v>
      </c>
      <c r="D45" t="str">
        <f>VLOOKUP(A45, [3]Feuil1!A$2:B$100, 2, FALSE)</f>
        <v>FBgn0020307</v>
      </c>
      <c r="E45">
        <v>0</v>
      </c>
      <c r="F45" t="s">
        <v>6</v>
      </c>
      <c r="G45">
        <v>122</v>
      </c>
      <c r="H45">
        <v>156</v>
      </c>
      <c r="I45">
        <v>205</v>
      </c>
      <c r="J45">
        <v>2</v>
      </c>
      <c r="K45" t="s">
        <v>1081</v>
      </c>
      <c r="L45">
        <v>21775</v>
      </c>
      <c r="M45">
        <v>1321907</v>
      </c>
      <c r="N45" t="s">
        <v>3916</v>
      </c>
      <c r="O45" t="s">
        <v>4168</v>
      </c>
      <c r="P45">
        <v>5</v>
      </c>
      <c r="Q45" t="s">
        <v>4167</v>
      </c>
      <c r="R45" t="s">
        <v>4167</v>
      </c>
      <c r="S45" t="s">
        <v>25</v>
      </c>
      <c r="T45" t="s">
        <v>24</v>
      </c>
      <c r="U45">
        <v>0</v>
      </c>
      <c r="V45" t="s">
        <v>6</v>
      </c>
      <c r="W45">
        <v>23</v>
      </c>
      <c r="X45">
        <v>27</v>
      </c>
      <c r="Y45">
        <v>205</v>
      </c>
    </row>
    <row r="46" spans="1:25" x14ac:dyDescent="0.2">
      <c r="A46" t="s">
        <v>1060</v>
      </c>
      <c r="B46" t="s">
        <v>1062</v>
      </c>
      <c r="C46" t="s">
        <v>1061</v>
      </c>
      <c r="D46" t="str">
        <f>VLOOKUP(A46, [3]Feuil1!A$2:B$100, 2, FALSE)</f>
        <v>FBgn0034942</v>
      </c>
      <c r="E46">
        <v>0</v>
      </c>
      <c r="F46" t="s">
        <v>213</v>
      </c>
      <c r="G46">
        <v>126</v>
      </c>
      <c r="H46">
        <v>157</v>
      </c>
      <c r="I46">
        <v>205</v>
      </c>
      <c r="J46">
        <v>2</v>
      </c>
      <c r="K46" t="s">
        <v>1060</v>
      </c>
      <c r="L46">
        <v>12275</v>
      </c>
      <c r="M46">
        <v>1318113</v>
      </c>
      <c r="N46" t="s">
        <v>4166</v>
      </c>
      <c r="O46" t="s">
        <v>4165</v>
      </c>
      <c r="P46">
        <v>1</v>
      </c>
      <c r="Q46" t="s">
        <v>4164</v>
      </c>
      <c r="R46" t="s">
        <v>4164</v>
      </c>
      <c r="S46" t="s">
        <v>4163</v>
      </c>
      <c r="T46" t="s">
        <v>4162</v>
      </c>
      <c r="U46">
        <v>0</v>
      </c>
      <c r="V46" t="s">
        <v>205</v>
      </c>
      <c r="W46">
        <v>21</v>
      </c>
      <c r="X46">
        <v>27</v>
      </c>
      <c r="Y46">
        <v>205</v>
      </c>
    </row>
    <row r="47" spans="1:25" x14ac:dyDescent="0.2">
      <c r="A47" t="s">
        <v>1151</v>
      </c>
      <c r="B47" t="s">
        <v>1153</v>
      </c>
      <c r="C47" t="s">
        <v>1152</v>
      </c>
      <c r="D47" t="str">
        <f>VLOOKUP(A47, [3]Feuil1!A$2:B$100, 2, FALSE)</f>
        <v>FBgn0026439</v>
      </c>
      <c r="E47">
        <v>0</v>
      </c>
      <c r="F47" t="s">
        <v>6</v>
      </c>
      <c r="G47">
        <v>125</v>
      </c>
      <c r="H47">
        <v>158</v>
      </c>
      <c r="I47">
        <v>205</v>
      </c>
      <c r="J47">
        <v>1</v>
      </c>
      <c r="K47" t="s">
        <v>1151</v>
      </c>
      <c r="L47">
        <v>5855</v>
      </c>
      <c r="M47">
        <v>1315958</v>
      </c>
      <c r="N47" t="s">
        <v>4161</v>
      </c>
      <c r="O47" t="s">
        <v>4160</v>
      </c>
      <c r="P47">
        <v>2</v>
      </c>
      <c r="Q47" t="s">
        <v>4159</v>
      </c>
      <c r="R47" t="s">
        <v>4159</v>
      </c>
      <c r="S47" t="s">
        <v>4158</v>
      </c>
      <c r="T47" t="s">
        <v>4157</v>
      </c>
      <c r="U47">
        <v>0</v>
      </c>
      <c r="V47" t="s">
        <v>6</v>
      </c>
      <c r="W47">
        <v>49</v>
      </c>
      <c r="X47">
        <v>57</v>
      </c>
      <c r="Y47">
        <v>205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92DE-A8BA-4E40-8724-292ED915D428}">
  <dimension ref="A1:Y48"/>
  <sheetViews>
    <sheetView topLeftCell="K1" workbookViewId="0">
      <selection activeCell="S1" sqref="S1:S1048576"/>
    </sheetView>
  </sheetViews>
  <sheetFormatPr baseColWidth="10" defaultRowHeight="16" x14ac:dyDescent="0.2"/>
  <sheetData>
    <row r="1" spans="1:25" x14ac:dyDescent="0.2">
      <c r="A1" t="s">
        <v>3886</v>
      </c>
      <c r="B1" t="s">
        <v>3885</v>
      </c>
      <c r="C1" t="s">
        <v>3884</v>
      </c>
      <c r="E1" t="s">
        <v>3883</v>
      </c>
      <c r="F1" t="s">
        <v>3882</v>
      </c>
      <c r="G1" t="s">
        <v>3881</v>
      </c>
      <c r="H1" t="s">
        <v>3880</v>
      </c>
      <c r="I1" t="s">
        <v>3879</v>
      </c>
      <c r="J1" t="s">
        <v>3878</v>
      </c>
      <c r="K1" t="s">
        <v>3877</v>
      </c>
      <c r="L1" t="s">
        <v>3876</v>
      </c>
      <c r="M1" t="s">
        <v>3875</v>
      </c>
      <c r="N1" t="s">
        <v>3874</v>
      </c>
      <c r="O1" t="s">
        <v>3873</v>
      </c>
      <c r="P1" t="s">
        <v>3872</v>
      </c>
      <c r="Q1" t="s">
        <v>3871</v>
      </c>
      <c r="R1" t="s">
        <v>3870</v>
      </c>
      <c r="S1" t="s">
        <v>3869</v>
      </c>
      <c r="T1" t="s">
        <v>3868</v>
      </c>
      <c r="U1" t="s">
        <v>3867</v>
      </c>
      <c r="V1" t="s">
        <v>3866</v>
      </c>
      <c r="W1" t="s">
        <v>3865</v>
      </c>
      <c r="X1" t="s">
        <v>3864</v>
      </c>
      <c r="Y1" t="s">
        <v>3863</v>
      </c>
    </row>
    <row r="2" spans="1:25" x14ac:dyDescent="0.2">
      <c r="A2" t="s">
        <v>729</v>
      </c>
      <c r="B2" t="s">
        <v>719</v>
      </c>
      <c r="C2" t="s">
        <v>718</v>
      </c>
      <c r="D2" t="str">
        <f>VLOOKUP(A2, [4]Feuil1!A$2:B$100, 2, FALSE)</f>
        <v>FBgn0002023</v>
      </c>
      <c r="E2">
        <v>0</v>
      </c>
      <c r="F2" t="s">
        <v>6</v>
      </c>
      <c r="G2">
        <v>7</v>
      </c>
      <c r="H2">
        <v>8</v>
      </c>
      <c r="I2">
        <v>205</v>
      </c>
      <c r="J2">
        <v>1</v>
      </c>
      <c r="K2" t="s">
        <v>729</v>
      </c>
      <c r="L2">
        <v>2866</v>
      </c>
      <c r="M2">
        <v>974910</v>
      </c>
      <c r="N2" t="s">
        <v>4543</v>
      </c>
      <c r="O2" t="s">
        <v>4542</v>
      </c>
      <c r="P2">
        <v>4</v>
      </c>
      <c r="Q2" t="s">
        <v>4541</v>
      </c>
      <c r="R2" t="s">
        <v>4541</v>
      </c>
      <c r="S2" t="s">
        <v>4540</v>
      </c>
      <c r="T2" t="s">
        <v>4539</v>
      </c>
      <c r="U2">
        <v>0</v>
      </c>
      <c r="V2" t="s">
        <v>6</v>
      </c>
      <c r="W2">
        <v>10</v>
      </c>
      <c r="X2">
        <v>13</v>
      </c>
      <c r="Y2">
        <v>205</v>
      </c>
    </row>
    <row r="3" spans="1:25" x14ac:dyDescent="0.2">
      <c r="A3" t="s">
        <v>734</v>
      </c>
      <c r="B3" t="s">
        <v>719</v>
      </c>
      <c r="C3" t="s">
        <v>718</v>
      </c>
      <c r="D3" t="str">
        <f>VLOOKUP(A3, [4]Feuil1!A$2:B$100, 2, FALSE)</f>
        <v>FBgn0002023</v>
      </c>
      <c r="E3">
        <v>0</v>
      </c>
      <c r="F3" t="s">
        <v>6</v>
      </c>
      <c r="G3">
        <v>8</v>
      </c>
      <c r="H3">
        <v>9</v>
      </c>
      <c r="I3">
        <v>205</v>
      </c>
      <c r="J3">
        <v>1</v>
      </c>
      <c r="K3" t="s">
        <v>734</v>
      </c>
      <c r="L3">
        <v>4912</v>
      </c>
      <c r="M3">
        <v>1012778</v>
      </c>
      <c r="N3" t="s">
        <v>4538</v>
      </c>
      <c r="O3" t="s">
        <v>4537</v>
      </c>
      <c r="P3">
        <v>5</v>
      </c>
      <c r="Q3" t="s">
        <v>4532</v>
      </c>
      <c r="R3" t="s">
        <v>4532</v>
      </c>
      <c r="S3" t="s">
        <v>3918</v>
      </c>
      <c r="T3" t="s">
        <v>3917</v>
      </c>
      <c r="U3">
        <v>0</v>
      </c>
      <c r="V3" t="s">
        <v>6</v>
      </c>
      <c r="W3">
        <v>6</v>
      </c>
      <c r="X3">
        <v>10</v>
      </c>
      <c r="Y3">
        <v>205</v>
      </c>
    </row>
    <row r="4" spans="1:25" x14ac:dyDescent="0.2">
      <c r="A4" t="s">
        <v>724</v>
      </c>
      <c r="B4" t="s">
        <v>719</v>
      </c>
      <c r="C4" t="s">
        <v>718</v>
      </c>
      <c r="D4" t="str">
        <f>VLOOKUP(A4, [4]Feuil1!A$2:B$100, 2, FALSE)</f>
        <v>FBgn0002023</v>
      </c>
      <c r="E4">
        <v>0</v>
      </c>
      <c r="F4" t="s">
        <v>6</v>
      </c>
      <c r="G4">
        <v>8</v>
      </c>
      <c r="H4">
        <v>9</v>
      </c>
      <c r="I4">
        <v>205</v>
      </c>
      <c r="J4">
        <v>1</v>
      </c>
      <c r="K4" t="s">
        <v>724</v>
      </c>
      <c r="L4">
        <v>5135</v>
      </c>
      <c r="M4">
        <v>1012779</v>
      </c>
      <c r="N4" t="s">
        <v>4536</v>
      </c>
      <c r="O4" t="s">
        <v>4535</v>
      </c>
      <c r="P4">
        <v>5</v>
      </c>
      <c r="Q4" t="s">
        <v>4532</v>
      </c>
      <c r="R4" t="s">
        <v>4532</v>
      </c>
      <c r="S4" t="s">
        <v>3918</v>
      </c>
      <c r="T4" t="s">
        <v>3917</v>
      </c>
      <c r="U4">
        <v>0</v>
      </c>
      <c r="V4" t="s">
        <v>6</v>
      </c>
      <c r="W4">
        <v>6</v>
      </c>
      <c r="X4">
        <v>10</v>
      </c>
      <c r="Y4">
        <v>205</v>
      </c>
    </row>
    <row r="5" spans="1:25" x14ac:dyDescent="0.2">
      <c r="A5" t="s">
        <v>744</v>
      </c>
      <c r="B5" t="s">
        <v>719</v>
      </c>
      <c r="C5" t="s">
        <v>718</v>
      </c>
      <c r="D5" t="str">
        <f>VLOOKUP(A5, [4]Feuil1!A$2:B$100, 2, FALSE)</f>
        <v>FBgn0002023</v>
      </c>
      <c r="E5">
        <v>0</v>
      </c>
      <c r="F5" t="s">
        <v>6</v>
      </c>
      <c r="G5">
        <v>8</v>
      </c>
      <c r="H5">
        <v>10</v>
      </c>
      <c r="I5">
        <v>205</v>
      </c>
      <c r="J5">
        <v>1</v>
      </c>
      <c r="K5" t="s">
        <v>744</v>
      </c>
      <c r="L5">
        <v>4982</v>
      </c>
      <c r="M5">
        <v>1012779</v>
      </c>
      <c r="N5" t="s">
        <v>4534</v>
      </c>
      <c r="O5" t="s">
        <v>4533</v>
      </c>
      <c r="P5">
        <v>5</v>
      </c>
      <c r="Q5" t="s">
        <v>4532</v>
      </c>
      <c r="R5" t="s">
        <v>4532</v>
      </c>
      <c r="S5" t="s">
        <v>3918</v>
      </c>
      <c r="T5" t="s">
        <v>3917</v>
      </c>
      <c r="U5">
        <v>0</v>
      </c>
      <c r="V5" t="s">
        <v>6</v>
      </c>
      <c r="W5">
        <v>6</v>
      </c>
      <c r="X5">
        <v>10</v>
      </c>
      <c r="Y5">
        <v>205</v>
      </c>
    </row>
    <row r="6" spans="1:25" x14ac:dyDescent="0.2">
      <c r="A6" t="s">
        <v>771</v>
      </c>
      <c r="B6" t="s">
        <v>773</v>
      </c>
      <c r="C6" t="s">
        <v>772</v>
      </c>
      <c r="D6" t="str">
        <f>VLOOKUP(A6, [4]Feuil1!A$2:B$100, 2, FALSE)</f>
        <v>FBgn0261566</v>
      </c>
      <c r="E6">
        <v>605</v>
      </c>
      <c r="F6" t="s">
        <v>31</v>
      </c>
      <c r="G6">
        <v>5</v>
      </c>
      <c r="H6">
        <v>10</v>
      </c>
      <c r="I6">
        <v>205</v>
      </c>
      <c r="J6">
        <v>1</v>
      </c>
      <c r="K6" t="s">
        <v>771</v>
      </c>
      <c r="L6">
        <v>5133</v>
      </c>
      <c r="M6">
        <v>780393</v>
      </c>
      <c r="N6" t="s">
        <v>4531</v>
      </c>
      <c r="O6" t="s">
        <v>4530</v>
      </c>
      <c r="P6">
        <v>1</v>
      </c>
      <c r="Q6" t="s">
        <v>4529</v>
      </c>
      <c r="R6" t="s">
        <v>4529</v>
      </c>
      <c r="S6" t="s">
        <v>1407</v>
      </c>
      <c r="T6" t="s">
        <v>1406</v>
      </c>
      <c r="U6">
        <v>0</v>
      </c>
      <c r="V6" t="s">
        <v>6</v>
      </c>
      <c r="W6">
        <v>8</v>
      </c>
      <c r="X6">
        <v>10</v>
      </c>
      <c r="Y6">
        <v>205</v>
      </c>
    </row>
    <row r="7" spans="1:25" x14ac:dyDescent="0.2">
      <c r="A7" t="s">
        <v>739</v>
      </c>
      <c r="B7" t="s">
        <v>719</v>
      </c>
      <c r="C7" t="s">
        <v>718</v>
      </c>
      <c r="D7" t="str">
        <f>VLOOKUP(A7, [4]Feuil1!A$2:B$100, 2, FALSE)</f>
        <v>FBgn0002023</v>
      </c>
      <c r="E7">
        <v>0</v>
      </c>
      <c r="F7" t="s">
        <v>6</v>
      </c>
      <c r="G7">
        <v>9</v>
      </c>
      <c r="H7">
        <v>11</v>
      </c>
      <c r="I7">
        <v>205</v>
      </c>
      <c r="J7">
        <v>1</v>
      </c>
      <c r="K7" t="s">
        <v>739</v>
      </c>
      <c r="L7">
        <v>44550</v>
      </c>
      <c r="M7">
        <v>1063163</v>
      </c>
      <c r="N7" t="s">
        <v>4528</v>
      </c>
      <c r="O7" t="s">
        <v>4527</v>
      </c>
      <c r="P7">
        <v>1</v>
      </c>
      <c r="Q7" t="s">
        <v>4526</v>
      </c>
      <c r="R7" t="s">
        <v>4526</v>
      </c>
      <c r="S7" t="s">
        <v>4525</v>
      </c>
      <c r="T7" t="s">
        <v>4524</v>
      </c>
      <c r="U7">
        <v>621</v>
      </c>
      <c r="V7" t="s">
        <v>31</v>
      </c>
      <c r="W7">
        <v>22</v>
      </c>
      <c r="X7">
        <v>29</v>
      </c>
      <c r="Y7">
        <v>205</v>
      </c>
    </row>
    <row r="8" spans="1:25" x14ac:dyDescent="0.2">
      <c r="A8" t="s">
        <v>595</v>
      </c>
      <c r="B8" t="s">
        <v>597</v>
      </c>
      <c r="C8" t="s">
        <v>596</v>
      </c>
      <c r="D8" t="str">
        <f>VLOOKUP(A8, [4]Feuil1!A$2:B$100, 2, FALSE)</f>
        <v>FBgn0004595</v>
      </c>
      <c r="E8">
        <v>0</v>
      </c>
      <c r="F8" t="s">
        <v>6</v>
      </c>
      <c r="G8">
        <v>9</v>
      </c>
      <c r="H8">
        <v>12</v>
      </c>
      <c r="I8">
        <v>205</v>
      </c>
      <c r="J8">
        <v>4</v>
      </c>
      <c r="K8" t="s">
        <v>595</v>
      </c>
      <c r="L8">
        <v>21</v>
      </c>
      <c r="M8">
        <v>1051345</v>
      </c>
      <c r="N8" t="s">
        <v>3862</v>
      </c>
      <c r="O8" t="s">
        <v>4523</v>
      </c>
      <c r="P8">
        <v>1</v>
      </c>
      <c r="Q8" t="s">
        <v>4522</v>
      </c>
      <c r="R8" t="s">
        <v>4522</v>
      </c>
      <c r="S8" t="s">
        <v>3685</v>
      </c>
      <c r="T8" t="s">
        <v>3684</v>
      </c>
      <c r="U8">
        <v>0</v>
      </c>
      <c r="V8" t="s">
        <v>213</v>
      </c>
      <c r="W8">
        <v>8</v>
      </c>
      <c r="X8">
        <v>13</v>
      </c>
      <c r="Y8">
        <v>205</v>
      </c>
    </row>
    <row r="9" spans="1:25" x14ac:dyDescent="0.2">
      <c r="A9" t="s">
        <v>759</v>
      </c>
      <c r="B9" t="s">
        <v>719</v>
      </c>
      <c r="C9" t="s">
        <v>718</v>
      </c>
      <c r="D9" t="str">
        <f>VLOOKUP(A9, [4]Feuil1!A$2:B$100, 2, FALSE)</f>
        <v>FBgn0002023</v>
      </c>
      <c r="E9">
        <v>0</v>
      </c>
      <c r="F9" t="s">
        <v>6</v>
      </c>
      <c r="G9">
        <v>12</v>
      </c>
      <c r="H9">
        <v>16</v>
      </c>
      <c r="I9">
        <v>205</v>
      </c>
      <c r="J9">
        <v>1</v>
      </c>
      <c r="K9" t="s">
        <v>759</v>
      </c>
      <c r="L9">
        <v>17154</v>
      </c>
      <c r="M9">
        <v>1138309</v>
      </c>
      <c r="N9" t="s">
        <v>4521</v>
      </c>
      <c r="O9" t="s">
        <v>4520</v>
      </c>
      <c r="P9">
        <v>4</v>
      </c>
      <c r="Q9" t="s">
        <v>4519</v>
      </c>
      <c r="R9" t="s">
        <v>4519</v>
      </c>
      <c r="S9" t="s">
        <v>4518</v>
      </c>
      <c r="T9" t="s">
        <v>4517</v>
      </c>
      <c r="U9">
        <v>0</v>
      </c>
      <c r="V9" t="s">
        <v>6</v>
      </c>
      <c r="W9">
        <v>19</v>
      </c>
      <c r="X9">
        <v>29</v>
      </c>
      <c r="Y9">
        <v>205</v>
      </c>
    </row>
    <row r="10" spans="1:25" x14ac:dyDescent="0.2">
      <c r="A10" t="s">
        <v>616</v>
      </c>
      <c r="B10" t="s">
        <v>620</v>
      </c>
      <c r="C10" t="s">
        <v>619</v>
      </c>
      <c r="D10" t="str">
        <f>VLOOKUP(A10, [4]Feuil1!A$2:B$100, 2, FALSE)</f>
        <v>FBgn0020642</v>
      </c>
      <c r="E10">
        <v>0</v>
      </c>
      <c r="F10" t="s">
        <v>21</v>
      </c>
      <c r="G10">
        <v>11</v>
      </c>
      <c r="H10">
        <v>16</v>
      </c>
      <c r="I10">
        <v>205</v>
      </c>
      <c r="J10">
        <v>3</v>
      </c>
      <c r="K10" t="s">
        <v>616</v>
      </c>
      <c r="L10">
        <v>4637</v>
      </c>
      <c r="M10">
        <v>1083446</v>
      </c>
      <c r="N10" t="s">
        <v>4061</v>
      </c>
      <c r="O10" t="s">
        <v>4516</v>
      </c>
      <c r="P10">
        <v>4</v>
      </c>
      <c r="Q10" t="s">
        <v>4515</v>
      </c>
      <c r="R10" t="s">
        <v>4515</v>
      </c>
      <c r="S10" t="s">
        <v>4514</v>
      </c>
      <c r="T10" t="s">
        <v>4513</v>
      </c>
      <c r="U10">
        <v>0</v>
      </c>
      <c r="V10" t="s">
        <v>6</v>
      </c>
      <c r="W10">
        <v>33</v>
      </c>
      <c r="X10">
        <v>48</v>
      </c>
      <c r="Y10">
        <v>205</v>
      </c>
    </row>
    <row r="11" spans="1:25" x14ac:dyDescent="0.2">
      <c r="A11" t="s">
        <v>566</v>
      </c>
      <c r="B11" t="s">
        <v>568</v>
      </c>
      <c r="C11" t="s">
        <v>567</v>
      </c>
      <c r="D11" t="str">
        <f>VLOOKUP(A11, [4]Feuil1!A$2:B$100, 2, FALSE)</f>
        <v>FBgn0051226</v>
      </c>
      <c r="E11">
        <v>233</v>
      </c>
      <c r="F11" t="s">
        <v>31</v>
      </c>
      <c r="G11">
        <v>14</v>
      </c>
      <c r="H11">
        <v>18</v>
      </c>
      <c r="I11">
        <v>205</v>
      </c>
      <c r="J11">
        <v>4</v>
      </c>
      <c r="K11" t="s">
        <v>566</v>
      </c>
      <c r="L11">
        <v>41346</v>
      </c>
      <c r="M11">
        <v>1186551</v>
      </c>
      <c r="N11" t="s">
        <v>4512</v>
      </c>
      <c r="O11" t="s">
        <v>4511</v>
      </c>
      <c r="P11">
        <v>1</v>
      </c>
      <c r="Q11" t="s">
        <v>4508</v>
      </c>
      <c r="R11" t="s">
        <v>4508</v>
      </c>
      <c r="S11" t="s">
        <v>4507</v>
      </c>
      <c r="T11" t="s">
        <v>4506</v>
      </c>
      <c r="U11">
        <v>0</v>
      </c>
      <c r="V11" t="s">
        <v>205</v>
      </c>
      <c r="W11">
        <v>61</v>
      </c>
      <c r="X11">
        <v>78</v>
      </c>
      <c r="Y11">
        <v>205</v>
      </c>
    </row>
    <row r="12" spans="1:25" x14ac:dyDescent="0.2">
      <c r="A12" t="s">
        <v>573</v>
      </c>
      <c r="B12" t="s">
        <v>568</v>
      </c>
      <c r="C12" t="s">
        <v>567</v>
      </c>
      <c r="D12" t="str">
        <f>VLOOKUP(A12, [4]Feuil1!A$2:B$100, 2, FALSE)</f>
        <v>FBgn0051226</v>
      </c>
      <c r="E12">
        <v>229</v>
      </c>
      <c r="F12" t="s">
        <v>31</v>
      </c>
      <c r="G12">
        <v>14</v>
      </c>
      <c r="H12">
        <v>18</v>
      </c>
      <c r="I12">
        <v>205</v>
      </c>
      <c r="J12">
        <v>4</v>
      </c>
      <c r="K12" t="s">
        <v>573</v>
      </c>
      <c r="L12">
        <v>42213</v>
      </c>
      <c r="M12">
        <v>1186551</v>
      </c>
      <c r="N12" t="s">
        <v>4510</v>
      </c>
      <c r="O12" t="s">
        <v>4509</v>
      </c>
      <c r="P12">
        <v>1</v>
      </c>
      <c r="Q12" t="s">
        <v>4508</v>
      </c>
      <c r="R12" t="s">
        <v>4508</v>
      </c>
      <c r="S12" t="s">
        <v>4507</v>
      </c>
      <c r="T12" t="s">
        <v>4506</v>
      </c>
      <c r="U12">
        <v>0</v>
      </c>
      <c r="V12" t="s">
        <v>205</v>
      </c>
      <c r="W12">
        <v>61</v>
      </c>
      <c r="X12">
        <v>78</v>
      </c>
      <c r="Y12">
        <v>205</v>
      </c>
    </row>
    <row r="13" spans="1:25" x14ac:dyDescent="0.2">
      <c r="A13" t="s">
        <v>578</v>
      </c>
      <c r="B13" t="s">
        <v>568</v>
      </c>
      <c r="C13" t="s">
        <v>567</v>
      </c>
      <c r="D13" t="str">
        <f>VLOOKUP(A13, [4]Feuil1!A$2:B$100, 2, FALSE)</f>
        <v>FBgn0051226</v>
      </c>
      <c r="E13">
        <v>175</v>
      </c>
      <c r="F13" t="s">
        <v>31</v>
      </c>
      <c r="G13">
        <v>14</v>
      </c>
      <c r="H13">
        <v>19</v>
      </c>
      <c r="I13">
        <v>205</v>
      </c>
      <c r="J13">
        <v>4</v>
      </c>
      <c r="K13" t="s">
        <v>578</v>
      </c>
      <c r="L13">
        <v>35817</v>
      </c>
      <c r="M13">
        <v>1186552</v>
      </c>
      <c r="N13" t="s">
        <v>4505</v>
      </c>
      <c r="O13" t="s">
        <v>4504</v>
      </c>
      <c r="P13">
        <v>3</v>
      </c>
      <c r="Q13" t="s">
        <v>4503</v>
      </c>
      <c r="R13" t="s">
        <v>4503</v>
      </c>
      <c r="S13" t="s">
        <v>4502</v>
      </c>
      <c r="T13" t="s">
        <v>4501</v>
      </c>
      <c r="U13">
        <v>0</v>
      </c>
      <c r="V13" t="s">
        <v>205</v>
      </c>
      <c r="W13">
        <v>33</v>
      </c>
      <c r="X13">
        <v>44</v>
      </c>
      <c r="Y13">
        <v>205</v>
      </c>
    </row>
    <row r="14" spans="1:25" x14ac:dyDescent="0.2">
      <c r="A14" t="s">
        <v>683</v>
      </c>
      <c r="B14" t="s">
        <v>648</v>
      </c>
      <c r="C14" t="s">
        <v>647</v>
      </c>
      <c r="D14" t="str">
        <f>VLOOKUP(A14, [4]Feuil1!A$2:B$100, 2, FALSE)</f>
        <v>FBgn0010575</v>
      </c>
      <c r="E14">
        <v>0</v>
      </c>
      <c r="F14" t="s">
        <v>6</v>
      </c>
      <c r="G14">
        <v>17</v>
      </c>
      <c r="H14">
        <v>21</v>
      </c>
      <c r="I14">
        <v>205</v>
      </c>
      <c r="J14">
        <v>2</v>
      </c>
      <c r="K14" t="s">
        <v>683</v>
      </c>
      <c r="L14">
        <v>8491</v>
      </c>
      <c r="M14">
        <v>1227569</v>
      </c>
      <c r="N14" t="s">
        <v>4500</v>
      </c>
      <c r="O14" t="s">
        <v>4499</v>
      </c>
      <c r="P14">
        <v>2</v>
      </c>
      <c r="Q14" t="s">
        <v>4498</v>
      </c>
      <c r="R14" t="s">
        <v>4498</v>
      </c>
      <c r="S14" t="s">
        <v>3968</v>
      </c>
      <c r="T14" t="s">
        <v>3967</v>
      </c>
      <c r="U14">
        <v>0</v>
      </c>
      <c r="V14" t="s">
        <v>6</v>
      </c>
      <c r="W14">
        <v>12</v>
      </c>
      <c r="X14">
        <v>13</v>
      </c>
      <c r="Y14">
        <v>205</v>
      </c>
    </row>
    <row r="15" spans="1:25" x14ac:dyDescent="0.2">
      <c r="A15" t="s">
        <v>668</v>
      </c>
      <c r="B15" t="s">
        <v>648</v>
      </c>
      <c r="C15" t="s">
        <v>647</v>
      </c>
      <c r="D15" t="str">
        <f>VLOOKUP(A15, [4]Feuil1!A$2:B$100, 2, FALSE)</f>
        <v>FBgn0010575</v>
      </c>
      <c r="E15">
        <v>0</v>
      </c>
      <c r="F15" t="s">
        <v>6</v>
      </c>
      <c r="G15">
        <v>20</v>
      </c>
      <c r="H15">
        <v>24</v>
      </c>
      <c r="I15">
        <v>205</v>
      </c>
      <c r="J15">
        <v>2</v>
      </c>
      <c r="K15" t="s">
        <v>668</v>
      </c>
      <c r="L15">
        <v>22215</v>
      </c>
      <c r="M15">
        <v>1250325</v>
      </c>
      <c r="N15" t="s">
        <v>4497</v>
      </c>
      <c r="O15" t="s">
        <v>4496</v>
      </c>
      <c r="P15">
        <v>5</v>
      </c>
      <c r="Q15" t="s">
        <v>4495</v>
      </c>
      <c r="R15" t="s">
        <v>4495</v>
      </c>
      <c r="S15" t="s">
        <v>4494</v>
      </c>
      <c r="T15" t="s">
        <v>4493</v>
      </c>
      <c r="U15">
        <v>0</v>
      </c>
      <c r="V15" t="s">
        <v>6</v>
      </c>
      <c r="W15">
        <v>64</v>
      </c>
      <c r="X15">
        <v>89</v>
      </c>
      <c r="Y15">
        <v>205</v>
      </c>
    </row>
    <row r="16" spans="1:25" x14ac:dyDescent="0.2">
      <c r="A16" t="s">
        <v>693</v>
      </c>
      <c r="B16" t="s">
        <v>648</v>
      </c>
      <c r="C16" t="s">
        <v>647</v>
      </c>
      <c r="D16" t="str">
        <f>VLOOKUP(A16, [4]Feuil1!A$2:B$100, 2, FALSE)</f>
        <v>FBgn0010575</v>
      </c>
      <c r="E16">
        <v>0</v>
      </c>
      <c r="F16" t="s">
        <v>6</v>
      </c>
      <c r="G16">
        <v>22</v>
      </c>
      <c r="H16">
        <v>24</v>
      </c>
      <c r="I16">
        <v>205</v>
      </c>
      <c r="J16">
        <v>2</v>
      </c>
      <c r="K16" t="s">
        <v>693</v>
      </c>
      <c r="L16">
        <v>23547</v>
      </c>
      <c r="M16">
        <v>1267073</v>
      </c>
      <c r="N16" t="s">
        <v>4492</v>
      </c>
      <c r="O16" t="s">
        <v>4491</v>
      </c>
      <c r="P16">
        <v>5</v>
      </c>
      <c r="Q16" t="s">
        <v>4490</v>
      </c>
      <c r="R16" t="s">
        <v>4490</v>
      </c>
      <c r="S16" t="s">
        <v>4489</v>
      </c>
      <c r="T16" t="s">
        <v>4488</v>
      </c>
      <c r="U16">
        <v>0</v>
      </c>
      <c r="V16" t="s">
        <v>6</v>
      </c>
      <c r="W16">
        <v>18</v>
      </c>
      <c r="X16">
        <v>23</v>
      </c>
      <c r="Y16">
        <v>205</v>
      </c>
    </row>
    <row r="17" spans="1:25" x14ac:dyDescent="0.2">
      <c r="A17" t="s">
        <v>632</v>
      </c>
      <c r="B17" t="s">
        <v>634</v>
      </c>
      <c r="C17" t="s">
        <v>633</v>
      </c>
      <c r="D17" t="str">
        <f>VLOOKUP(A17, [4]Feuil1!A$2:B$100, 2, FALSE)</f>
        <v>FBgn0052264</v>
      </c>
      <c r="E17">
        <v>0</v>
      </c>
      <c r="F17" t="s">
        <v>6</v>
      </c>
      <c r="G17">
        <v>19</v>
      </c>
      <c r="H17">
        <v>24</v>
      </c>
      <c r="I17">
        <v>205</v>
      </c>
      <c r="J17">
        <v>3</v>
      </c>
      <c r="K17" t="s">
        <v>632</v>
      </c>
      <c r="L17">
        <v>10680</v>
      </c>
      <c r="M17">
        <v>1248815</v>
      </c>
      <c r="N17" t="s">
        <v>4487</v>
      </c>
      <c r="O17" t="s">
        <v>4486</v>
      </c>
      <c r="P17">
        <v>1</v>
      </c>
      <c r="Q17" t="s">
        <v>4485</v>
      </c>
      <c r="R17" t="s">
        <v>4485</v>
      </c>
      <c r="S17" t="s">
        <v>4484</v>
      </c>
      <c r="T17" t="s">
        <v>4483</v>
      </c>
      <c r="U17">
        <v>0</v>
      </c>
      <c r="V17" t="s">
        <v>6</v>
      </c>
      <c r="W17">
        <v>66</v>
      </c>
      <c r="X17">
        <v>88</v>
      </c>
      <c r="Y17">
        <v>205</v>
      </c>
    </row>
    <row r="18" spans="1:25" x14ac:dyDescent="0.2">
      <c r="A18" t="s">
        <v>658</v>
      </c>
      <c r="B18" t="s">
        <v>648</v>
      </c>
      <c r="C18" t="s">
        <v>647</v>
      </c>
      <c r="D18" t="str">
        <f>VLOOKUP(A18, [4]Feuil1!A$2:B$100, 2, FALSE)</f>
        <v>FBgn0010575</v>
      </c>
      <c r="E18">
        <v>0</v>
      </c>
      <c r="F18" t="s">
        <v>6</v>
      </c>
      <c r="G18">
        <v>21</v>
      </c>
      <c r="H18">
        <v>25</v>
      </c>
      <c r="I18">
        <v>205</v>
      </c>
      <c r="J18">
        <v>2</v>
      </c>
      <c r="K18" t="s">
        <v>658</v>
      </c>
      <c r="L18">
        <v>22100</v>
      </c>
      <c r="M18">
        <v>1260195</v>
      </c>
      <c r="N18" t="s">
        <v>4482</v>
      </c>
      <c r="O18" t="s">
        <v>4481</v>
      </c>
      <c r="P18">
        <v>5</v>
      </c>
      <c r="Q18" t="s">
        <v>4474</v>
      </c>
      <c r="R18" t="s">
        <v>4474</v>
      </c>
      <c r="S18" t="s">
        <v>4473</v>
      </c>
      <c r="T18" t="s">
        <v>4472</v>
      </c>
      <c r="U18">
        <v>0</v>
      </c>
      <c r="V18" t="s">
        <v>6</v>
      </c>
      <c r="W18">
        <v>37</v>
      </c>
      <c r="X18">
        <v>40</v>
      </c>
      <c r="Y18">
        <v>205</v>
      </c>
    </row>
    <row r="19" spans="1:25" x14ac:dyDescent="0.2">
      <c r="A19" t="s">
        <v>663</v>
      </c>
      <c r="B19" t="s">
        <v>648</v>
      </c>
      <c r="C19" t="s">
        <v>647</v>
      </c>
      <c r="D19" t="str">
        <f>VLOOKUP(A19, [4]Feuil1!A$2:B$100, 2, FALSE)</f>
        <v>FBgn0010575</v>
      </c>
      <c r="E19">
        <v>0</v>
      </c>
      <c r="F19" t="s">
        <v>6</v>
      </c>
      <c r="G19">
        <v>21</v>
      </c>
      <c r="H19">
        <v>25</v>
      </c>
      <c r="I19">
        <v>205</v>
      </c>
      <c r="J19">
        <v>2</v>
      </c>
      <c r="K19" t="s">
        <v>663</v>
      </c>
      <c r="L19">
        <v>21720</v>
      </c>
      <c r="M19">
        <v>1260195</v>
      </c>
      <c r="N19" t="s">
        <v>4480</v>
      </c>
      <c r="O19" t="s">
        <v>4479</v>
      </c>
      <c r="P19">
        <v>5</v>
      </c>
      <c r="Q19" t="s">
        <v>4474</v>
      </c>
      <c r="R19" t="s">
        <v>4474</v>
      </c>
      <c r="S19" t="s">
        <v>4473</v>
      </c>
      <c r="T19" t="s">
        <v>4472</v>
      </c>
      <c r="U19">
        <v>0</v>
      </c>
      <c r="V19" t="s">
        <v>6</v>
      </c>
      <c r="W19">
        <v>37</v>
      </c>
      <c r="X19">
        <v>40</v>
      </c>
      <c r="Y19">
        <v>205</v>
      </c>
    </row>
    <row r="20" spans="1:25" x14ac:dyDescent="0.2">
      <c r="A20" t="s">
        <v>673</v>
      </c>
      <c r="B20" t="s">
        <v>648</v>
      </c>
      <c r="C20" t="s">
        <v>647</v>
      </c>
      <c r="D20" t="str">
        <f>VLOOKUP(A20, [4]Feuil1!A$2:B$100, 2, FALSE)</f>
        <v>FBgn0010575</v>
      </c>
      <c r="E20">
        <v>0</v>
      </c>
      <c r="F20" t="s">
        <v>6</v>
      </c>
      <c r="G20">
        <v>21</v>
      </c>
      <c r="H20">
        <v>25</v>
      </c>
      <c r="I20">
        <v>205</v>
      </c>
      <c r="J20">
        <v>2</v>
      </c>
      <c r="K20" t="s">
        <v>673</v>
      </c>
      <c r="L20">
        <v>21345</v>
      </c>
      <c r="M20">
        <v>1260195</v>
      </c>
      <c r="N20" t="s">
        <v>4478</v>
      </c>
      <c r="O20" t="s">
        <v>4477</v>
      </c>
      <c r="P20">
        <v>5</v>
      </c>
      <c r="Q20" t="s">
        <v>4474</v>
      </c>
      <c r="R20" t="s">
        <v>4474</v>
      </c>
      <c r="S20" t="s">
        <v>4473</v>
      </c>
      <c r="T20" t="s">
        <v>4472</v>
      </c>
      <c r="U20">
        <v>0</v>
      </c>
      <c r="V20" t="s">
        <v>6</v>
      </c>
      <c r="W20">
        <v>37</v>
      </c>
      <c r="X20">
        <v>40</v>
      </c>
      <c r="Y20">
        <v>205</v>
      </c>
    </row>
    <row r="21" spans="1:25" x14ac:dyDescent="0.2">
      <c r="A21" t="s">
        <v>678</v>
      </c>
      <c r="B21" t="s">
        <v>648</v>
      </c>
      <c r="C21" t="s">
        <v>647</v>
      </c>
      <c r="D21" t="str">
        <f>VLOOKUP(A21, [4]Feuil1!A$2:B$100, 2, FALSE)</f>
        <v>FBgn0010575</v>
      </c>
      <c r="E21">
        <v>0</v>
      </c>
      <c r="F21" t="s">
        <v>6</v>
      </c>
      <c r="G21">
        <v>21</v>
      </c>
      <c r="H21">
        <v>25</v>
      </c>
      <c r="I21">
        <v>205</v>
      </c>
      <c r="J21">
        <v>2</v>
      </c>
      <c r="K21" t="s">
        <v>678</v>
      </c>
      <c r="L21">
        <v>21852</v>
      </c>
      <c r="M21">
        <v>1260195</v>
      </c>
      <c r="N21" t="s">
        <v>4476</v>
      </c>
      <c r="O21" t="s">
        <v>4475</v>
      </c>
      <c r="P21">
        <v>5</v>
      </c>
      <c r="Q21" t="s">
        <v>4474</v>
      </c>
      <c r="R21" t="s">
        <v>4474</v>
      </c>
      <c r="S21" t="s">
        <v>4473</v>
      </c>
      <c r="T21" t="s">
        <v>4472</v>
      </c>
      <c r="U21">
        <v>0</v>
      </c>
      <c r="V21" t="s">
        <v>6</v>
      </c>
      <c r="W21">
        <v>37</v>
      </c>
      <c r="X21">
        <v>40</v>
      </c>
      <c r="Y21">
        <v>205</v>
      </c>
    </row>
    <row r="22" spans="1:25" x14ac:dyDescent="0.2">
      <c r="A22" t="s">
        <v>625</v>
      </c>
      <c r="B22" t="s">
        <v>627</v>
      </c>
      <c r="C22" t="s">
        <v>626</v>
      </c>
      <c r="D22" t="str">
        <f>VLOOKUP(A22, [4]Feuil1!A$2:B$100, 2, FALSE)</f>
        <v>FBgn0001257</v>
      </c>
      <c r="E22">
        <v>0</v>
      </c>
      <c r="F22" t="s">
        <v>6</v>
      </c>
      <c r="G22">
        <v>16</v>
      </c>
      <c r="H22">
        <v>26</v>
      </c>
      <c r="I22">
        <v>205</v>
      </c>
      <c r="J22">
        <v>3</v>
      </c>
      <c r="K22" t="s">
        <v>625</v>
      </c>
      <c r="L22">
        <v>7235</v>
      </c>
      <c r="M22">
        <v>1217195</v>
      </c>
      <c r="N22" t="s">
        <v>4471</v>
      </c>
      <c r="O22" t="s">
        <v>4470</v>
      </c>
      <c r="P22">
        <v>2</v>
      </c>
      <c r="Q22" t="s">
        <v>4469</v>
      </c>
      <c r="R22" t="s">
        <v>4469</v>
      </c>
      <c r="S22" t="s">
        <v>4468</v>
      </c>
      <c r="T22" t="s">
        <v>4467</v>
      </c>
      <c r="U22">
        <v>174</v>
      </c>
      <c r="V22" t="s">
        <v>31</v>
      </c>
      <c r="W22">
        <v>81</v>
      </c>
      <c r="X22">
        <v>95</v>
      </c>
      <c r="Y22">
        <v>205</v>
      </c>
    </row>
    <row r="23" spans="1:25" x14ac:dyDescent="0.2">
      <c r="A23" t="s">
        <v>798</v>
      </c>
      <c r="B23" t="s">
        <v>802</v>
      </c>
      <c r="C23" t="s">
        <v>801</v>
      </c>
      <c r="D23" t="str">
        <f>VLOOKUP(A23, [4]Feuil1!A$2:B$100, 2, FALSE)</f>
        <v>FBgn0051663</v>
      </c>
      <c r="E23">
        <v>0</v>
      </c>
      <c r="F23" t="s">
        <v>6</v>
      </c>
      <c r="G23">
        <v>21</v>
      </c>
      <c r="H23">
        <v>26</v>
      </c>
      <c r="I23">
        <v>205</v>
      </c>
      <c r="J23">
        <v>1</v>
      </c>
      <c r="K23" t="s">
        <v>798</v>
      </c>
      <c r="L23">
        <v>30721</v>
      </c>
      <c r="M23">
        <v>1253968</v>
      </c>
      <c r="N23" t="s">
        <v>4466</v>
      </c>
      <c r="O23" t="s">
        <v>4465</v>
      </c>
      <c r="P23">
        <v>3</v>
      </c>
      <c r="Q23" t="s">
        <v>4464</v>
      </c>
      <c r="R23" t="s">
        <v>4464</v>
      </c>
      <c r="S23" t="s">
        <v>4463</v>
      </c>
      <c r="T23" t="s">
        <v>4462</v>
      </c>
      <c r="U23">
        <v>0</v>
      </c>
      <c r="V23" t="s">
        <v>6</v>
      </c>
      <c r="W23">
        <v>108</v>
      </c>
      <c r="X23">
        <v>141</v>
      </c>
      <c r="Y23">
        <v>205</v>
      </c>
    </row>
    <row r="24" spans="1:25" x14ac:dyDescent="0.2">
      <c r="A24" t="s">
        <v>653</v>
      </c>
      <c r="B24" t="s">
        <v>648</v>
      </c>
      <c r="C24" t="s">
        <v>647</v>
      </c>
      <c r="D24" t="str">
        <f>VLOOKUP(A24, [4]Feuil1!A$2:B$100, 2, FALSE)</f>
        <v>FBgn0010575</v>
      </c>
      <c r="E24">
        <v>0</v>
      </c>
      <c r="F24" t="s">
        <v>6</v>
      </c>
      <c r="G24">
        <v>22</v>
      </c>
      <c r="H24">
        <v>27</v>
      </c>
      <c r="I24">
        <v>205</v>
      </c>
      <c r="J24">
        <v>2</v>
      </c>
      <c r="K24" t="s">
        <v>653</v>
      </c>
      <c r="L24">
        <v>26196</v>
      </c>
      <c r="M24">
        <v>1276672</v>
      </c>
      <c r="N24" t="s">
        <v>4461</v>
      </c>
      <c r="O24" t="s">
        <v>4460</v>
      </c>
      <c r="P24">
        <v>5</v>
      </c>
      <c r="Q24" t="s">
        <v>4459</v>
      </c>
      <c r="R24" t="s">
        <v>4459</v>
      </c>
      <c r="S24" t="s">
        <v>4458</v>
      </c>
      <c r="T24" t="s">
        <v>4457</v>
      </c>
      <c r="U24">
        <v>0</v>
      </c>
      <c r="V24" t="s">
        <v>6</v>
      </c>
      <c r="W24">
        <v>67</v>
      </c>
      <c r="X24">
        <v>80</v>
      </c>
      <c r="Y24">
        <v>205</v>
      </c>
    </row>
    <row r="25" spans="1:25" x14ac:dyDescent="0.2">
      <c r="A25" t="s">
        <v>764</v>
      </c>
      <c r="B25" t="s">
        <v>766</v>
      </c>
      <c r="C25" t="s">
        <v>765</v>
      </c>
      <c r="D25" t="str">
        <f>VLOOKUP(A25, [4]Feuil1!A$2:B$100, 2, FALSE)</f>
        <v>FBgn0262356</v>
      </c>
      <c r="E25">
        <v>0</v>
      </c>
      <c r="F25" t="s">
        <v>213</v>
      </c>
      <c r="G25">
        <v>21</v>
      </c>
      <c r="H25">
        <v>27</v>
      </c>
      <c r="I25">
        <v>205</v>
      </c>
      <c r="J25">
        <v>1</v>
      </c>
      <c r="K25" t="s">
        <v>764</v>
      </c>
      <c r="L25">
        <v>15787</v>
      </c>
      <c r="M25">
        <v>1275827</v>
      </c>
      <c r="N25" t="s">
        <v>4456</v>
      </c>
      <c r="O25" t="s">
        <v>4455</v>
      </c>
      <c r="P25">
        <v>4</v>
      </c>
      <c r="Q25" t="s">
        <v>4454</v>
      </c>
      <c r="R25" t="s">
        <v>4454</v>
      </c>
      <c r="S25" t="s">
        <v>4034</v>
      </c>
      <c r="T25" t="s">
        <v>4033</v>
      </c>
      <c r="U25">
        <v>0</v>
      </c>
      <c r="V25" t="s">
        <v>6</v>
      </c>
      <c r="W25">
        <v>56</v>
      </c>
      <c r="X25">
        <v>71</v>
      </c>
      <c r="Y25">
        <v>205</v>
      </c>
    </row>
    <row r="26" spans="1:25" x14ac:dyDescent="0.2">
      <c r="A26" t="s">
        <v>688</v>
      </c>
      <c r="B26" t="s">
        <v>648</v>
      </c>
      <c r="C26" t="s">
        <v>647</v>
      </c>
      <c r="D26" t="str">
        <f>VLOOKUP(A26, [4]Feuil1!A$2:B$100, 2, FALSE)</f>
        <v>FBgn0010575</v>
      </c>
      <c r="E26">
        <v>0</v>
      </c>
      <c r="F26" t="s">
        <v>6</v>
      </c>
      <c r="G26">
        <v>25</v>
      </c>
      <c r="H26">
        <v>28</v>
      </c>
      <c r="I26">
        <v>205</v>
      </c>
      <c r="J26">
        <v>2</v>
      </c>
      <c r="K26" t="s">
        <v>688</v>
      </c>
      <c r="L26">
        <v>8828</v>
      </c>
      <c r="M26">
        <v>1293428</v>
      </c>
      <c r="N26" t="s">
        <v>4453</v>
      </c>
      <c r="O26" t="s">
        <v>4452</v>
      </c>
      <c r="P26">
        <v>1</v>
      </c>
      <c r="Q26" t="s">
        <v>4451</v>
      </c>
      <c r="R26" t="s">
        <v>4451</v>
      </c>
      <c r="S26" t="s">
        <v>4450</v>
      </c>
      <c r="T26" t="s">
        <v>4449</v>
      </c>
      <c r="U26">
        <v>0</v>
      </c>
      <c r="V26" t="s">
        <v>6</v>
      </c>
      <c r="W26">
        <v>7</v>
      </c>
      <c r="X26">
        <v>10</v>
      </c>
      <c r="Y26">
        <v>205</v>
      </c>
    </row>
    <row r="27" spans="1:25" x14ac:dyDescent="0.2">
      <c r="A27" t="s">
        <v>502</v>
      </c>
      <c r="B27" t="s">
        <v>504</v>
      </c>
      <c r="C27" t="s">
        <v>503</v>
      </c>
      <c r="D27" t="str">
        <f>VLOOKUP(A27, [4]Feuil1!A$2:B$100, 2, FALSE)</f>
        <v>FBgn0000479</v>
      </c>
      <c r="E27">
        <v>0</v>
      </c>
      <c r="F27" t="s">
        <v>6</v>
      </c>
      <c r="G27">
        <v>21</v>
      </c>
      <c r="H27">
        <v>29</v>
      </c>
      <c r="I27">
        <v>205</v>
      </c>
      <c r="J27">
        <v>5</v>
      </c>
      <c r="K27" t="s">
        <v>502</v>
      </c>
      <c r="L27">
        <v>3183</v>
      </c>
      <c r="M27">
        <v>1251072</v>
      </c>
      <c r="N27" t="s">
        <v>4448</v>
      </c>
      <c r="O27" t="s">
        <v>4447</v>
      </c>
      <c r="P27">
        <v>3</v>
      </c>
      <c r="Q27" t="s">
        <v>4446</v>
      </c>
      <c r="R27" t="s">
        <v>4446</v>
      </c>
      <c r="S27" t="s">
        <v>3843</v>
      </c>
      <c r="T27" t="s">
        <v>3842</v>
      </c>
      <c r="U27">
        <v>0</v>
      </c>
      <c r="V27" t="s">
        <v>6</v>
      </c>
      <c r="W27">
        <v>36</v>
      </c>
      <c r="X27">
        <v>47</v>
      </c>
      <c r="Y27">
        <v>205</v>
      </c>
    </row>
    <row r="28" spans="1:25" x14ac:dyDescent="0.2">
      <c r="A28" t="s">
        <v>749</v>
      </c>
      <c r="B28" t="s">
        <v>719</v>
      </c>
      <c r="C28" t="s">
        <v>718</v>
      </c>
      <c r="D28" t="str">
        <f>VLOOKUP(A28, [4]Feuil1!A$2:B$100, 2, FALSE)</f>
        <v>FBgn0002023</v>
      </c>
      <c r="E28">
        <v>0</v>
      </c>
      <c r="F28" t="s">
        <v>6</v>
      </c>
      <c r="G28">
        <v>22</v>
      </c>
      <c r="H28">
        <v>30</v>
      </c>
      <c r="I28">
        <v>205</v>
      </c>
      <c r="J28">
        <v>1</v>
      </c>
      <c r="K28" t="s">
        <v>749</v>
      </c>
      <c r="L28">
        <v>11937</v>
      </c>
      <c r="M28">
        <v>1271541</v>
      </c>
      <c r="N28" t="s">
        <v>4445</v>
      </c>
      <c r="O28" t="s">
        <v>4444</v>
      </c>
      <c r="P28">
        <v>2</v>
      </c>
      <c r="Q28" t="s">
        <v>4443</v>
      </c>
      <c r="R28" t="s">
        <v>4443</v>
      </c>
      <c r="S28" t="s">
        <v>4326</v>
      </c>
      <c r="T28" t="s">
        <v>4325</v>
      </c>
      <c r="U28">
        <v>129</v>
      </c>
      <c r="V28" t="s">
        <v>137</v>
      </c>
      <c r="W28">
        <v>21</v>
      </c>
      <c r="X28">
        <v>26</v>
      </c>
      <c r="Y28">
        <v>205</v>
      </c>
    </row>
    <row r="29" spans="1:25" x14ac:dyDescent="0.2">
      <c r="A29" t="s">
        <v>467</v>
      </c>
      <c r="B29" t="s">
        <v>469</v>
      </c>
      <c r="C29" t="s">
        <v>468</v>
      </c>
      <c r="D29" t="str">
        <f>VLOOKUP(A29, [4]Feuil1!A$2:B$100, 2, FALSE)</f>
        <v>FBgn0030666</v>
      </c>
      <c r="E29">
        <v>348</v>
      </c>
      <c r="F29" t="s">
        <v>31</v>
      </c>
      <c r="G29">
        <v>23</v>
      </c>
      <c r="H29">
        <v>30</v>
      </c>
      <c r="I29">
        <v>205</v>
      </c>
      <c r="J29">
        <v>5</v>
      </c>
      <c r="K29" t="s">
        <v>467</v>
      </c>
      <c r="L29">
        <v>3645</v>
      </c>
      <c r="M29">
        <v>1290272</v>
      </c>
      <c r="N29" t="s">
        <v>4442</v>
      </c>
      <c r="O29" t="s">
        <v>4441</v>
      </c>
      <c r="P29">
        <v>4</v>
      </c>
      <c r="Q29" t="s">
        <v>4440</v>
      </c>
      <c r="R29" t="s">
        <v>4440</v>
      </c>
      <c r="S29" t="s">
        <v>4439</v>
      </c>
      <c r="T29" t="s">
        <v>4438</v>
      </c>
      <c r="U29">
        <v>0</v>
      </c>
      <c r="V29" t="s">
        <v>6</v>
      </c>
      <c r="W29">
        <v>11</v>
      </c>
      <c r="X29">
        <v>12</v>
      </c>
      <c r="Y29">
        <v>205</v>
      </c>
    </row>
    <row r="30" spans="1:25" x14ac:dyDescent="0.2">
      <c r="A30" t="s">
        <v>703</v>
      </c>
      <c r="B30" t="s">
        <v>705</v>
      </c>
      <c r="C30" t="s">
        <v>704</v>
      </c>
      <c r="D30" t="str">
        <f>VLOOKUP(A30, [4]Feuil1!A$2:B$100, 2, FALSE)</f>
        <v>FBgn0005613</v>
      </c>
      <c r="E30">
        <v>0</v>
      </c>
      <c r="F30" t="s">
        <v>6</v>
      </c>
      <c r="G30">
        <v>29</v>
      </c>
      <c r="H30">
        <v>35</v>
      </c>
      <c r="I30">
        <v>205</v>
      </c>
      <c r="J30">
        <v>2</v>
      </c>
      <c r="K30" t="s">
        <v>703</v>
      </c>
      <c r="L30">
        <v>8160</v>
      </c>
      <c r="M30">
        <v>1318415</v>
      </c>
      <c r="N30" t="s">
        <v>4437</v>
      </c>
      <c r="O30" t="s">
        <v>4436</v>
      </c>
      <c r="P30">
        <v>2</v>
      </c>
      <c r="Q30" t="s">
        <v>4435</v>
      </c>
      <c r="R30" t="s">
        <v>4435</v>
      </c>
      <c r="S30" t="s">
        <v>4434</v>
      </c>
      <c r="T30" t="s">
        <v>4433</v>
      </c>
      <c r="U30">
        <v>0</v>
      </c>
      <c r="V30" t="s">
        <v>6</v>
      </c>
      <c r="W30">
        <v>35</v>
      </c>
      <c r="X30">
        <v>45</v>
      </c>
      <c r="Y30">
        <v>205</v>
      </c>
    </row>
    <row r="31" spans="1:25" x14ac:dyDescent="0.2">
      <c r="A31" t="s">
        <v>481</v>
      </c>
      <c r="B31" t="s">
        <v>485</v>
      </c>
      <c r="C31" t="s">
        <v>484</v>
      </c>
      <c r="D31" t="str">
        <f>VLOOKUP(A31, [4]Feuil1!A$2:B$100, 2, FALSE)</f>
        <v>FBgn0264542</v>
      </c>
      <c r="E31">
        <v>0</v>
      </c>
      <c r="F31" t="s">
        <v>6</v>
      </c>
      <c r="G31">
        <v>29</v>
      </c>
      <c r="H31">
        <v>36</v>
      </c>
      <c r="I31">
        <v>205</v>
      </c>
      <c r="J31">
        <v>5</v>
      </c>
      <c r="K31" t="s">
        <v>481</v>
      </c>
      <c r="L31">
        <v>11873</v>
      </c>
      <c r="M31">
        <v>1307851</v>
      </c>
      <c r="N31" t="s">
        <v>4003</v>
      </c>
      <c r="O31" t="s">
        <v>4432</v>
      </c>
      <c r="P31">
        <v>3</v>
      </c>
      <c r="Q31" t="s">
        <v>4431</v>
      </c>
      <c r="R31" t="s">
        <v>4431</v>
      </c>
      <c r="S31" t="s">
        <v>634</v>
      </c>
      <c r="T31" t="s">
        <v>633</v>
      </c>
      <c r="U31">
        <v>0</v>
      </c>
      <c r="V31" t="s">
        <v>6</v>
      </c>
      <c r="W31">
        <v>26</v>
      </c>
      <c r="X31">
        <v>36</v>
      </c>
      <c r="Y31">
        <v>205</v>
      </c>
    </row>
    <row r="32" spans="1:25" x14ac:dyDescent="0.2">
      <c r="A32" t="s">
        <v>698</v>
      </c>
      <c r="B32" t="s">
        <v>648</v>
      </c>
      <c r="C32" t="s">
        <v>647</v>
      </c>
      <c r="D32" t="str">
        <f>VLOOKUP(A32, [4]Feuil1!A$2:B$100, 2, FALSE)</f>
        <v>FBgn0010575</v>
      </c>
      <c r="E32">
        <v>0</v>
      </c>
      <c r="F32" t="s">
        <v>6</v>
      </c>
      <c r="G32">
        <v>38</v>
      </c>
      <c r="H32">
        <v>47</v>
      </c>
      <c r="I32">
        <v>205</v>
      </c>
      <c r="J32">
        <v>2</v>
      </c>
      <c r="K32" t="s">
        <v>698</v>
      </c>
      <c r="L32">
        <v>31391</v>
      </c>
      <c r="M32">
        <v>1340042</v>
      </c>
      <c r="N32" t="s">
        <v>4430</v>
      </c>
      <c r="O32" t="s">
        <v>4429</v>
      </c>
      <c r="P32">
        <v>3</v>
      </c>
      <c r="Q32" t="s">
        <v>4428</v>
      </c>
      <c r="R32" t="s">
        <v>4428</v>
      </c>
      <c r="S32" t="s">
        <v>4427</v>
      </c>
      <c r="T32" t="s">
        <v>4426</v>
      </c>
      <c r="U32">
        <v>63</v>
      </c>
      <c r="V32" t="s">
        <v>31</v>
      </c>
      <c r="W32">
        <v>29</v>
      </c>
      <c r="X32">
        <v>37</v>
      </c>
      <c r="Y32">
        <v>205</v>
      </c>
    </row>
    <row r="33" spans="1:25" x14ac:dyDescent="0.2">
      <c r="A33" t="s">
        <v>609</v>
      </c>
      <c r="B33" t="s">
        <v>611</v>
      </c>
      <c r="C33" t="s">
        <v>610</v>
      </c>
      <c r="D33" t="str">
        <f>VLOOKUP(A33, [4]Feuil1!A$2:B$100, 2, FALSE)</f>
        <v>FBgn0263930</v>
      </c>
      <c r="E33">
        <v>0</v>
      </c>
      <c r="F33" t="s">
        <v>6</v>
      </c>
      <c r="G33">
        <v>35</v>
      </c>
      <c r="H33">
        <v>47</v>
      </c>
      <c r="I33">
        <v>205</v>
      </c>
      <c r="J33">
        <v>3</v>
      </c>
      <c r="K33" t="s">
        <v>609</v>
      </c>
      <c r="L33">
        <v>7784</v>
      </c>
      <c r="M33">
        <v>1331313</v>
      </c>
      <c r="N33" t="s">
        <v>4425</v>
      </c>
      <c r="O33" t="s">
        <v>4424</v>
      </c>
      <c r="P33">
        <v>2</v>
      </c>
      <c r="Q33" t="s">
        <v>4423</v>
      </c>
      <c r="R33" t="s">
        <v>4423</v>
      </c>
      <c r="S33" t="s">
        <v>255</v>
      </c>
      <c r="T33" t="s">
        <v>254</v>
      </c>
      <c r="U33">
        <v>0</v>
      </c>
      <c r="V33" t="s">
        <v>213</v>
      </c>
      <c r="W33">
        <v>43</v>
      </c>
      <c r="X33">
        <v>60</v>
      </c>
      <c r="Y33">
        <v>205</v>
      </c>
    </row>
    <row r="34" spans="1:25" x14ac:dyDescent="0.2">
      <c r="A34" t="s">
        <v>474</v>
      </c>
      <c r="B34" t="s">
        <v>476</v>
      </c>
      <c r="C34" t="s">
        <v>475</v>
      </c>
      <c r="D34" t="str">
        <f>VLOOKUP(A34, [4]Feuil1!A$2:B$100, 2, FALSE)</f>
        <v>FBgn0027601</v>
      </c>
      <c r="E34">
        <v>0</v>
      </c>
      <c r="F34" t="s">
        <v>6</v>
      </c>
      <c r="G34">
        <v>41</v>
      </c>
      <c r="H34">
        <v>48</v>
      </c>
      <c r="I34">
        <v>205</v>
      </c>
      <c r="J34">
        <v>5</v>
      </c>
      <c r="K34" t="s">
        <v>474</v>
      </c>
      <c r="L34">
        <v>17786</v>
      </c>
      <c r="M34">
        <v>1343753</v>
      </c>
      <c r="N34" t="s">
        <v>4422</v>
      </c>
      <c r="O34" t="s">
        <v>4421</v>
      </c>
      <c r="P34">
        <v>3</v>
      </c>
      <c r="Q34" t="s">
        <v>4420</v>
      </c>
      <c r="R34" t="s">
        <v>4420</v>
      </c>
      <c r="S34" t="s">
        <v>4419</v>
      </c>
      <c r="T34" t="s">
        <v>4418</v>
      </c>
      <c r="U34">
        <v>0</v>
      </c>
      <c r="V34" t="s">
        <v>205</v>
      </c>
      <c r="W34">
        <v>37</v>
      </c>
      <c r="X34">
        <v>44</v>
      </c>
      <c r="Y34">
        <v>205</v>
      </c>
    </row>
    <row r="35" spans="1:25" x14ac:dyDescent="0.2">
      <c r="A35" t="s">
        <v>523</v>
      </c>
      <c r="B35" t="s">
        <v>525</v>
      </c>
      <c r="C35" t="s">
        <v>524</v>
      </c>
      <c r="D35" t="str">
        <f>VLOOKUP(A35, [4]Feuil1!A$2:B$100, 2, FALSE)</f>
        <v>FBgn0250757</v>
      </c>
      <c r="E35">
        <v>6</v>
      </c>
      <c r="F35" t="s">
        <v>137</v>
      </c>
      <c r="G35">
        <v>43</v>
      </c>
      <c r="H35">
        <v>52</v>
      </c>
      <c r="I35">
        <v>205</v>
      </c>
      <c r="J35">
        <v>4</v>
      </c>
      <c r="K35" t="s">
        <v>523</v>
      </c>
      <c r="L35">
        <v>15528</v>
      </c>
      <c r="M35">
        <v>1341955</v>
      </c>
      <c r="N35" t="s">
        <v>4417</v>
      </c>
      <c r="O35" t="s">
        <v>4416</v>
      </c>
      <c r="P35">
        <v>2</v>
      </c>
      <c r="Q35" t="s">
        <v>4415</v>
      </c>
      <c r="R35" t="s">
        <v>4415</v>
      </c>
      <c r="S35" t="s">
        <v>4414</v>
      </c>
      <c r="T35" t="s">
        <v>4413</v>
      </c>
      <c r="U35">
        <v>0</v>
      </c>
      <c r="V35" t="s">
        <v>213</v>
      </c>
      <c r="W35">
        <v>43</v>
      </c>
      <c r="X35">
        <v>57</v>
      </c>
      <c r="Y35">
        <v>205</v>
      </c>
    </row>
    <row r="36" spans="1:25" x14ac:dyDescent="0.2">
      <c r="A36" t="s">
        <v>588</v>
      </c>
      <c r="B36" t="s">
        <v>590</v>
      </c>
      <c r="C36" t="s">
        <v>589</v>
      </c>
      <c r="D36" t="str">
        <f>VLOOKUP(A36, [4]Feuil1!A$2:B$100, 2, FALSE)</f>
        <v>FBgn0004652</v>
      </c>
      <c r="E36">
        <v>0</v>
      </c>
      <c r="F36" t="s">
        <v>6</v>
      </c>
      <c r="G36">
        <v>41</v>
      </c>
      <c r="H36">
        <v>53</v>
      </c>
      <c r="I36">
        <v>205</v>
      </c>
      <c r="J36">
        <v>4</v>
      </c>
      <c r="K36" t="s">
        <v>588</v>
      </c>
      <c r="L36">
        <v>7928</v>
      </c>
      <c r="M36">
        <v>1345911</v>
      </c>
      <c r="N36" t="s">
        <v>4412</v>
      </c>
      <c r="O36" t="s">
        <v>4411</v>
      </c>
      <c r="P36">
        <v>1</v>
      </c>
      <c r="Q36" t="s">
        <v>4410</v>
      </c>
      <c r="R36" t="s">
        <v>4410</v>
      </c>
      <c r="S36" t="s">
        <v>4409</v>
      </c>
      <c r="T36" t="s">
        <v>4408</v>
      </c>
      <c r="U36">
        <v>187</v>
      </c>
      <c r="V36" t="s">
        <v>31</v>
      </c>
      <c r="W36">
        <v>48</v>
      </c>
      <c r="X36">
        <v>61</v>
      </c>
      <c r="Y36">
        <v>205</v>
      </c>
    </row>
    <row r="37" spans="1:25" x14ac:dyDescent="0.2">
      <c r="A37" t="s">
        <v>530</v>
      </c>
      <c r="B37" t="s">
        <v>534</v>
      </c>
      <c r="C37" t="s">
        <v>533</v>
      </c>
      <c r="D37" t="str">
        <f>VLOOKUP(A37, [4]Feuil1!A$2:B$100, 2, FALSE)</f>
        <v>FBgn0083946</v>
      </c>
      <c r="E37">
        <v>0</v>
      </c>
      <c r="F37" t="s">
        <v>6</v>
      </c>
      <c r="G37">
        <v>43</v>
      </c>
      <c r="H37">
        <v>60</v>
      </c>
      <c r="I37">
        <v>205</v>
      </c>
      <c r="J37">
        <v>4</v>
      </c>
      <c r="K37" t="s">
        <v>530</v>
      </c>
      <c r="L37">
        <v>18560</v>
      </c>
      <c r="M37">
        <v>1347412</v>
      </c>
      <c r="N37" t="s">
        <v>4407</v>
      </c>
      <c r="O37" t="s">
        <v>4406</v>
      </c>
      <c r="P37">
        <v>5</v>
      </c>
      <c r="Q37" t="s">
        <v>4405</v>
      </c>
      <c r="R37" t="s">
        <v>4405</v>
      </c>
      <c r="S37" t="s">
        <v>4404</v>
      </c>
      <c r="T37" t="s">
        <v>4403</v>
      </c>
      <c r="U37">
        <v>146</v>
      </c>
      <c r="V37" t="s">
        <v>31</v>
      </c>
      <c r="W37">
        <v>81</v>
      </c>
      <c r="X37">
        <v>108</v>
      </c>
      <c r="Y37">
        <v>205</v>
      </c>
    </row>
    <row r="38" spans="1:25" x14ac:dyDescent="0.2">
      <c r="A38" t="s">
        <v>778</v>
      </c>
      <c r="B38" t="s">
        <v>783</v>
      </c>
      <c r="C38" t="s">
        <v>782</v>
      </c>
      <c r="D38" t="str">
        <f>VLOOKUP(A38, [4]Feuil1!A$2:B$100, 2, FALSE)</f>
        <v>FBgn0001084</v>
      </c>
      <c r="E38">
        <v>0</v>
      </c>
      <c r="F38" t="s">
        <v>781</v>
      </c>
      <c r="G38">
        <v>46</v>
      </c>
      <c r="H38">
        <v>61</v>
      </c>
      <c r="I38">
        <v>205</v>
      </c>
      <c r="J38">
        <v>1</v>
      </c>
      <c r="K38" t="s">
        <v>778</v>
      </c>
      <c r="L38">
        <v>4644</v>
      </c>
      <c r="M38">
        <v>1348906</v>
      </c>
      <c r="N38" t="s">
        <v>4402</v>
      </c>
      <c r="O38" t="s">
        <v>4401</v>
      </c>
      <c r="P38">
        <v>5</v>
      </c>
      <c r="Q38" t="s">
        <v>4400</v>
      </c>
      <c r="R38" t="s">
        <v>4400</v>
      </c>
      <c r="S38" t="s">
        <v>4399</v>
      </c>
      <c r="T38" t="s">
        <v>4398</v>
      </c>
      <c r="U38">
        <v>0</v>
      </c>
      <c r="V38" t="s">
        <v>6</v>
      </c>
      <c r="W38">
        <v>22</v>
      </c>
      <c r="X38">
        <v>31</v>
      </c>
      <c r="Y38">
        <v>205</v>
      </c>
    </row>
    <row r="39" spans="1:25" x14ac:dyDescent="0.2">
      <c r="A39" t="s">
        <v>547</v>
      </c>
      <c r="B39" t="s">
        <v>549</v>
      </c>
      <c r="C39" t="s">
        <v>548</v>
      </c>
      <c r="D39" t="str">
        <f>VLOOKUP(A39, [4]Feuil1!A$2:B$100, 2, FALSE)</f>
        <v>FBgn0262582</v>
      </c>
      <c r="E39">
        <v>548</v>
      </c>
      <c r="F39" t="s">
        <v>31</v>
      </c>
      <c r="G39">
        <v>54</v>
      </c>
      <c r="H39">
        <v>67</v>
      </c>
      <c r="I39">
        <v>205</v>
      </c>
      <c r="J39">
        <v>4</v>
      </c>
      <c r="K39" t="s">
        <v>547</v>
      </c>
      <c r="L39">
        <v>12153</v>
      </c>
      <c r="M39">
        <v>1353083</v>
      </c>
      <c r="N39" t="s">
        <v>4397</v>
      </c>
      <c r="O39" t="s">
        <v>4396</v>
      </c>
      <c r="P39">
        <v>2</v>
      </c>
      <c r="Q39" t="s">
        <v>4395</v>
      </c>
      <c r="R39" t="s">
        <v>4395</v>
      </c>
      <c r="S39" t="s">
        <v>4394</v>
      </c>
      <c r="T39" t="s">
        <v>4393</v>
      </c>
      <c r="U39">
        <v>168</v>
      </c>
      <c r="V39" t="s">
        <v>137</v>
      </c>
      <c r="W39">
        <v>7</v>
      </c>
      <c r="X39">
        <v>10</v>
      </c>
      <c r="Y39">
        <v>205</v>
      </c>
    </row>
    <row r="40" spans="1:25" x14ac:dyDescent="0.2">
      <c r="A40" t="s">
        <v>453</v>
      </c>
      <c r="B40" t="s">
        <v>455</v>
      </c>
      <c r="C40" t="s">
        <v>454</v>
      </c>
      <c r="D40" t="str">
        <f>VLOOKUP(A40, [4]Feuil1!A$2:B$100, 2, FALSE)</f>
        <v>FBgn0052521</v>
      </c>
      <c r="E40">
        <v>0</v>
      </c>
      <c r="F40" t="s">
        <v>6</v>
      </c>
      <c r="G40">
        <v>53</v>
      </c>
      <c r="H40">
        <v>68</v>
      </c>
      <c r="I40">
        <v>205</v>
      </c>
      <c r="J40">
        <v>5</v>
      </c>
      <c r="K40" t="s">
        <v>453</v>
      </c>
      <c r="L40">
        <v>31542</v>
      </c>
      <c r="M40">
        <v>1355242</v>
      </c>
      <c r="N40" t="s">
        <v>4392</v>
      </c>
      <c r="O40" t="s">
        <v>4391</v>
      </c>
      <c r="P40">
        <v>5</v>
      </c>
      <c r="Q40" t="s">
        <v>4390</v>
      </c>
      <c r="R40" t="s">
        <v>4390</v>
      </c>
      <c r="S40" t="s">
        <v>4389</v>
      </c>
      <c r="T40" t="s">
        <v>4388</v>
      </c>
      <c r="U40">
        <v>0</v>
      </c>
      <c r="V40" t="s">
        <v>6</v>
      </c>
      <c r="W40">
        <v>15</v>
      </c>
      <c r="X40">
        <v>21</v>
      </c>
      <c r="Y40">
        <v>205</v>
      </c>
    </row>
    <row r="41" spans="1:25" x14ac:dyDescent="0.2">
      <c r="A41" t="s">
        <v>602</v>
      </c>
      <c r="B41" t="s">
        <v>604</v>
      </c>
      <c r="C41" t="s">
        <v>603</v>
      </c>
      <c r="D41" t="str">
        <f>VLOOKUP(A41, [4]Feuil1!A$2:B$100, 2, FALSE)</f>
        <v>FBgn0040823</v>
      </c>
      <c r="E41">
        <v>0</v>
      </c>
      <c r="F41" t="s">
        <v>6</v>
      </c>
      <c r="G41">
        <v>64</v>
      </c>
      <c r="H41">
        <v>80</v>
      </c>
      <c r="I41">
        <v>205</v>
      </c>
      <c r="J41">
        <v>3</v>
      </c>
      <c r="K41" t="s">
        <v>602</v>
      </c>
      <c r="L41">
        <v>808889</v>
      </c>
      <c r="M41">
        <v>52714</v>
      </c>
      <c r="N41" t="s">
        <v>4387</v>
      </c>
      <c r="O41" t="s">
        <v>4386</v>
      </c>
      <c r="P41">
        <v>5</v>
      </c>
      <c r="Q41" t="s">
        <v>4385</v>
      </c>
      <c r="R41" t="s">
        <v>4385</v>
      </c>
      <c r="S41" t="s">
        <v>4384</v>
      </c>
      <c r="T41" t="s">
        <v>4383</v>
      </c>
      <c r="U41">
        <v>0</v>
      </c>
      <c r="V41" t="s">
        <v>6</v>
      </c>
      <c r="W41">
        <v>38</v>
      </c>
      <c r="X41">
        <v>51</v>
      </c>
      <c r="Y41">
        <v>205</v>
      </c>
    </row>
    <row r="42" spans="1:25" x14ac:dyDescent="0.2">
      <c r="A42" t="s">
        <v>788</v>
      </c>
      <c r="B42" t="s">
        <v>783</v>
      </c>
      <c r="C42" t="s">
        <v>782</v>
      </c>
      <c r="D42" t="str">
        <f>VLOOKUP(A42, [4]Feuil1!A$2:B$100, 2, FALSE)</f>
        <v>FBgn0001084</v>
      </c>
      <c r="E42">
        <v>0</v>
      </c>
      <c r="F42" t="s">
        <v>781</v>
      </c>
      <c r="G42">
        <v>70</v>
      </c>
      <c r="H42">
        <v>90</v>
      </c>
      <c r="I42">
        <v>205</v>
      </c>
      <c r="J42">
        <v>1</v>
      </c>
      <c r="K42" t="s">
        <v>788</v>
      </c>
      <c r="L42">
        <v>14511</v>
      </c>
      <c r="M42">
        <v>1357195</v>
      </c>
      <c r="N42" t="s">
        <v>4382</v>
      </c>
      <c r="O42" t="s">
        <v>4381</v>
      </c>
      <c r="P42">
        <v>5</v>
      </c>
      <c r="Q42" t="s">
        <v>4380</v>
      </c>
      <c r="R42" t="s">
        <v>4380</v>
      </c>
      <c r="S42" t="s">
        <v>4379</v>
      </c>
      <c r="T42" t="s">
        <v>4378</v>
      </c>
      <c r="U42">
        <v>0</v>
      </c>
      <c r="V42" t="s">
        <v>6</v>
      </c>
      <c r="W42">
        <v>13</v>
      </c>
      <c r="X42">
        <v>16</v>
      </c>
      <c r="Y42">
        <v>205</v>
      </c>
    </row>
    <row r="43" spans="1:25" x14ac:dyDescent="0.2">
      <c r="A43" t="s">
        <v>509</v>
      </c>
      <c r="B43" t="s">
        <v>511</v>
      </c>
      <c r="C43" t="s">
        <v>510</v>
      </c>
      <c r="D43" t="str">
        <f>VLOOKUP(A43, [4]Feuil1!A$2:B$100, 2, FALSE)</f>
        <v>FBgn0039844</v>
      </c>
      <c r="E43">
        <v>960</v>
      </c>
      <c r="F43" t="s">
        <v>31</v>
      </c>
      <c r="G43">
        <v>75</v>
      </c>
      <c r="H43">
        <v>92</v>
      </c>
      <c r="I43">
        <v>205</v>
      </c>
      <c r="J43">
        <v>4</v>
      </c>
      <c r="K43" t="s">
        <v>509</v>
      </c>
      <c r="L43">
        <v>19637</v>
      </c>
      <c r="M43">
        <v>1357683</v>
      </c>
      <c r="N43" t="s">
        <v>4377</v>
      </c>
      <c r="O43" t="s">
        <v>4376</v>
      </c>
      <c r="P43">
        <v>3</v>
      </c>
      <c r="Q43" t="s">
        <v>4375</v>
      </c>
      <c r="R43" t="s">
        <v>4375</v>
      </c>
      <c r="S43" t="s">
        <v>4374</v>
      </c>
      <c r="T43" t="s">
        <v>4373</v>
      </c>
      <c r="U43">
        <v>0</v>
      </c>
      <c r="V43" t="s">
        <v>205</v>
      </c>
      <c r="W43">
        <v>13</v>
      </c>
      <c r="X43">
        <v>18</v>
      </c>
      <c r="Y43">
        <v>205</v>
      </c>
    </row>
    <row r="44" spans="1:25" x14ac:dyDescent="0.2">
      <c r="A44" t="s">
        <v>516</v>
      </c>
      <c r="B44" t="s">
        <v>518</v>
      </c>
      <c r="C44" t="s">
        <v>517</v>
      </c>
      <c r="D44" t="str">
        <f>VLOOKUP(A44, [4]Feuil1!A$2:B$100, 2, FALSE)</f>
        <v>FBgn0086361</v>
      </c>
      <c r="E44">
        <v>0</v>
      </c>
      <c r="F44" t="s">
        <v>6</v>
      </c>
      <c r="G44">
        <v>78</v>
      </c>
      <c r="H44">
        <v>94</v>
      </c>
      <c r="I44">
        <v>205</v>
      </c>
      <c r="J44">
        <v>4</v>
      </c>
      <c r="K44" t="s">
        <v>516</v>
      </c>
      <c r="L44">
        <v>14382</v>
      </c>
      <c r="M44">
        <v>1360327</v>
      </c>
      <c r="N44" t="s">
        <v>4372</v>
      </c>
      <c r="O44" t="s">
        <v>4371</v>
      </c>
      <c r="P44">
        <v>3</v>
      </c>
      <c r="Q44" t="s">
        <v>4370</v>
      </c>
      <c r="R44" t="s">
        <v>4370</v>
      </c>
      <c r="S44" t="s">
        <v>4369</v>
      </c>
      <c r="T44" t="s">
        <v>4368</v>
      </c>
      <c r="U44">
        <v>0</v>
      </c>
      <c r="V44" t="s">
        <v>205</v>
      </c>
      <c r="W44">
        <v>8</v>
      </c>
      <c r="X44">
        <v>10</v>
      </c>
      <c r="Y44">
        <v>205</v>
      </c>
    </row>
    <row r="45" spans="1:25" x14ac:dyDescent="0.2">
      <c r="A45" t="s">
        <v>554</v>
      </c>
      <c r="B45" t="s">
        <v>556</v>
      </c>
      <c r="C45" t="s">
        <v>555</v>
      </c>
      <c r="D45" t="str">
        <f>VLOOKUP(A45, [4]Feuil1!A$2:B$100, 2, FALSE)</f>
        <v>FBgn0260003</v>
      </c>
      <c r="E45">
        <v>0</v>
      </c>
      <c r="F45" t="s">
        <v>6</v>
      </c>
      <c r="G45">
        <v>73</v>
      </c>
      <c r="H45">
        <v>94</v>
      </c>
      <c r="I45">
        <v>205</v>
      </c>
      <c r="J45">
        <v>4</v>
      </c>
      <c r="K45" t="s">
        <v>554</v>
      </c>
      <c r="L45">
        <v>15842</v>
      </c>
      <c r="M45">
        <v>1359782</v>
      </c>
      <c r="N45" t="s">
        <v>4367</v>
      </c>
      <c r="O45" t="s">
        <v>4366</v>
      </c>
      <c r="P45">
        <v>1</v>
      </c>
      <c r="Q45" t="s">
        <v>4365</v>
      </c>
      <c r="R45" t="s">
        <v>4365</v>
      </c>
      <c r="S45" t="s">
        <v>1160</v>
      </c>
      <c r="T45" t="s">
        <v>1159</v>
      </c>
      <c r="U45">
        <v>0</v>
      </c>
      <c r="V45" t="s">
        <v>6</v>
      </c>
      <c r="W45">
        <v>46</v>
      </c>
      <c r="X45">
        <v>62</v>
      </c>
      <c r="Y45">
        <v>205</v>
      </c>
    </row>
    <row r="46" spans="1:25" x14ac:dyDescent="0.2">
      <c r="A46" t="s">
        <v>793</v>
      </c>
      <c r="B46" t="s">
        <v>783</v>
      </c>
      <c r="C46" t="s">
        <v>782</v>
      </c>
      <c r="D46" t="str">
        <f>VLOOKUP(A46, [4]Feuil1!A$2:B$100, 2, FALSE)</f>
        <v>FBgn0001084</v>
      </c>
      <c r="E46">
        <v>0</v>
      </c>
      <c r="F46" t="s">
        <v>781</v>
      </c>
      <c r="G46">
        <v>73</v>
      </c>
      <c r="H46">
        <v>95</v>
      </c>
      <c r="I46">
        <v>205</v>
      </c>
      <c r="J46">
        <v>1</v>
      </c>
      <c r="K46" t="s">
        <v>793</v>
      </c>
      <c r="L46">
        <v>14897</v>
      </c>
      <c r="M46">
        <v>1357389</v>
      </c>
      <c r="N46" t="s">
        <v>4364</v>
      </c>
      <c r="O46" t="s">
        <v>4363</v>
      </c>
      <c r="P46">
        <v>3</v>
      </c>
      <c r="Q46" t="s">
        <v>4362</v>
      </c>
      <c r="R46" t="s">
        <v>4362</v>
      </c>
      <c r="S46" t="s">
        <v>4361</v>
      </c>
      <c r="T46" t="s">
        <v>4360</v>
      </c>
      <c r="U46">
        <v>0</v>
      </c>
      <c r="V46" t="s">
        <v>6</v>
      </c>
      <c r="W46">
        <v>125</v>
      </c>
      <c r="X46">
        <v>158</v>
      </c>
      <c r="Y46">
        <v>205</v>
      </c>
    </row>
    <row r="47" spans="1:25" x14ac:dyDescent="0.2">
      <c r="A47" t="s">
        <v>754</v>
      </c>
      <c r="B47" t="s">
        <v>719</v>
      </c>
      <c r="C47" t="s">
        <v>718</v>
      </c>
      <c r="D47" t="str">
        <f>VLOOKUP(A47, [4]Feuil1!A$2:B$100, 2, FALSE)</f>
        <v>FBgn0002023</v>
      </c>
      <c r="E47">
        <v>0</v>
      </c>
      <c r="F47" t="s">
        <v>6</v>
      </c>
      <c r="G47">
        <v>107</v>
      </c>
      <c r="H47">
        <v>136</v>
      </c>
      <c r="I47">
        <v>205</v>
      </c>
      <c r="J47">
        <v>1</v>
      </c>
      <c r="K47" t="s">
        <v>754</v>
      </c>
      <c r="L47">
        <v>34868</v>
      </c>
      <c r="M47">
        <v>1342035</v>
      </c>
      <c r="N47" t="s">
        <v>4359</v>
      </c>
      <c r="O47" t="s">
        <v>4358</v>
      </c>
      <c r="P47">
        <v>5</v>
      </c>
      <c r="Q47" t="s">
        <v>4357</v>
      </c>
      <c r="R47" t="s">
        <v>4357</v>
      </c>
      <c r="S47" t="s">
        <v>4356</v>
      </c>
      <c r="T47" t="s">
        <v>4355</v>
      </c>
      <c r="U47">
        <v>0</v>
      </c>
      <c r="V47" t="s">
        <v>6</v>
      </c>
      <c r="W47">
        <v>23</v>
      </c>
      <c r="X47">
        <v>29</v>
      </c>
      <c r="Y47">
        <v>205</v>
      </c>
    </row>
    <row r="48" spans="1:25" x14ac:dyDescent="0.2">
      <c r="A48" t="s">
        <v>561</v>
      </c>
      <c r="B48" t="s">
        <v>556</v>
      </c>
      <c r="C48" t="s">
        <v>555</v>
      </c>
      <c r="D48" t="str">
        <f>VLOOKUP(A48, [4]Feuil1!A$2:B$100, 2, FALSE)</f>
        <v>FBgn0260003</v>
      </c>
      <c r="E48">
        <v>0</v>
      </c>
      <c r="F48" t="s">
        <v>6</v>
      </c>
      <c r="G48">
        <v>128</v>
      </c>
      <c r="H48">
        <v>159</v>
      </c>
      <c r="I48">
        <v>205</v>
      </c>
      <c r="J48">
        <v>4</v>
      </c>
      <c r="K48" t="s">
        <v>561</v>
      </c>
      <c r="L48">
        <v>1066</v>
      </c>
      <c r="M48">
        <v>1287734</v>
      </c>
      <c r="N48" t="s">
        <v>4354</v>
      </c>
      <c r="O48" t="s">
        <v>4353</v>
      </c>
      <c r="P48">
        <v>3</v>
      </c>
      <c r="Q48" t="s">
        <v>4352</v>
      </c>
      <c r="R48" t="s">
        <v>4352</v>
      </c>
      <c r="S48" t="s">
        <v>4351</v>
      </c>
      <c r="T48" t="s">
        <v>4350</v>
      </c>
      <c r="U48">
        <v>0</v>
      </c>
      <c r="V48" t="s">
        <v>6</v>
      </c>
      <c r="W48">
        <v>23</v>
      </c>
      <c r="X48">
        <v>32</v>
      </c>
      <c r="Y48">
        <v>205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53D08-11E1-494E-8085-0A2CDE805BCF}">
  <dimension ref="A1:Y50"/>
  <sheetViews>
    <sheetView topLeftCell="E1" workbookViewId="0">
      <selection activeCell="N34" sqref="N34"/>
    </sheetView>
  </sheetViews>
  <sheetFormatPr baseColWidth="10" defaultRowHeight="16" x14ac:dyDescent="0.2"/>
  <sheetData>
    <row r="1" spans="1:25" x14ac:dyDescent="0.2">
      <c r="A1" t="s">
        <v>3886</v>
      </c>
      <c r="B1" t="s">
        <v>3885</v>
      </c>
      <c r="C1" t="s">
        <v>3884</v>
      </c>
      <c r="E1" t="s">
        <v>3883</v>
      </c>
      <c r="F1" t="s">
        <v>3882</v>
      </c>
      <c r="G1" t="s">
        <v>3881</v>
      </c>
      <c r="H1" t="s">
        <v>3880</v>
      </c>
      <c r="I1" t="s">
        <v>3879</v>
      </c>
      <c r="J1" t="s">
        <v>3878</v>
      </c>
      <c r="K1" t="s">
        <v>3877</v>
      </c>
      <c r="L1" t="s">
        <v>3876</v>
      </c>
      <c r="M1" t="s">
        <v>3875</v>
      </c>
      <c r="N1" t="s">
        <v>3874</v>
      </c>
      <c r="O1" t="s">
        <v>3873</v>
      </c>
      <c r="P1" t="s">
        <v>3872</v>
      </c>
      <c r="Q1" t="s">
        <v>3871</v>
      </c>
      <c r="R1" t="s">
        <v>3870</v>
      </c>
      <c r="S1" t="s">
        <v>3869</v>
      </c>
      <c r="T1" t="s">
        <v>3868</v>
      </c>
      <c r="U1" t="s">
        <v>3867</v>
      </c>
      <c r="V1" t="s">
        <v>3866</v>
      </c>
      <c r="W1" t="s">
        <v>3865</v>
      </c>
      <c r="X1" t="s">
        <v>3864</v>
      </c>
      <c r="Y1" t="s">
        <v>3863</v>
      </c>
    </row>
    <row r="2" spans="1:25" x14ac:dyDescent="0.2">
      <c r="A2" t="s">
        <v>2442</v>
      </c>
      <c r="B2" t="s">
        <v>2444</v>
      </c>
      <c r="C2" t="s">
        <v>2443</v>
      </c>
      <c r="D2" t="str">
        <f>VLOOKUP(A2, [5]Feuil1!A$2:B$100, 2, FALSE)</f>
        <v>FBgn0035703</v>
      </c>
      <c r="E2">
        <v>0</v>
      </c>
      <c r="F2" t="s">
        <v>213</v>
      </c>
      <c r="G2">
        <v>6</v>
      </c>
      <c r="H2">
        <v>8</v>
      </c>
      <c r="I2">
        <v>205</v>
      </c>
      <c r="J2">
        <v>3</v>
      </c>
      <c r="K2" t="s">
        <v>2442</v>
      </c>
      <c r="L2">
        <v>0</v>
      </c>
      <c r="M2">
        <v>816305</v>
      </c>
      <c r="N2" t="s">
        <v>3724</v>
      </c>
      <c r="O2" t="s">
        <v>4759</v>
      </c>
      <c r="P2">
        <v>5</v>
      </c>
      <c r="Q2" t="s">
        <v>4758</v>
      </c>
      <c r="R2" t="s">
        <v>4758</v>
      </c>
      <c r="S2" t="s">
        <v>4757</v>
      </c>
      <c r="T2" t="s">
        <v>4756</v>
      </c>
      <c r="U2">
        <v>645</v>
      </c>
      <c r="V2" t="s">
        <v>31</v>
      </c>
      <c r="W2">
        <v>9</v>
      </c>
      <c r="X2">
        <v>11</v>
      </c>
      <c r="Y2">
        <v>205</v>
      </c>
    </row>
    <row r="3" spans="1:25" x14ac:dyDescent="0.2">
      <c r="A3" t="s">
        <v>2487</v>
      </c>
      <c r="B3" t="s">
        <v>2493</v>
      </c>
      <c r="C3" t="s">
        <v>2492</v>
      </c>
      <c r="D3" t="str">
        <f>VLOOKUP(A3, [5]Feuil1!A$2:B$100, 2, FALSE)</f>
        <v>FBgn0032751</v>
      </c>
      <c r="E3">
        <v>103</v>
      </c>
      <c r="F3" t="s">
        <v>31</v>
      </c>
      <c r="G3">
        <v>10</v>
      </c>
      <c r="H3">
        <v>12</v>
      </c>
      <c r="I3">
        <v>205</v>
      </c>
      <c r="J3">
        <v>1</v>
      </c>
      <c r="K3" t="s">
        <v>2487</v>
      </c>
      <c r="L3">
        <v>377</v>
      </c>
      <c r="M3">
        <v>1072265</v>
      </c>
      <c r="N3" t="s">
        <v>4755</v>
      </c>
      <c r="O3" t="s">
        <v>4754</v>
      </c>
      <c r="P3">
        <v>2</v>
      </c>
      <c r="Q3" t="s">
        <v>4753</v>
      </c>
      <c r="R3" t="s">
        <v>4753</v>
      </c>
      <c r="S3" t="s">
        <v>4752</v>
      </c>
      <c r="T3" t="s">
        <v>4751</v>
      </c>
      <c r="U3">
        <v>0</v>
      </c>
      <c r="V3" t="s">
        <v>6</v>
      </c>
      <c r="W3">
        <v>9</v>
      </c>
      <c r="X3">
        <v>14</v>
      </c>
      <c r="Y3">
        <v>205</v>
      </c>
    </row>
    <row r="4" spans="1:25" x14ac:dyDescent="0.2">
      <c r="A4" t="s">
        <v>2515</v>
      </c>
      <c r="B4" t="s">
        <v>2517</v>
      </c>
      <c r="C4" t="s">
        <v>2516</v>
      </c>
      <c r="D4" t="str">
        <f>VLOOKUP(A4, [5]Feuil1!A$2:B$100, 2, FALSE)</f>
        <v>FBgn0000250</v>
      </c>
      <c r="E4">
        <v>0</v>
      </c>
      <c r="F4" t="s">
        <v>6</v>
      </c>
      <c r="G4">
        <v>12</v>
      </c>
      <c r="H4">
        <v>13</v>
      </c>
      <c r="I4">
        <v>205</v>
      </c>
      <c r="J4">
        <v>1</v>
      </c>
      <c r="K4" t="s">
        <v>2515</v>
      </c>
      <c r="L4">
        <v>1132</v>
      </c>
      <c r="M4">
        <v>1126808</v>
      </c>
      <c r="N4" t="s">
        <v>4750</v>
      </c>
      <c r="O4" t="s">
        <v>4749</v>
      </c>
      <c r="P4">
        <v>3</v>
      </c>
      <c r="Q4" t="s">
        <v>4748</v>
      </c>
      <c r="R4" t="s">
        <v>4748</v>
      </c>
      <c r="S4" t="s">
        <v>4747</v>
      </c>
      <c r="T4" t="s">
        <v>4746</v>
      </c>
      <c r="U4">
        <v>0</v>
      </c>
      <c r="V4" t="s">
        <v>6</v>
      </c>
      <c r="W4">
        <v>96</v>
      </c>
      <c r="X4">
        <v>114</v>
      </c>
      <c r="Y4">
        <v>205</v>
      </c>
    </row>
    <row r="5" spans="1:25" x14ac:dyDescent="0.2">
      <c r="A5" t="s">
        <v>2522</v>
      </c>
      <c r="B5" t="s">
        <v>2517</v>
      </c>
      <c r="C5" t="s">
        <v>2516</v>
      </c>
      <c r="D5" t="str">
        <f>VLOOKUP(A5, [5]Feuil1!A$2:B$100, 2, FALSE)</f>
        <v>FBgn0000250</v>
      </c>
      <c r="E5">
        <v>0</v>
      </c>
      <c r="F5" t="s">
        <v>6</v>
      </c>
      <c r="G5">
        <v>9</v>
      </c>
      <c r="H5">
        <v>14</v>
      </c>
      <c r="I5">
        <v>205</v>
      </c>
      <c r="J5">
        <v>1</v>
      </c>
      <c r="K5" t="s">
        <v>2522</v>
      </c>
      <c r="L5">
        <v>25</v>
      </c>
      <c r="M5">
        <v>1036776</v>
      </c>
      <c r="N5" t="s">
        <v>3862</v>
      </c>
      <c r="O5" t="s">
        <v>4745</v>
      </c>
      <c r="P5">
        <v>2</v>
      </c>
      <c r="Q5" t="s">
        <v>4744</v>
      </c>
      <c r="R5" t="s">
        <v>4744</v>
      </c>
      <c r="S5" t="s">
        <v>4743</v>
      </c>
      <c r="T5" t="s">
        <v>4742</v>
      </c>
      <c r="U5">
        <v>0</v>
      </c>
      <c r="V5" t="s">
        <v>6</v>
      </c>
      <c r="W5">
        <v>126</v>
      </c>
      <c r="X5">
        <v>159</v>
      </c>
      <c r="Y5">
        <v>205</v>
      </c>
    </row>
    <row r="6" spans="1:25" x14ac:dyDescent="0.2">
      <c r="A6" t="s">
        <v>2593</v>
      </c>
      <c r="B6" t="s">
        <v>2595</v>
      </c>
      <c r="C6" t="s">
        <v>2594</v>
      </c>
      <c r="D6" t="str">
        <f>VLOOKUP(A6, [5]Feuil1!A$2:B$100, 2, FALSE)</f>
        <v>FBgn0003963</v>
      </c>
      <c r="E6">
        <v>0</v>
      </c>
      <c r="F6" t="s">
        <v>6</v>
      </c>
      <c r="G6">
        <v>11</v>
      </c>
      <c r="H6">
        <v>14</v>
      </c>
      <c r="I6">
        <v>205</v>
      </c>
      <c r="J6">
        <v>1</v>
      </c>
      <c r="K6" t="s">
        <v>2593</v>
      </c>
      <c r="L6">
        <v>2111</v>
      </c>
      <c r="M6">
        <v>1108026</v>
      </c>
      <c r="N6" t="s">
        <v>4741</v>
      </c>
      <c r="O6" t="s">
        <v>4740</v>
      </c>
      <c r="P6">
        <v>4</v>
      </c>
      <c r="Q6" t="s">
        <v>4739</v>
      </c>
      <c r="R6" t="s">
        <v>4739</v>
      </c>
      <c r="S6" t="s">
        <v>4738</v>
      </c>
      <c r="T6" t="s">
        <v>4737</v>
      </c>
      <c r="U6">
        <v>0</v>
      </c>
      <c r="V6" t="s">
        <v>6</v>
      </c>
      <c r="W6">
        <v>138</v>
      </c>
      <c r="X6">
        <v>178</v>
      </c>
      <c r="Y6">
        <v>205</v>
      </c>
    </row>
    <row r="7" spans="1:25" x14ac:dyDescent="0.2">
      <c r="A7" t="s">
        <v>2563</v>
      </c>
      <c r="B7" t="s">
        <v>2565</v>
      </c>
      <c r="C7" t="s">
        <v>2564</v>
      </c>
      <c r="D7" t="str">
        <f>VLOOKUP(A7, [5]Feuil1!A$2:B$100, 2, FALSE)</f>
        <v>FBgn0031829</v>
      </c>
      <c r="E7">
        <v>566</v>
      </c>
      <c r="F7" t="s">
        <v>137</v>
      </c>
      <c r="G7">
        <v>11</v>
      </c>
      <c r="H7">
        <v>15</v>
      </c>
      <c r="I7">
        <v>205</v>
      </c>
      <c r="J7">
        <v>1</v>
      </c>
      <c r="K7" t="s">
        <v>2563</v>
      </c>
      <c r="L7">
        <v>11688</v>
      </c>
      <c r="M7">
        <v>1116736</v>
      </c>
      <c r="N7" t="s">
        <v>4736</v>
      </c>
      <c r="O7" t="s">
        <v>4735</v>
      </c>
      <c r="P7">
        <v>1</v>
      </c>
      <c r="Q7" t="s">
        <v>4734</v>
      </c>
      <c r="R7" t="s">
        <v>4734</v>
      </c>
      <c r="S7" t="s">
        <v>4733</v>
      </c>
      <c r="T7" t="s">
        <v>4732</v>
      </c>
      <c r="U7">
        <v>0</v>
      </c>
      <c r="V7" t="s">
        <v>6</v>
      </c>
      <c r="W7">
        <v>15</v>
      </c>
      <c r="X7">
        <v>18</v>
      </c>
      <c r="Y7">
        <v>205</v>
      </c>
    </row>
    <row r="8" spans="1:25" x14ac:dyDescent="0.2">
      <c r="A8" t="s">
        <v>2290</v>
      </c>
      <c r="B8" t="s">
        <v>2292</v>
      </c>
      <c r="C8" t="s">
        <v>2291</v>
      </c>
      <c r="D8" t="str">
        <f>VLOOKUP(A8, [5]Feuil1!A$2:B$100, 2, FALSE)</f>
        <v>FBgn0029761</v>
      </c>
      <c r="E8">
        <v>0</v>
      </c>
      <c r="F8" t="s">
        <v>6</v>
      </c>
      <c r="G8">
        <v>13</v>
      </c>
      <c r="H8">
        <v>16</v>
      </c>
      <c r="I8">
        <v>205</v>
      </c>
      <c r="J8">
        <v>5</v>
      </c>
      <c r="K8" t="s">
        <v>2290</v>
      </c>
      <c r="L8">
        <v>269</v>
      </c>
      <c r="M8">
        <v>1152043</v>
      </c>
      <c r="N8" t="s">
        <v>4731</v>
      </c>
      <c r="O8" t="s">
        <v>4730</v>
      </c>
      <c r="P8">
        <v>5</v>
      </c>
      <c r="Q8" t="s">
        <v>4729</v>
      </c>
      <c r="R8" t="s">
        <v>4729</v>
      </c>
      <c r="S8" t="s">
        <v>4728</v>
      </c>
      <c r="T8" t="s">
        <v>4727</v>
      </c>
      <c r="U8">
        <v>0</v>
      </c>
      <c r="V8" t="s">
        <v>6</v>
      </c>
      <c r="W8">
        <v>94</v>
      </c>
      <c r="X8">
        <v>124</v>
      </c>
      <c r="Y8">
        <v>205</v>
      </c>
    </row>
    <row r="9" spans="1:25" x14ac:dyDescent="0.2">
      <c r="A9" t="s">
        <v>2279</v>
      </c>
      <c r="B9" t="s">
        <v>2281</v>
      </c>
      <c r="C9" t="s">
        <v>2280</v>
      </c>
      <c r="D9" t="str">
        <f>VLOOKUP(A9, [5]Feuil1!A$2:B$100, 2, FALSE)</f>
        <v>FBgn0261927</v>
      </c>
      <c r="E9">
        <v>306</v>
      </c>
      <c r="F9" t="s">
        <v>31</v>
      </c>
      <c r="G9">
        <v>13</v>
      </c>
      <c r="H9">
        <v>18</v>
      </c>
      <c r="I9">
        <v>205</v>
      </c>
      <c r="J9">
        <v>5</v>
      </c>
      <c r="K9" t="s">
        <v>2279</v>
      </c>
      <c r="L9">
        <v>102</v>
      </c>
      <c r="M9">
        <v>1143730</v>
      </c>
      <c r="N9" t="s">
        <v>4726</v>
      </c>
      <c r="O9" t="s">
        <v>4725</v>
      </c>
      <c r="P9">
        <v>4</v>
      </c>
      <c r="Q9" t="s">
        <v>4724</v>
      </c>
      <c r="R9" t="s">
        <v>4724</v>
      </c>
      <c r="S9" t="s">
        <v>4723</v>
      </c>
      <c r="T9" t="s">
        <v>4722</v>
      </c>
      <c r="U9">
        <v>0</v>
      </c>
      <c r="V9" t="s">
        <v>213</v>
      </c>
      <c r="W9">
        <v>60</v>
      </c>
      <c r="X9">
        <v>81</v>
      </c>
      <c r="Y9">
        <v>205</v>
      </c>
    </row>
    <row r="10" spans="1:25" x14ac:dyDescent="0.2">
      <c r="A10" t="s">
        <v>2344</v>
      </c>
      <c r="B10" t="s">
        <v>2348</v>
      </c>
      <c r="C10" t="s">
        <v>2347</v>
      </c>
      <c r="D10" t="str">
        <f>VLOOKUP(A10, [5]Feuil1!A$2:B$100, 2, FALSE)</f>
        <v>FBgn0039350</v>
      </c>
      <c r="E10">
        <v>356</v>
      </c>
      <c r="F10" t="s">
        <v>137</v>
      </c>
      <c r="G10">
        <v>15</v>
      </c>
      <c r="H10">
        <v>19</v>
      </c>
      <c r="I10">
        <v>205</v>
      </c>
      <c r="J10">
        <v>4</v>
      </c>
      <c r="K10" t="s">
        <v>2344</v>
      </c>
      <c r="L10">
        <v>15685</v>
      </c>
      <c r="M10">
        <v>1194022</v>
      </c>
      <c r="N10" t="s">
        <v>4721</v>
      </c>
      <c r="O10" t="s">
        <v>4720</v>
      </c>
      <c r="P10">
        <v>5</v>
      </c>
      <c r="Q10" t="s">
        <v>4719</v>
      </c>
      <c r="R10" t="s">
        <v>4719</v>
      </c>
      <c r="S10" t="s">
        <v>4718</v>
      </c>
      <c r="T10" t="s">
        <v>4717</v>
      </c>
      <c r="U10">
        <v>0</v>
      </c>
      <c r="V10" t="s">
        <v>6</v>
      </c>
      <c r="W10">
        <v>12</v>
      </c>
      <c r="X10">
        <v>21</v>
      </c>
      <c r="Y10">
        <v>205</v>
      </c>
    </row>
    <row r="11" spans="1:25" x14ac:dyDescent="0.2">
      <c r="A11" t="s">
        <v>806</v>
      </c>
      <c r="B11" t="s">
        <v>808</v>
      </c>
      <c r="C11" t="s">
        <v>807</v>
      </c>
      <c r="D11" t="str">
        <f>VLOOKUP(A11, [5]Feuil1!A$2:B$100, 2, FALSE)</f>
        <v>FBgn0003429</v>
      </c>
      <c r="E11">
        <v>0</v>
      </c>
      <c r="F11" t="s">
        <v>6</v>
      </c>
      <c r="G11">
        <v>16</v>
      </c>
      <c r="H11">
        <v>22</v>
      </c>
      <c r="I11">
        <v>205</v>
      </c>
      <c r="J11">
        <v>4</v>
      </c>
      <c r="K11" t="s">
        <v>806</v>
      </c>
      <c r="L11">
        <v>1469</v>
      </c>
      <c r="M11">
        <v>1202395</v>
      </c>
      <c r="N11" t="s">
        <v>4716</v>
      </c>
      <c r="O11" t="s">
        <v>4715</v>
      </c>
      <c r="P11">
        <v>3</v>
      </c>
      <c r="Q11" t="s">
        <v>4714</v>
      </c>
      <c r="R11" t="s">
        <v>4714</v>
      </c>
      <c r="S11" t="s">
        <v>4713</v>
      </c>
      <c r="T11" t="s">
        <v>4712</v>
      </c>
      <c r="U11">
        <v>0</v>
      </c>
      <c r="V11" t="s">
        <v>205</v>
      </c>
      <c r="W11">
        <v>9</v>
      </c>
      <c r="X11">
        <v>12</v>
      </c>
      <c r="Y11">
        <v>205</v>
      </c>
    </row>
    <row r="12" spans="1:25" x14ac:dyDescent="0.2">
      <c r="A12" t="s">
        <v>2330</v>
      </c>
      <c r="B12" t="s">
        <v>2332</v>
      </c>
      <c r="C12" t="s">
        <v>2331</v>
      </c>
      <c r="D12" t="str">
        <f>VLOOKUP(A12, [5]Feuil1!A$2:B$100, 2, FALSE)</f>
        <v>FBgn0039808</v>
      </c>
      <c r="E12">
        <v>0</v>
      </c>
      <c r="F12" t="s">
        <v>6</v>
      </c>
      <c r="G12">
        <v>19</v>
      </c>
      <c r="H12">
        <v>22</v>
      </c>
      <c r="I12">
        <v>205</v>
      </c>
      <c r="J12">
        <v>4</v>
      </c>
      <c r="K12" t="s">
        <v>2330</v>
      </c>
      <c r="L12">
        <v>16837</v>
      </c>
      <c r="M12">
        <v>1245267</v>
      </c>
      <c r="N12" t="s">
        <v>4674</v>
      </c>
      <c r="O12" t="s">
        <v>4711</v>
      </c>
      <c r="P12">
        <v>2</v>
      </c>
      <c r="Q12" t="s">
        <v>4710</v>
      </c>
      <c r="R12" t="s">
        <v>4710</v>
      </c>
      <c r="S12" t="s">
        <v>1378</v>
      </c>
      <c r="T12" t="s">
        <v>1377</v>
      </c>
      <c r="U12">
        <v>0</v>
      </c>
      <c r="V12" t="s">
        <v>6</v>
      </c>
      <c r="W12">
        <v>23</v>
      </c>
      <c r="X12">
        <v>29</v>
      </c>
      <c r="Y12">
        <v>205</v>
      </c>
    </row>
    <row r="13" spans="1:25" x14ac:dyDescent="0.2">
      <c r="A13" t="s">
        <v>2449</v>
      </c>
      <c r="B13" t="s">
        <v>641</v>
      </c>
      <c r="C13" t="s">
        <v>640</v>
      </c>
      <c r="D13" t="str">
        <f>VLOOKUP(A13, [5]Feuil1!A$2:B$100, 2, FALSE)</f>
        <v>FBgn0010905</v>
      </c>
      <c r="E13">
        <v>0</v>
      </c>
      <c r="F13" t="s">
        <v>6</v>
      </c>
      <c r="G13">
        <v>23</v>
      </c>
      <c r="H13">
        <v>28</v>
      </c>
      <c r="I13">
        <v>205</v>
      </c>
      <c r="J13">
        <v>3</v>
      </c>
      <c r="K13" t="s">
        <v>2449</v>
      </c>
      <c r="L13">
        <v>13740</v>
      </c>
      <c r="M13">
        <v>1266731</v>
      </c>
      <c r="N13" t="s">
        <v>4709</v>
      </c>
      <c r="O13" t="s">
        <v>4708</v>
      </c>
      <c r="P13">
        <v>1</v>
      </c>
      <c r="Q13" t="s">
        <v>4707</v>
      </c>
      <c r="R13" t="s">
        <v>4707</v>
      </c>
      <c r="S13" t="s">
        <v>4706</v>
      </c>
      <c r="T13" t="s">
        <v>4705</v>
      </c>
      <c r="U13">
        <v>71</v>
      </c>
      <c r="V13" t="s">
        <v>31</v>
      </c>
      <c r="W13">
        <v>86</v>
      </c>
      <c r="X13">
        <v>113</v>
      </c>
      <c r="Y13">
        <v>205</v>
      </c>
    </row>
    <row r="14" spans="1:25" x14ac:dyDescent="0.2">
      <c r="A14" t="s">
        <v>2337</v>
      </c>
      <c r="B14" t="s">
        <v>2339</v>
      </c>
      <c r="C14" t="s">
        <v>2338</v>
      </c>
      <c r="D14" t="str">
        <f>VLOOKUP(A14, [5]Feuil1!A$2:B$100, 2, FALSE)</f>
        <v>FBgn0039806</v>
      </c>
      <c r="E14">
        <v>422</v>
      </c>
      <c r="F14" t="s">
        <v>31</v>
      </c>
      <c r="G14">
        <v>20</v>
      </c>
      <c r="H14">
        <v>28</v>
      </c>
      <c r="I14">
        <v>205</v>
      </c>
      <c r="J14">
        <v>4</v>
      </c>
      <c r="K14" t="s">
        <v>2337</v>
      </c>
      <c r="L14">
        <v>705</v>
      </c>
      <c r="M14">
        <v>1264865</v>
      </c>
      <c r="N14" t="s">
        <v>4704</v>
      </c>
      <c r="O14" t="s">
        <v>4703</v>
      </c>
      <c r="P14">
        <v>3</v>
      </c>
      <c r="Q14" t="s">
        <v>4702</v>
      </c>
      <c r="R14" t="s">
        <v>4702</v>
      </c>
      <c r="S14" t="s">
        <v>4701</v>
      </c>
      <c r="T14" t="s">
        <v>4700</v>
      </c>
      <c r="U14">
        <v>0</v>
      </c>
      <c r="V14" t="s">
        <v>6</v>
      </c>
      <c r="W14">
        <v>10</v>
      </c>
      <c r="X14">
        <v>15</v>
      </c>
      <c r="Y14">
        <v>205</v>
      </c>
    </row>
    <row r="15" spans="1:25" x14ac:dyDescent="0.2">
      <c r="A15" t="s">
        <v>2498</v>
      </c>
      <c r="B15" t="s">
        <v>340</v>
      </c>
      <c r="C15" t="s">
        <v>339</v>
      </c>
      <c r="D15" t="str">
        <f>VLOOKUP(A15, [5]Feuil1!A$2:B$100, 2, FALSE)</f>
        <v>FBgn0015609</v>
      </c>
      <c r="E15">
        <v>0</v>
      </c>
      <c r="F15" t="s">
        <v>6</v>
      </c>
      <c r="G15">
        <v>28</v>
      </c>
      <c r="H15">
        <v>31</v>
      </c>
      <c r="I15">
        <v>205</v>
      </c>
      <c r="J15">
        <v>1</v>
      </c>
      <c r="K15" t="s">
        <v>2498</v>
      </c>
      <c r="L15">
        <v>4401</v>
      </c>
      <c r="M15">
        <v>1312398</v>
      </c>
      <c r="N15" t="s">
        <v>3815</v>
      </c>
      <c r="O15" t="s">
        <v>4699</v>
      </c>
      <c r="P15">
        <v>5</v>
      </c>
      <c r="Q15" t="s">
        <v>4698</v>
      </c>
      <c r="R15" t="s">
        <v>4698</v>
      </c>
      <c r="S15" t="s">
        <v>8</v>
      </c>
      <c r="T15" t="s">
        <v>7</v>
      </c>
      <c r="U15">
        <v>0</v>
      </c>
      <c r="V15" t="s">
        <v>6</v>
      </c>
      <c r="W15">
        <v>41</v>
      </c>
      <c r="X15">
        <v>54</v>
      </c>
      <c r="Y15">
        <v>205</v>
      </c>
    </row>
    <row r="16" spans="1:25" x14ac:dyDescent="0.2">
      <c r="A16" t="s">
        <v>2431</v>
      </c>
      <c r="B16" t="s">
        <v>2433</v>
      </c>
      <c r="C16" t="s">
        <v>2432</v>
      </c>
      <c r="D16" t="str">
        <f>VLOOKUP(A16, [5]Feuil1!A$2:B$100, 2, FALSE)</f>
        <v>FBgn0036921</v>
      </c>
      <c r="E16">
        <v>0</v>
      </c>
      <c r="F16" t="s">
        <v>213</v>
      </c>
      <c r="G16">
        <v>24</v>
      </c>
      <c r="H16">
        <v>31</v>
      </c>
      <c r="I16">
        <v>205</v>
      </c>
      <c r="J16">
        <v>3</v>
      </c>
      <c r="K16" t="s">
        <v>2431</v>
      </c>
      <c r="L16">
        <v>10771</v>
      </c>
      <c r="M16">
        <v>1282053</v>
      </c>
      <c r="N16" t="s">
        <v>4697</v>
      </c>
      <c r="O16" t="s">
        <v>4696</v>
      </c>
      <c r="P16">
        <v>4</v>
      </c>
      <c r="Q16" t="s">
        <v>4695</v>
      </c>
      <c r="R16" t="s">
        <v>4695</v>
      </c>
      <c r="S16" t="s">
        <v>4694</v>
      </c>
      <c r="T16" t="s">
        <v>4693</v>
      </c>
      <c r="U16">
        <v>289</v>
      </c>
      <c r="V16" t="s">
        <v>137</v>
      </c>
      <c r="W16">
        <v>17</v>
      </c>
      <c r="X16">
        <v>23</v>
      </c>
      <c r="Y16">
        <v>205</v>
      </c>
    </row>
    <row r="17" spans="1:25" x14ac:dyDescent="0.2">
      <c r="A17" t="s">
        <v>2553</v>
      </c>
      <c r="B17" t="s">
        <v>2548</v>
      </c>
      <c r="C17" t="s">
        <v>2547</v>
      </c>
      <c r="D17" t="str">
        <f>VLOOKUP(A17, [5]Feuil1!A$2:B$100, 2, FALSE)</f>
        <v>FBgn0041092</v>
      </c>
      <c r="E17">
        <v>0</v>
      </c>
      <c r="F17" t="s">
        <v>6</v>
      </c>
      <c r="G17">
        <v>26</v>
      </c>
      <c r="H17">
        <v>32</v>
      </c>
      <c r="I17">
        <v>205</v>
      </c>
      <c r="J17">
        <v>1</v>
      </c>
      <c r="K17" t="s">
        <v>2553</v>
      </c>
      <c r="L17">
        <v>11956</v>
      </c>
      <c r="M17">
        <v>1293696</v>
      </c>
      <c r="N17" t="s">
        <v>4692</v>
      </c>
      <c r="O17" t="s">
        <v>4690</v>
      </c>
      <c r="P17">
        <v>1</v>
      </c>
      <c r="Q17" t="s">
        <v>4687</v>
      </c>
      <c r="R17" t="s">
        <v>4687</v>
      </c>
      <c r="S17" t="s">
        <v>4686</v>
      </c>
      <c r="T17" t="s">
        <v>4685</v>
      </c>
      <c r="U17">
        <v>0</v>
      </c>
      <c r="V17" t="s">
        <v>205</v>
      </c>
      <c r="W17">
        <v>50</v>
      </c>
      <c r="X17">
        <v>67</v>
      </c>
      <c r="Y17">
        <v>205</v>
      </c>
    </row>
    <row r="18" spans="1:25" x14ac:dyDescent="0.2">
      <c r="A18" t="s">
        <v>2558</v>
      </c>
      <c r="B18" t="s">
        <v>2548</v>
      </c>
      <c r="C18" t="s">
        <v>2547</v>
      </c>
      <c r="D18" t="str">
        <f>VLOOKUP(A18, [5]Feuil1!A$2:B$100, 2, FALSE)</f>
        <v>FBgn0041092</v>
      </c>
      <c r="E18">
        <v>0</v>
      </c>
      <c r="F18" t="s">
        <v>6</v>
      </c>
      <c r="G18">
        <v>26</v>
      </c>
      <c r="H18">
        <v>32</v>
      </c>
      <c r="I18">
        <v>205</v>
      </c>
      <c r="J18">
        <v>1</v>
      </c>
      <c r="K18" t="s">
        <v>2558</v>
      </c>
      <c r="L18">
        <v>12133</v>
      </c>
      <c r="M18">
        <v>1293696</v>
      </c>
      <c r="N18" t="s">
        <v>4691</v>
      </c>
      <c r="O18" t="s">
        <v>4690</v>
      </c>
      <c r="P18">
        <v>1</v>
      </c>
      <c r="Q18" t="s">
        <v>4687</v>
      </c>
      <c r="R18" t="s">
        <v>4687</v>
      </c>
      <c r="S18" t="s">
        <v>4686</v>
      </c>
      <c r="T18" t="s">
        <v>4685</v>
      </c>
      <c r="U18">
        <v>0</v>
      </c>
      <c r="V18" t="s">
        <v>205</v>
      </c>
      <c r="W18">
        <v>50</v>
      </c>
      <c r="X18">
        <v>67</v>
      </c>
      <c r="Y18">
        <v>205</v>
      </c>
    </row>
    <row r="19" spans="1:25" x14ac:dyDescent="0.2">
      <c r="A19" t="s">
        <v>2546</v>
      </c>
      <c r="B19" t="s">
        <v>2548</v>
      </c>
      <c r="C19" t="s">
        <v>2547</v>
      </c>
      <c r="D19" t="str">
        <f>VLOOKUP(A19, [5]Feuil1!A$2:B$100, 2, FALSE)</f>
        <v>FBgn0041092</v>
      </c>
      <c r="E19">
        <v>0</v>
      </c>
      <c r="F19" t="s">
        <v>6</v>
      </c>
      <c r="G19">
        <v>27</v>
      </c>
      <c r="H19">
        <v>33</v>
      </c>
      <c r="I19">
        <v>205</v>
      </c>
      <c r="J19">
        <v>1</v>
      </c>
      <c r="K19" t="s">
        <v>2546</v>
      </c>
      <c r="L19">
        <v>12976</v>
      </c>
      <c r="M19">
        <v>1299265</v>
      </c>
      <c r="N19" t="s">
        <v>4689</v>
      </c>
      <c r="O19" t="s">
        <v>4688</v>
      </c>
      <c r="P19">
        <v>1</v>
      </c>
      <c r="Q19" t="s">
        <v>4687</v>
      </c>
      <c r="R19" t="s">
        <v>4687</v>
      </c>
      <c r="S19" t="s">
        <v>4686</v>
      </c>
      <c r="T19" t="s">
        <v>4685</v>
      </c>
      <c r="U19">
        <v>0</v>
      </c>
      <c r="V19" t="s">
        <v>205</v>
      </c>
      <c r="W19">
        <v>50</v>
      </c>
      <c r="X19">
        <v>67</v>
      </c>
      <c r="Y19">
        <v>205</v>
      </c>
    </row>
    <row r="20" spans="1:25" x14ac:dyDescent="0.2">
      <c r="A20" t="s">
        <v>2503</v>
      </c>
      <c r="B20" t="s">
        <v>340</v>
      </c>
      <c r="C20" t="s">
        <v>339</v>
      </c>
      <c r="D20" t="str">
        <f>VLOOKUP(A20, [5]Feuil1!A$2:B$100, 2, FALSE)</f>
        <v>FBgn0015609</v>
      </c>
      <c r="E20">
        <v>0</v>
      </c>
      <c r="F20" t="s">
        <v>6</v>
      </c>
      <c r="G20">
        <v>30</v>
      </c>
      <c r="H20">
        <v>36</v>
      </c>
      <c r="I20">
        <v>205</v>
      </c>
      <c r="J20">
        <v>1</v>
      </c>
      <c r="K20" t="s">
        <v>2503</v>
      </c>
      <c r="L20">
        <v>4917</v>
      </c>
      <c r="M20">
        <v>1319050</v>
      </c>
      <c r="N20" t="s">
        <v>4684</v>
      </c>
      <c r="O20" t="s">
        <v>4683</v>
      </c>
      <c r="P20">
        <v>2</v>
      </c>
      <c r="Q20" t="s">
        <v>4682</v>
      </c>
      <c r="R20" t="s">
        <v>4682</v>
      </c>
      <c r="S20" t="s">
        <v>4681</v>
      </c>
      <c r="T20" t="s">
        <v>4680</v>
      </c>
      <c r="U20">
        <v>348</v>
      </c>
      <c r="V20" t="s">
        <v>137</v>
      </c>
      <c r="W20">
        <v>25</v>
      </c>
      <c r="X20">
        <v>32</v>
      </c>
      <c r="Y20">
        <v>205</v>
      </c>
    </row>
    <row r="21" spans="1:25" x14ac:dyDescent="0.2">
      <c r="A21" t="s">
        <v>2577</v>
      </c>
      <c r="B21" t="s">
        <v>2579</v>
      </c>
      <c r="C21" t="s">
        <v>2578</v>
      </c>
      <c r="D21" t="str">
        <f>VLOOKUP(A21, [5]Feuil1!A$2:B$100, 2, FALSE)</f>
        <v>FBgn0263846</v>
      </c>
      <c r="E21">
        <v>0</v>
      </c>
      <c r="F21" t="s">
        <v>205</v>
      </c>
      <c r="G21">
        <v>28</v>
      </c>
      <c r="H21">
        <v>39</v>
      </c>
      <c r="I21">
        <v>205</v>
      </c>
      <c r="J21">
        <v>1</v>
      </c>
      <c r="K21" t="s">
        <v>2577</v>
      </c>
      <c r="L21">
        <v>3893</v>
      </c>
      <c r="M21">
        <v>1314908</v>
      </c>
      <c r="N21" t="s">
        <v>4679</v>
      </c>
      <c r="O21" t="s">
        <v>4678</v>
      </c>
      <c r="P21">
        <v>3</v>
      </c>
      <c r="Q21" t="s">
        <v>4677</v>
      </c>
      <c r="R21" t="s">
        <v>4677</v>
      </c>
      <c r="S21" t="s">
        <v>4676</v>
      </c>
      <c r="T21" t="s">
        <v>4675</v>
      </c>
      <c r="U21">
        <v>0</v>
      </c>
      <c r="V21" t="s">
        <v>6</v>
      </c>
      <c r="W21">
        <v>23</v>
      </c>
      <c r="X21">
        <v>32</v>
      </c>
      <c r="Y21">
        <v>205</v>
      </c>
    </row>
    <row r="22" spans="1:25" x14ac:dyDescent="0.2">
      <c r="A22" t="s">
        <v>2570</v>
      </c>
      <c r="B22" t="s">
        <v>2572</v>
      </c>
      <c r="C22" t="s">
        <v>2571</v>
      </c>
      <c r="D22" t="str">
        <f>VLOOKUP(A22, [5]Feuil1!A$2:B$100, 2, FALSE)</f>
        <v>FBgn0085410</v>
      </c>
      <c r="E22">
        <v>0</v>
      </c>
      <c r="F22" t="s">
        <v>6</v>
      </c>
      <c r="G22">
        <v>30</v>
      </c>
      <c r="H22">
        <v>42</v>
      </c>
      <c r="I22">
        <v>205</v>
      </c>
      <c r="J22">
        <v>1</v>
      </c>
      <c r="K22" t="s">
        <v>2570</v>
      </c>
      <c r="L22">
        <v>17766</v>
      </c>
      <c r="M22">
        <v>1313829</v>
      </c>
      <c r="N22" t="s">
        <v>4674</v>
      </c>
      <c r="O22" t="s">
        <v>4673</v>
      </c>
      <c r="P22">
        <v>1</v>
      </c>
      <c r="Q22" t="s">
        <v>4672</v>
      </c>
      <c r="R22" t="s">
        <v>4672</v>
      </c>
      <c r="S22" t="s">
        <v>4671</v>
      </c>
      <c r="T22" t="s">
        <v>4670</v>
      </c>
      <c r="U22">
        <v>0</v>
      </c>
      <c r="V22" t="s">
        <v>6</v>
      </c>
      <c r="W22">
        <v>14</v>
      </c>
      <c r="X22">
        <v>18</v>
      </c>
      <c r="Y22">
        <v>205</v>
      </c>
    </row>
    <row r="23" spans="1:25" x14ac:dyDescent="0.2">
      <c r="A23" t="s">
        <v>2417</v>
      </c>
      <c r="B23" t="s">
        <v>2421</v>
      </c>
      <c r="C23" t="s">
        <v>2420</v>
      </c>
      <c r="D23" t="str">
        <f>VLOOKUP(A23, [5]Feuil1!A$2:B$100, 2, FALSE)</f>
        <v>FBgn0264480</v>
      </c>
      <c r="E23">
        <v>323</v>
      </c>
      <c r="F23" t="s">
        <v>31</v>
      </c>
      <c r="G23">
        <v>34</v>
      </c>
      <c r="H23">
        <v>43</v>
      </c>
      <c r="I23">
        <v>205</v>
      </c>
      <c r="J23">
        <v>3</v>
      </c>
      <c r="K23" t="s">
        <v>2417</v>
      </c>
      <c r="L23">
        <v>12927</v>
      </c>
      <c r="M23">
        <v>1330722</v>
      </c>
      <c r="N23" t="s">
        <v>4669</v>
      </c>
      <c r="O23" t="s">
        <v>4668</v>
      </c>
      <c r="P23">
        <v>4</v>
      </c>
      <c r="Q23" t="s">
        <v>4667</v>
      </c>
      <c r="R23" t="s">
        <v>4667</v>
      </c>
      <c r="S23" t="s">
        <v>4099</v>
      </c>
      <c r="T23" t="s">
        <v>4098</v>
      </c>
      <c r="U23">
        <v>0</v>
      </c>
      <c r="V23" t="s">
        <v>6</v>
      </c>
      <c r="W23">
        <v>35</v>
      </c>
      <c r="X23">
        <v>46</v>
      </c>
      <c r="Y23">
        <v>205</v>
      </c>
    </row>
    <row r="24" spans="1:25" x14ac:dyDescent="0.2">
      <c r="A24" t="s">
        <v>2232</v>
      </c>
      <c r="B24" t="s">
        <v>2234</v>
      </c>
      <c r="C24" t="s">
        <v>2233</v>
      </c>
      <c r="D24" t="str">
        <f>VLOOKUP(A24, [5]Feuil1!A$2:B$100, 2, FALSE)</f>
        <v>FBgn0029895</v>
      </c>
      <c r="E24">
        <v>0</v>
      </c>
      <c r="F24" t="s">
        <v>6</v>
      </c>
      <c r="G24">
        <v>40</v>
      </c>
      <c r="H24">
        <v>48</v>
      </c>
      <c r="I24">
        <v>205</v>
      </c>
      <c r="J24">
        <v>5</v>
      </c>
      <c r="K24" t="s">
        <v>2232</v>
      </c>
      <c r="L24">
        <v>15476</v>
      </c>
      <c r="M24">
        <v>1343171</v>
      </c>
      <c r="N24" t="s">
        <v>4666</v>
      </c>
      <c r="O24" t="s">
        <v>4665</v>
      </c>
      <c r="P24">
        <v>5</v>
      </c>
      <c r="Q24" t="s">
        <v>4664</v>
      </c>
      <c r="R24" t="s">
        <v>4664</v>
      </c>
      <c r="S24" t="s">
        <v>2274</v>
      </c>
      <c r="T24" t="s">
        <v>2273</v>
      </c>
      <c r="U24">
        <v>0</v>
      </c>
      <c r="V24" t="s">
        <v>6</v>
      </c>
      <c r="W24">
        <v>98</v>
      </c>
      <c r="X24">
        <v>123</v>
      </c>
      <c r="Y24">
        <v>205</v>
      </c>
    </row>
    <row r="25" spans="1:25" x14ac:dyDescent="0.2">
      <c r="A25" t="s">
        <v>2251</v>
      </c>
      <c r="B25" t="s">
        <v>2241</v>
      </c>
      <c r="C25" t="s">
        <v>2240</v>
      </c>
      <c r="D25" t="str">
        <f>VLOOKUP(A25, [5]Feuil1!A$2:B$100, 2, FALSE)</f>
        <v>FBgn0029894</v>
      </c>
      <c r="E25">
        <v>217</v>
      </c>
      <c r="F25" t="s">
        <v>31</v>
      </c>
      <c r="G25">
        <v>47</v>
      </c>
      <c r="H25">
        <v>56</v>
      </c>
      <c r="I25">
        <v>205</v>
      </c>
      <c r="J25">
        <v>5</v>
      </c>
      <c r="K25" t="s">
        <v>2251</v>
      </c>
      <c r="L25">
        <v>20222</v>
      </c>
      <c r="M25">
        <v>1349912</v>
      </c>
      <c r="N25" t="s">
        <v>4663</v>
      </c>
      <c r="O25" t="s">
        <v>4662</v>
      </c>
      <c r="P25">
        <v>5</v>
      </c>
      <c r="Q25" t="s">
        <v>4661</v>
      </c>
      <c r="R25" t="s">
        <v>4661</v>
      </c>
      <c r="S25" t="s">
        <v>4660</v>
      </c>
      <c r="T25" t="s">
        <v>4659</v>
      </c>
      <c r="U25">
        <v>0</v>
      </c>
      <c r="V25" t="s">
        <v>6</v>
      </c>
      <c r="W25">
        <v>42</v>
      </c>
      <c r="X25">
        <v>53</v>
      </c>
      <c r="Y25">
        <v>205</v>
      </c>
    </row>
    <row r="26" spans="1:25" x14ac:dyDescent="0.2">
      <c r="A26" t="s">
        <v>2387</v>
      </c>
      <c r="B26" t="s">
        <v>2393</v>
      </c>
      <c r="C26" t="s">
        <v>2392</v>
      </c>
      <c r="D26" t="str">
        <f>VLOOKUP(A26, [5]Feuil1!A$2:B$100, 2, FALSE)</f>
        <v>FBgn0038570</v>
      </c>
      <c r="E26">
        <v>0</v>
      </c>
      <c r="F26" t="s">
        <v>6</v>
      </c>
      <c r="G26">
        <v>37</v>
      </c>
      <c r="H26">
        <v>56</v>
      </c>
      <c r="I26">
        <v>205</v>
      </c>
      <c r="J26">
        <v>4</v>
      </c>
      <c r="K26" t="s">
        <v>2387</v>
      </c>
      <c r="L26">
        <v>8974</v>
      </c>
      <c r="M26">
        <v>1324215</v>
      </c>
      <c r="N26" t="s">
        <v>4658</v>
      </c>
      <c r="O26" t="s">
        <v>4657</v>
      </c>
      <c r="P26">
        <v>4</v>
      </c>
      <c r="Q26" t="s">
        <v>4656</v>
      </c>
      <c r="R26" t="s">
        <v>4656</v>
      </c>
      <c r="S26" t="s">
        <v>4655</v>
      </c>
      <c r="T26" t="s">
        <v>4654</v>
      </c>
      <c r="U26">
        <v>0</v>
      </c>
      <c r="V26" t="s">
        <v>781</v>
      </c>
      <c r="W26">
        <v>78</v>
      </c>
      <c r="X26">
        <v>103</v>
      </c>
      <c r="Y26">
        <v>205</v>
      </c>
    </row>
    <row r="27" spans="1:25" x14ac:dyDescent="0.2">
      <c r="A27" t="s">
        <v>2534</v>
      </c>
      <c r="B27" t="s">
        <v>2529</v>
      </c>
      <c r="C27" t="s">
        <v>2528</v>
      </c>
      <c r="D27" t="str">
        <f>VLOOKUP(A27, [5]Feuil1!A$2:B$100, 2, FALSE)</f>
        <v>FBgn0028644</v>
      </c>
      <c r="E27">
        <v>0</v>
      </c>
      <c r="F27" t="s">
        <v>6</v>
      </c>
      <c r="G27">
        <v>43</v>
      </c>
      <c r="H27">
        <v>57</v>
      </c>
      <c r="I27">
        <v>205</v>
      </c>
      <c r="J27">
        <v>1</v>
      </c>
      <c r="K27" t="s">
        <v>2534</v>
      </c>
      <c r="L27">
        <v>11340</v>
      </c>
      <c r="M27">
        <v>1348063</v>
      </c>
      <c r="N27" t="s">
        <v>4653</v>
      </c>
      <c r="O27" t="s">
        <v>4652</v>
      </c>
      <c r="P27">
        <v>1</v>
      </c>
      <c r="Q27" t="s">
        <v>4651</v>
      </c>
      <c r="R27" t="s">
        <v>4651</v>
      </c>
      <c r="S27" t="s">
        <v>4650</v>
      </c>
      <c r="T27" t="s">
        <v>4649</v>
      </c>
      <c r="U27">
        <v>0</v>
      </c>
      <c r="V27" t="s">
        <v>205</v>
      </c>
      <c r="W27">
        <v>129</v>
      </c>
      <c r="X27">
        <v>164</v>
      </c>
      <c r="Y27">
        <v>205</v>
      </c>
    </row>
    <row r="28" spans="1:25" x14ac:dyDescent="0.2">
      <c r="A28" t="s">
        <v>2371</v>
      </c>
      <c r="B28" t="s">
        <v>2375</v>
      </c>
      <c r="C28" t="s">
        <v>2374</v>
      </c>
      <c r="D28" t="str">
        <f>VLOOKUP(A28, [5]Feuil1!A$2:B$100, 2, FALSE)</f>
        <v>FBgn0263974</v>
      </c>
      <c r="E28">
        <v>0</v>
      </c>
      <c r="F28" t="s">
        <v>6</v>
      </c>
      <c r="G28">
        <v>40</v>
      </c>
      <c r="H28">
        <v>58</v>
      </c>
      <c r="I28">
        <v>205</v>
      </c>
      <c r="J28">
        <v>4</v>
      </c>
      <c r="K28" t="s">
        <v>2371</v>
      </c>
      <c r="L28">
        <v>12354</v>
      </c>
      <c r="M28">
        <v>1338774</v>
      </c>
      <c r="N28" t="s">
        <v>4648</v>
      </c>
      <c r="O28" t="s">
        <v>4647</v>
      </c>
      <c r="P28">
        <v>5</v>
      </c>
      <c r="Q28" t="s">
        <v>4646</v>
      </c>
      <c r="R28" t="s">
        <v>4646</v>
      </c>
      <c r="S28" t="s">
        <v>4645</v>
      </c>
      <c r="T28" t="s">
        <v>4644</v>
      </c>
      <c r="U28">
        <v>0</v>
      </c>
      <c r="V28" t="s">
        <v>6</v>
      </c>
      <c r="W28">
        <v>46</v>
      </c>
      <c r="X28">
        <v>59</v>
      </c>
      <c r="Y28">
        <v>205</v>
      </c>
    </row>
    <row r="29" spans="1:25" x14ac:dyDescent="0.2">
      <c r="A29" t="s">
        <v>2364</v>
      </c>
      <c r="B29" t="s">
        <v>2366</v>
      </c>
      <c r="C29" t="s">
        <v>2365</v>
      </c>
      <c r="D29" t="str">
        <f>VLOOKUP(A29, [5]Feuil1!A$2:B$100, 2, FALSE)</f>
        <v>FBgn0017590</v>
      </c>
      <c r="E29">
        <v>0</v>
      </c>
      <c r="F29" t="s">
        <v>6</v>
      </c>
      <c r="G29">
        <v>48</v>
      </c>
      <c r="H29">
        <v>65</v>
      </c>
      <c r="I29">
        <v>205</v>
      </c>
      <c r="J29">
        <v>4</v>
      </c>
      <c r="K29" t="s">
        <v>2364</v>
      </c>
      <c r="L29">
        <v>20155</v>
      </c>
      <c r="M29">
        <v>1351792</v>
      </c>
      <c r="N29" t="s">
        <v>4643</v>
      </c>
      <c r="O29" t="s">
        <v>4642</v>
      </c>
      <c r="P29">
        <v>2</v>
      </c>
      <c r="Q29" t="s">
        <v>4641</v>
      </c>
      <c r="R29" t="s">
        <v>4641</v>
      </c>
      <c r="S29" t="s">
        <v>4640</v>
      </c>
      <c r="T29" t="s">
        <v>4639</v>
      </c>
      <c r="U29">
        <v>0</v>
      </c>
      <c r="V29" t="s">
        <v>205</v>
      </c>
      <c r="W29">
        <v>43</v>
      </c>
      <c r="X29">
        <v>54</v>
      </c>
      <c r="Y29">
        <v>205</v>
      </c>
    </row>
    <row r="30" spans="1:25" x14ac:dyDescent="0.2">
      <c r="A30" t="s">
        <v>2527</v>
      </c>
      <c r="B30" t="s">
        <v>2529</v>
      </c>
      <c r="C30" t="s">
        <v>2528</v>
      </c>
      <c r="D30" t="str">
        <f>VLOOKUP(A30, [5]Feuil1!A$2:B$100, 2, FALSE)</f>
        <v>FBgn0028644</v>
      </c>
      <c r="E30">
        <v>0</v>
      </c>
      <c r="F30" t="s">
        <v>6</v>
      </c>
      <c r="G30">
        <v>54</v>
      </c>
      <c r="H30">
        <v>65</v>
      </c>
      <c r="I30">
        <v>205</v>
      </c>
      <c r="J30">
        <v>1</v>
      </c>
      <c r="K30" t="s">
        <v>2527</v>
      </c>
      <c r="L30">
        <v>12144</v>
      </c>
      <c r="M30">
        <v>1357245</v>
      </c>
      <c r="N30" t="s">
        <v>4638</v>
      </c>
      <c r="O30" t="s">
        <v>4637</v>
      </c>
      <c r="P30">
        <v>3</v>
      </c>
      <c r="Q30" t="s">
        <v>4636</v>
      </c>
      <c r="R30" t="s">
        <v>4636</v>
      </c>
      <c r="S30" t="s">
        <v>4635</v>
      </c>
      <c r="T30" t="s">
        <v>4634</v>
      </c>
      <c r="U30">
        <v>0</v>
      </c>
      <c r="V30" t="s">
        <v>6</v>
      </c>
      <c r="W30">
        <v>103</v>
      </c>
      <c r="X30">
        <v>130</v>
      </c>
      <c r="Y30">
        <v>205</v>
      </c>
    </row>
    <row r="31" spans="1:25" x14ac:dyDescent="0.2">
      <c r="A31" t="s">
        <v>2510</v>
      </c>
      <c r="B31" t="s">
        <v>2505</v>
      </c>
      <c r="C31" t="s">
        <v>2504</v>
      </c>
      <c r="D31" t="str">
        <f>VLOOKUP(A31, [5]Feuil1!A$2:B$100, 2, FALSE)</f>
        <v>FBgn0028899</v>
      </c>
      <c r="E31">
        <v>0</v>
      </c>
      <c r="F31" t="s">
        <v>213</v>
      </c>
      <c r="G31">
        <v>47</v>
      </c>
      <c r="H31">
        <v>65</v>
      </c>
      <c r="I31">
        <v>205</v>
      </c>
      <c r="J31">
        <v>1</v>
      </c>
      <c r="K31" t="s">
        <v>2510</v>
      </c>
      <c r="L31">
        <v>13055</v>
      </c>
      <c r="M31">
        <v>1351448</v>
      </c>
      <c r="N31" t="s">
        <v>4083</v>
      </c>
      <c r="O31" t="s">
        <v>4633</v>
      </c>
      <c r="P31">
        <v>1</v>
      </c>
      <c r="Q31" t="s">
        <v>4632</v>
      </c>
      <c r="R31" t="s">
        <v>4632</v>
      </c>
      <c r="S31" t="s">
        <v>3818</v>
      </c>
      <c r="T31" t="s">
        <v>3817</v>
      </c>
      <c r="U31">
        <v>0</v>
      </c>
      <c r="V31" t="s">
        <v>6</v>
      </c>
      <c r="W31">
        <v>48</v>
      </c>
      <c r="X31">
        <v>51</v>
      </c>
      <c r="Y31">
        <v>205</v>
      </c>
    </row>
    <row r="32" spans="1:25" x14ac:dyDescent="0.2">
      <c r="A32" t="s">
        <v>2398</v>
      </c>
      <c r="B32" t="s">
        <v>2400</v>
      </c>
      <c r="C32" t="s">
        <v>2399</v>
      </c>
      <c r="D32" t="str">
        <f>VLOOKUP(A32, [5]Feuil1!A$2:B$100, 2, FALSE)</f>
        <v>FBgn0037487</v>
      </c>
      <c r="E32">
        <v>688</v>
      </c>
      <c r="F32" t="s">
        <v>31</v>
      </c>
      <c r="G32">
        <v>49</v>
      </c>
      <c r="H32">
        <v>66</v>
      </c>
      <c r="I32">
        <v>205</v>
      </c>
      <c r="J32">
        <v>4</v>
      </c>
      <c r="K32" t="s">
        <v>2398</v>
      </c>
      <c r="L32">
        <v>11491</v>
      </c>
      <c r="M32">
        <v>1351488</v>
      </c>
      <c r="N32" t="s">
        <v>3810</v>
      </c>
      <c r="O32" t="s">
        <v>4631</v>
      </c>
      <c r="P32">
        <v>4</v>
      </c>
      <c r="Q32" t="s">
        <v>4630</v>
      </c>
      <c r="R32" t="s">
        <v>4630</v>
      </c>
      <c r="S32" t="s">
        <v>4629</v>
      </c>
      <c r="T32" t="s">
        <v>4628</v>
      </c>
      <c r="U32">
        <v>0</v>
      </c>
      <c r="V32" t="s">
        <v>2825</v>
      </c>
      <c r="W32">
        <v>63</v>
      </c>
      <c r="X32">
        <v>78</v>
      </c>
      <c r="Y32">
        <v>205</v>
      </c>
    </row>
    <row r="33" spans="1:25" x14ac:dyDescent="0.2">
      <c r="A33" t="s">
        <v>2297</v>
      </c>
      <c r="B33" t="s">
        <v>2299</v>
      </c>
      <c r="C33" t="s">
        <v>2298</v>
      </c>
      <c r="D33" t="str">
        <f>VLOOKUP(A33, [5]Feuil1!A$2:B$100, 2, FALSE)</f>
        <v>FBgn0000635</v>
      </c>
      <c r="E33">
        <v>0</v>
      </c>
      <c r="F33" t="s">
        <v>6</v>
      </c>
      <c r="G33">
        <v>56</v>
      </c>
      <c r="H33">
        <v>76</v>
      </c>
      <c r="I33">
        <v>205</v>
      </c>
      <c r="J33">
        <v>5</v>
      </c>
      <c r="K33" t="s">
        <v>2297</v>
      </c>
      <c r="L33">
        <v>17275</v>
      </c>
      <c r="M33">
        <v>1358335</v>
      </c>
      <c r="N33" t="s">
        <v>4627</v>
      </c>
      <c r="O33" t="s">
        <v>4626</v>
      </c>
      <c r="P33">
        <v>5</v>
      </c>
      <c r="Q33" t="s">
        <v>4625</v>
      </c>
      <c r="R33" t="s">
        <v>4625</v>
      </c>
      <c r="S33" t="s">
        <v>4624</v>
      </c>
      <c r="T33" t="s">
        <v>4623</v>
      </c>
      <c r="U33">
        <v>838</v>
      </c>
      <c r="V33" t="s">
        <v>31</v>
      </c>
      <c r="W33">
        <v>54</v>
      </c>
      <c r="X33">
        <v>64</v>
      </c>
      <c r="Y33">
        <v>205</v>
      </c>
    </row>
    <row r="34" spans="1:25" x14ac:dyDescent="0.2">
      <c r="A34" t="s">
        <v>2272</v>
      </c>
      <c r="B34" t="s">
        <v>2274</v>
      </c>
      <c r="C34" t="s">
        <v>2273</v>
      </c>
      <c r="D34" t="str">
        <f>VLOOKUP(A34, [5]Feuil1!A$2:B$100, 2, FALSE)</f>
        <v>FBgn0259242</v>
      </c>
      <c r="E34">
        <v>0</v>
      </c>
      <c r="F34" t="s">
        <v>6</v>
      </c>
      <c r="G34">
        <v>61</v>
      </c>
      <c r="H34">
        <v>81</v>
      </c>
      <c r="I34">
        <v>205</v>
      </c>
      <c r="J34">
        <v>5</v>
      </c>
      <c r="K34" t="s">
        <v>2272</v>
      </c>
      <c r="L34">
        <v>16237</v>
      </c>
      <c r="M34">
        <v>1360066</v>
      </c>
      <c r="N34" t="s">
        <v>4553</v>
      </c>
      <c r="O34" t="s">
        <v>4622</v>
      </c>
      <c r="P34">
        <v>2</v>
      </c>
      <c r="Q34" t="s">
        <v>4621</v>
      </c>
      <c r="R34" t="s">
        <v>4621</v>
      </c>
      <c r="S34" t="s">
        <v>4620</v>
      </c>
      <c r="T34" t="s">
        <v>4619</v>
      </c>
      <c r="U34">
        <v>0</v>
      </c>
      <c r="V34" t="s">
        <v>6</v>
      </c>
      <c r="W34">
        <v>33</v>
      </c>
      <c r="X34">
        <v>39</v>
      </c>
      <c r="Y34">
        <v>205</v>
      </c>
    </row>
    <row r="35" spans="1:25" x14ac:dyDescent="0.2">
      <c r="A35" t="s">
        <v>2480</v>
      </c>
      <c r="B35" t="s">
        <v>2482</v>
      </c>
      <c r="C35" t="s">
        <v>2481</v>
      </c>
      <c r="D35" t="str">
        <f>VLOOKUP(A35, [5]Feuil1!A$2:B$100, 2, FALSE)</f>
        <v>FBgn0032840</v>
      </c>
      <c r="E35">
        <v>0</v>
      </c>
      <c r="F35" t="s">
        <v>6</v>
      </c>
      <c r="G35">
        <v>69</v>
      </c>
      <c r="H35">
        <v>90</v>
      </c>
      <c r="I35">
        <v>205</v>
      </c>
      <c r="J35">
        <v>1</v>
      </c>
      <c r="K35" t="s">
        <v>2480</v>
      </c>
      <c r="L35">
        <v>14922</v>
      </c>
      <c r="M35">
        <v>1359856</v>
      </c>
      <c r="N35" t="s">
        <v>4364</v>
      </c>
      <c r="O35" t="s">
        <v>4618</v>
      </c>
      <c r="P35">
        <v>5</v>
      </c>
      <c r="Q35" t="s">
        <v>4617</v>
      </c>
      <c r="R35" t="s">
        <v>4617</v>
      </c>
      <c r="S35" t="s">
        <v>4616</v>
      </c>
      <c r="T35" t="s">
        <v>4615</v>
      </c>
      <c r="U35">
        <v>0</v>
      </c>
      <c r="V35" t="s">
        <v>6</v>
      </c>
      <c r="W35">
        <v>83</v>
      </c>
      <c r="X35">
        <v>107</v>
      </c>
      <c r="Y35">
        <v>205</v>
      </c>
    </row>
    <row r="36" spans="1:25" x14ac:dyDescent="0.2">
      <c r="A36" t="s">
        <v>2454</v>
      </c>
      <c r="B36" t="s">
        <v>1355</v>
      </c>
      <c r="C36" t="s">
        <v>1354</v>
      </c>
      <c r="D36" t="str">
        <f>VLOOKUP(A36, [5]Feuil1!A$2:B$100, 2, FALSE)</f>
        <v>FBgn0016059</v>
      </c>
      <c r="E36">
        <v>0</v>
      </c>
      <c r="F36" t="s">
        <v>6</v>
      </c>
      <c r="G36">
        <v>73</v>
      </c>
      <c r="H36">
        <v>93</v>
      </c>
      <c r="I36">
        <v>205</v>
      </c>
      <c r="J36">
        <v>2</v>
      </c>
      <c r="K36" t="s">
        <v>2454</v>
      </c>
      <c r="L36">
        <v>15350</v>
      </c>
      <c r="M36">
        <v>1361584</v>
      </c>
      <c r="N36" t="s">
        <v>4614</v>
      </c>
      <c r="O36" t="s">
        <v>4613</v>
      </c>
      <c r="P36">
        <v>3</v>
      </c>
      <c r="Q36" t="s">
        <v>4612</v>
      </c>
      <c r="R36" t="s">
        <v>4612</v>
      </c>
      <c r="S36" t="s">
        <v>4611</v>
      </c>
      <c r="T36" t="s">
        <v>4610</v>
      </c>
      <c r="U36">
        <v>0</v>
      </c>
      <c r="V36" t="s">
        <v>6</v>
      </c>
      <c r="W36">
        <v>58</v>
      </c>
      <c r="X36">
        <v>76</v>
      </c>
      <c r="Y36">
        <v>205</v>
      </c>
    </row>
    <row r="37" spans="1:25" x14ac:dyDescent="0.2">
      <c r="A37" t="s">
        <v>2459</v>
      </c>
      <c r="B37" t="s">
        <v>1355</v>
      </c>
      <c r="C37" t="s">
        <v>1354</v>
      </c>
      <c r="D37" t="str">
        <f>VLOOKUP(A37, [5]Feuil1!A$2:B$100, 2, FALSE)</f>
        <v>FBgn0016059</v>
      </c>
      <c r="E37">
        <v>0</v>
      </c>
      <c r="F37" t="s">
        <v>6</v>
      </c>
      <c r="G37">
        <v>75</v>
      </c>
      <c r="H37">
        <v>95</v>
      </c>
      <c r="I37">
        <v>205</v>
      </c>
      <c r="J37">
        <v>2</v>
      </c>
      <c r="K37" t="s">
        <v>2459</v>
      </c>
      <c r="L37">
        <v>15097</v>
      </c>
      <c r="M37">
        <v>1361501</v>
      </c>
      <c r="N37" t="s">
        <v>4609</v>
      </c>
      <c r="O37" t="s">
        <v>4608</v>
      </c>
      <c r="P37">
        <v>3</v>
      </c>
      <c r="Q37" t="s">
        <v>4607</v>
      </c>
      <c r="R37" t="s">
        <v>4607</v>
      </c>
      <c r="S37" t="s">
        <v>4606</v>
      </c>
      <c r="T37" t="s">
        <v>4605</v>
      </c>
      <c r="U37">
        <v>0</v>
      </c>
      <c r="V37" t="s">
        <v>6</v>
      </c>
      <c r="W37">
        <v>31</v>
      </c>
      <c r="X37">
        <v>44</v>
      </c>
      <c r="Y37">
        <v>205</v>
      </c>
    </row>
    <row r="38" spans="1:25" x14ac:dyDescent="0.2">
      <c r="A38" t="s">
        <v>2316</v>
      </c>
      <c r="B38" t="s">
        <v>2318</v>
      </c>
      <c r="C38" t="s">
        <v>2317</v>
      </c>
      <c r="D38" t="str">
        <f>VLOOKUP(A38, [5]Feuil1!A$2:B$100, 2, FALSE)</f>
        <v>FBgn0004607</v>
      </c>
      <c r="E38">
        <v>0</v>
      </c>
      <c r="F38" t="s">
        <v>6</v>
      </c>
      <c r="G38">
        <v>78</v>
      </c>
      <c r="H38">
        <v>98</v>
      </c>
      <c r="I38">
        <v>205</v>
      </c>
      <c r="J38">
        <v>6</v>
      </c>
      <c r="K38" t="s">
        <v>2316</v>
      </c>
      <c r="L38">
        <v>16358</v>
      </c>
      <c r="M38">
        <v>1362155</v>
      </c>
      <c r="N38" t="s">
        <v>4604</v>
      </c>
      <c r="O38" t="s">
        <v>4603</v>
      </c>
      <c r="P38">
        <v>2</v>
      </c>
      <c r="Q38" t="s">
        <v>4602</v>
      </c>
      <c r="R38" t="s">
        <v>4602</v>
      </c>
      <c r="S38" t="s">
        <v>4601</v>
      </c>
      <c r="T38" t="s">
        <v>4600</v>
      </c>
      <c r="U38">
        <v>0</v>
      </c>
      <c r="V38" t="s">
        <v>205</v>
      </c>
      <c r="W38">
        <v>136</v>
      </c>
      <c r="X38">
        <v>178</v>
      </c>
      <c r="Y38">
        <v>205</v>
      </c>
    </row>
    <row r="39" spans="1:25" x14ac:dyDescent="0.2">
      <c r="A39" t="s">
        <v>2464</v>
      </c>
      <c r="B39" t="s">
        <v>2470</v>
      </c>
      <c r="C39" t="s">
        <v>2469</v>
      </c>
      <c r="D39" t="str">
        <f>VLOOKUP(A39, [5]Feuil1!A$2:B$100, 2, FALSE)</f>
        <v>FBgn0053182</v>
      </c>
      <c r="E39">
        <v>0</v>
      </c>
      <c r="F39" t="s">
        <v>6</v>
      </c>
      <c r="G39">
        <v>74</v>
      </c>
      <c r="H39">
        <v>99</v>
      </c>
      <c r="I39">
        <v>205</v>
      </c>
      <c r="J39">
        <v>2</v>
      </c>
      <c r="K39" t="s">
        <v>2464</v>
      </c>
      <c r="L39">
        <v>13165</v>
      </c>
      <c r="M39">
        <v>1362036</v>
      </c>
      <c r="N39" t="s">
        <v>4599</v>
      </c>
      <c r="O39" t="s">
        <v>4598</v>
      </c>
      <c r="P39">
        <v>4</v>
      </c>
      <c r="Q39" t="s">
        <v>4597</v>
      </c>
      <c r="R39" t="s">
        <v>4597</v>
      </c>
      <c r="S39" t="s">
        <v>4596</v>
      </c>
      <c r="T39" t="s">
        <v>4595</v>
      </c>
      <c r="U39">
        <v>0</v>
      </c>
      <c r="V39" t="s">
        <v>6</v>
      </c>
      <c r="W39">
        <v>41</v>
      </c>
      <c r="X39">
        <v>51</v>
      </c>
      <c r="Y39">
        <v>205</v>
      </c>
    </row>
    <row r="40" spans="1:25" x14ac:dyDescent="0.2">
      <c r="A40" t="s">
        <v>2475</v>
      </c>
      <c r="B40" t="s">
        <v>2470</v>
      </c>
      <c r="C40" t="s">
        <v>2469</v>
      </c>
      <c r="D40" t="str">
        <f>VLOOKUP(A40, [5]Feuil1!A$2:B$100, 2, FALSE)</f>
        <v>FBgn0053182</v>
      </c>
      <c r="E40">
        <v>0</v>
      </c>
      <c r="F40" t="s">
        <v>6</v>
      </c>
      <c r="G40">
        <v>73</v>
      </c>
      <c r="H40">
        <v>100</v>
      </c>
      <c r="I40">
        <v>205</v>
      </c>
      <c r="J40">
        <v>2</v>
      </c>
      <c r="K40" t="s">
        <v>2475</v>
      </c>
      <c r="L40">
        <v>13004</v>
      </c>
      <c r="M40">
        <v>1361857</v>
      </c>
      <c r="N40" t="s">
        <v>4594</v>
      </c>
      <c r="O40" t="s">
        <v>4593</v>
      </c>
      <c r="P40">
        <v>2</v>
      </c>
      <c r="Q40" t="s">
        <v>4592</v>
      </c>
      <c r="R40" t="s">
        <v>4592</v>
      </c>
      <c r="S40" t="s">
        <v>4591</v>
      </c>
      <c r="T40" t="s">
        <v>4590</v>
      </c>
      <c r="U40">
        <v>0</v>
      </c>
      <c r="V40" t="s">
        <v>6</v>
      </c>
      <c r="W40">
        <v>11</v>
      </c>
      <c r="X40">
        <v>19</v>
      </c>
      <c r="Y40">
        <v>205</v>
      </c>
    </row>
    <row r="41" spans="1:25" x14ac:dyDescent="0.2">
      <c r="A41" t="s">
        <v>2265</v>
      </c>
      <c r="B41" t="s">
        <v>2267</v>
      </c>
      <c r="C41" t="s">
        <v>2266</v>
      </c>
      <c r="D41" t="str">
        <f>VLOOKUP(A41, [5]Feuil1!A$2:B$100, 2, FALSE)</f>
        <v>FBgn0029881</v>
      </c>
      <c r="E41">
        <v>0</v>
      </c>
      <c r="F41" t="s">
        <v>6</v>
      </c>
      <c r="G41">
        <v>80</v>
      </c>
      <c r="H41">
        <v>103</v>
      </c>
      <c r="I41">
        <v>205</v>
      </c>
      <c r="J41">
        <v>5</v>
      </c>
      <c r="K41" t="s">
        <v>2265</v>
      </c>
      <c r="L41">
        <v>14109</v>
      </c>
      <c r="M41">
        <v>1361513</v>
      </c>
      <c r="N41" t="s">
        <v>4589</v>
      </c>
      <c r="O41" t="s">
        <v>4588</v>
      </c>
      <c r="P41">
        <v>3</v>
      </c>
      <c r="Q41" t="s">
        <v>4587</v>
      </c>
      <c r="R41" t="s">
        <v>4587</v>
      </c>
      <c r="S41" t="s">
        <v>4586</v>
      </c>
      <c r="T41" t="s">
        <v>4585</v>
      </c>
      <c r="U41">
        <v>0</v>
      </c>
      <c r="V41" t="s">
        <v>205</v>
      </c>
      <c r="W41">
        <v>67</v>
      </c>
      <c r="X41">
        <v>87</v>
      </c>
      <c r="Y41">
        <v>205</v>
      </c>
    </row>
    <row r="42" spans="1:25" x14ac:dyDescent="0.2">
      <c r="A42" t="s">
        <v>2412</v>
      </c>
      <c r="B42" t="s">
        <v>2407</v>
      </c>
      <c r="C42" t="s">
        <v>2406</v>
      </c>
      <c r="D42" t="str">
        <f>VLOOKUP(A42, [5]Feuil1!A$2:B$100, 2, FALSE)</f>
        <v>FBgn0261638</v>
      </c>
      <c r="E42">
        <v>0</v>
      </c>
      <c r="F42" t="s">
        <v>6</v>
      </c>
      <c r="G42">
        <v>95</v>
      </c>
      <c r="H42">
        <v>122</v>
      </c>
      <c r="I42">
        <v>205</v>
      </c>
      <c r="J42">
        <v>4</v>
      </c>
      <c r="K42" t="s">
        <v>2412</v>
      </c>
      <c r="L42">
        <v>17723</v>
      </c>
      <c r="M42">
        <v>1346735</v>
      </c>
      <c r="N42" t="s">
        <v>4584</v>
      </c>
      <c r="O42" t="s">
        <v>4583</v>
      </c>
      <c r="P42">
        <v>2</v>
      </c>
      <c r="Q42" t="s">
        <v>4580</v>
      </c>
      <c r="R42" t="s">
        <v>4580</v>
      </c>
      <c r="S42" t="s">
        <v>4579</v>
      </c>
      <c r="T42" t="s">
        <v>4578</v>
      </c>
      <c r="U42">
        <v>0</v>
      </c>
      <c r="V42" t="s">
        <v>781</v>
      </c>
      <c r="W42">
        <v>118</v>
      </c>
      <c r="X42">
        <v>148</v>
      </c>
      <c r="Y42">
        <v>205</v>
      </c>
    </row>
    <row r="43" spans="1:25" x14ac:dyDescent="0.2">
      <c r="A43" t="s">
        <v>2405</v>
      </c>
      <c r="B43" t="s">
        <v>2407</v>
      </c>
      <c r="C43" t="s">
        <v>2406</v>
      </c>
      <c r="D43" t="str">
        <f>VLOOKUP(A43, [5]Feuil1!A$2:B$100, 2, FALSE)</f>
        <v>FBgn0261638</v>
      </c>
      <c r="E43">
        <v>0</v>
      </c>
      <c r="F43" t="s">
        <v>6</v>
      </c>
      <c r="G43">
        <v>96</v>
      </c>
      <c r="H43">
        <v>124</v>
      </c>
      <c r="I43">
        <v>205</v>
      </c>
      <c r="J43">
        <v>4</v>
      </c>
      <c r="K43" t="s">
        <v>2405</v>
      </c>
      <c r="L43">
        <v>17314</v>
      </c>
      <c r="M43">
        <v>1348617</v>
      </c>
      <c r="N43" t="s">
        <v>4582</v>
      </c>
      <c r="O43" t="s">
        <v>4581</v>
      </c>
      <c r="P43">
        <v>2</v>
      </c>
      <c r="Q43" t="s">
        <v>4580</v>
      </c>
      <c r="R43" t="s">
        <v>4580</v>
      </c>
      <c r="S43" t="s">
        <v>4579</v>
      </c>
      <c r="T43" t="s">
        <v>4578</v>
      </c>
      <c r="U43">
        <v>0</v>
      </c>
      <c r="V43" t="s">
        <v>781</v>
      </c>
      <c r="W43">
        <v>118</v>
      </c>
      <c r="X43">
        <v>148</v>
      </c>
      <c r="Y43">
        <v>205</v>
      </c>
    </row>
    <row r="44" spans="1:25" x14ac:dyDescent="0.2">
      <c r="A44" t="s">
        <v>2304</v>
      </c>
      <c r="B44" t="s">
        <v>2299</v>
      </c>
      <c r="C44" t="s">
        <v>2298</v>
      </c>
      <c r="D44" t="str">
        <f>VLOOKUP(A44, [5]Feuil1!A$2:B$100, 2, FALSE)</f>
        <v>FBgn0000635</v>
      </c>
      <c r="E44">
        <v>0</v>
      </c>
      <c r="F44" t="s">
        <v>6</v>
      </c>
      <c r="G44">
        <v>103</v>
      </c>
      <c r="H44">
        <v>132</v>
      </c>
      <c r="I44">
        <v>205</v>
      </c>
      <c r="J44">
        <v>5</v>
      </c>
      <c r="K44" t="s">
        <v>2304</v>
      </c>
      <c r="L44">
        <v>17866</v>
      </c>
      <c r="M44">
        <v>1355070</v>
      </c>
      <c r="N44" t="s">
        <v>4577</v>
      </c>
      <c r="O44" t="s">
        <v>4576</v>
      </c>
      <c r="P44">
        <v>5</v>
      </c>
      <c r="Q44" t="s">
        <v>4575</v>
      </c>
      <c r="R44" t="s">
        <v>4575</v>
      </c>
      <c r="S44" t="s">
        <v>4574</v>
      </c>
      <c r="T44" t="s">
        <v>4573</v>
      </c>
      <c r="U44">
        <v>440</v>
      </c>
      <c r="V44" t="s">
        <v>137</v>
      </c>
      <c r="W44">
        <v>11</v>
      </c>
      <c r="X44">
        <v>13</v>
      </c>
      <c r="Y44">
        <v>205</v>
      </c>
    </row>
    <row r="45" spans="1:25" x14ac:dyDescent="0.2">
      <c r="A45" t="s">
        <v>2227</v>
      </c>
      <c r="B45" t="s">
        <v>1613</v>
      </c>
      <c r="C45" t="s">
        <v>1612</v>
      </c>
      <c r="D45" t="str">
        <f>VLOOKUP(A45, [5]Feuil1!A$2:B$100, 2, FALSE)</f>
        <v>FBgn0029922</v>
      </c>
      <c r="E45">
        <v>0</v>
      </c>
      <c r="F45" t="s">
        <v>6</v>
      </c>
      <c r="G45">
        <v>104</v>
      </c>
      <c r="H45">
        <v>135</v>
      </c>
      <c r="I45">
        <v>205</v>
      </c>
      <c r="J45">
        <v>5</v>
      </c>
      <c r="K45" t="s">
        <v>2227</v>
      </c>
      <c r="L45">
        <v>6556</v>
      </c>
      <c r="M45">
        <v>1350962</v>
      </c>
      <c r="N45" t="s">
        <v>4538</v>
      </c>
      <c r="O45" t="s">
        <v>4572</v>
      </c>
      <c r="P45">
        <v>4</v>
      </c>
      <c r="Q45" t="s">
        <v>4571</v>
      </c>
      <c r="R45" t="s">
        <v>4571</v>
      </c>
      <c r="S45" t="s">
        <v>4570</v>
      </c>
      <c r="T45" t="s">
        <v>4569</v>
      </c>
      <c r="U45">
        <v>0</v>
      </c>
      <c r="V45" t="s">
        <v>205</v>
      </c>
      <c r="W45">
        <v>45</v>
      </c>
      <c r="X45">
        <v>54</v>
      </c>
      <c r="Y45">
        <v>205</v>
      </c>
    </row>
    <row r="46" spans="1:25" x14ac:dyDescent="0.2">
      <c r="A46" t="s">
        <v>2246</v>
      </c>
      <c r="B46" t="s">
        <v>2241</v>
      </c>
      <c r="C46" t="s">
        <v>2240</v>
      </c>
      <c r="D46" t="str">
        <f>VLOOKUP(A46, [5]Feuil1!A$2:B$100, 2, FALSE)</f>
        <v>FBgn0029894</v>
      </c>
      <c r="E46">
        <v>425</v>
      </c>
      <c r="F46" t="s">
        <v>31</v>
      </c>
      <c r="G46">
        <v>110</v>
      </c>
      <c r="H46">
        <v>140</v>
      </c>
      <c r="I46">
        <v>205</v>
      </c>
      <c r="J46">
        <v>5</v>
      </c>
      <c r="K46" t="s">
        <v>2246</v>
      </c>
      <c r="L46">
        <v>26289</v>
      </c>
      <c r="M46">
        <v>1350283</v>
      </c>
      <c r="N46" t="s">
        <v>4568</v>
      </c>
      <c r="O46" t="s">
        <v>4567</v>
      </c>
      <c r="P46">
        <v>4</v>
      </c>
      <c r="Q46" t="s">
        <v>4566</v>
      </c>
      <c r="R46" t="s">
        <v>4566</v>
      </c>
      <c r="S46" t="s">
        <v>4565</v>
      </c>
      <c r="T46" t="s">
        <v>4564</v>
      </c>
      <c r="U46">
        <v>0</v>
      </c>
      <c r="V46" t="s">
        <v>6</v>
      </c>
      <c r="W46">
        <v>36</v>
      </c>
      <c r="X46">
        <v>52</v>
      </c>
      <c r="Y46">
        <v>205</v>
      </c>
    </row>
    <row r="47" spans="1:25" x14ac:dyDescent="0.2">
      <c r="A47" t="s">
        <v>2357</v>
      </c>
      <c r="B47" t="s">
        <v>2359</v>
      </c>
      <c r="C47" t="s">
        <v>2358</v>
      </c>
      <c r="D47" t="str">
        <f>VLOOKUP(A47, [5]Feuil1!A$2:B$100, 2, FALSE)</f>
        <v>FBgn0011225</v>
      </c>
      <c r="E47">
        <v>0</v>
      </c>
      <c r="F47" t="s">
        <v>6</v>
      </c>
      <c r="G47">
        <v>111</v>
      </c>
      <c r="H47">
        <v>144</v>
      </c>
      <c r="I47">
        <v>205</v>
      </c>
      <c r="J47">
        <v>4</v>
      </c>
      <c r="K47" t="s">
        <v>2357</v>
      </c>
      <c r="L47">
        <v>15748</v>
      </c>
      <c r="M47">
        <v>1330995</v>
      </c>
      <c r="N47" t="s">
        <v>4563</v>
      </c>
      <c r="O47" t="s">
        <v>4562</v>
      </c>
      <c r="P47">
        <v>5</v>
      </c>
      <c r="Q47" t="s">
        <v>4561</v>
      </c>
      <c r="R47" t="s">
        <v>4561</v>
      </c>
      <c r="S47" t="s">
        <v>4560</v>
      </c>
      <c r="T47" t="s">
        <v>4559</v>
      </c>
      <c r="U47">
        <v>0</v>
      </c>
      <c r="V47" t="s">
        <v>205</v>
      </c>
      <c r="W47">
        <v>97</v>
      </c>
      <c r="X47">
        <v>128</v>
      </c>
      <c r="Y47">
        <v>205</v>
      </c>
    </row>
    <row r="48" spans="1:25" x14ac:dyDescent="0.2">
      <c r="A48" t="s">
        <v>816</v>
      </c>
      <c r="B48" t="s">
        <v>818</v>
      </c>
      <c r="C48" t="s">
        <v>817</v>
      </c>
      <c r="D48" t="str">
        <f>VLOOKUP(A48, [5]Feuil1!A$2:B$100, 2, FALSE)</f>
        <v>FBgn0036373</v>
      </c>
      <c r="E48">
        <v>0</v>
      </c>
      <c r="F48" t="s">
        <v>6</v>
      </c>
      <c r="G48">
        <v>120</v>
      </c>
      <c r="H48">
        <v>151</v>
      </c>
      <c r="I48">
        <v>205</v>
      </c>
      <c r="J48">
        <v>3</v>
      </c>
      <c r="K48" t="s">
        <v>816</v>
      </c>
      <c r="L48">
        <v>3406</v>
      </c>
      <c r="M48">
        <v>1336041</v>
      </c>
      <c r="N48" t="s">
        <v>4558</v>
      </c>
      <c r="O48" t="s">
        <v>4557</v>
      </c>
      <c r="P48">
        <v>3</v>
      </c>
      <c r="Q48" t="s">
        <v>4556</v>
      </c>
      <c r="R48" t="s">
        <v>4556</v>
      </c>
      <c r="S48" t="s">
        <v>4555</v>
      </c>
      <c r="T48" t="s">
        <v>4554</v>
      </c>
      <c r="U48">
        <v>0</v>
      </c>
      <c r="V48" t="s">
        <v>6</v>
      </c>
      <c r="W48">
        <v>11</v>
      </c>
      <c r="X48">
        <v>13</v>
      </c>
      <c r="Y48">
        <v>205</v>
      </c>
    </row>
    <row r="49" spans="1:25" x14ac:dyDescent="0.2">
      <c r="A49" t="s">
        <v>2323</v>
      </c>
      <c r="B49" t="s">
        <v>2325</v>
      </c>
      <c r="C49" t="s">
        <v>2324</v>
      </c>
      <c r="D49" t="str">
        <f>VLOOKUP(A49, [5]Feuil1!A$2:B$100, 2, FALSE)</f>
        <v>FBgn0085376</v>
      </c>
      <c r="E49">
        <v>0</v>
      </c>
      <c r="F49" t="s">
        <v>6</v>
      </c>
      <c r="G49">
        <v>117</v>
      </c>
      <c r="H49">
        <v>156</v>
      </c>
      <c r="I49">
        <v>205</v>
      </c>
      <c r="J49">
        <v>4</v>
      </c>
      <c r="K49" t="s">
        <v>2323</v>
      </c>
      <c r="L49">
        <v>15841</v>
      </c>
      <c r="M49">
        <v>1326374</v>
      </c>
      <c r="N49" t="s">
        <v>4553</v>
      </c>
      <c r="O49" t="s">
        <v>4552</v>
      </c>
      <c r="P49">
        <v>2</v>
      </c>
      <c r="Q49" t="s">
        <v>4551</v>
      </c>
      <c r="R49" t="s">
        <v>4551</v>
      </c>
      <c r="S49" t="s">
        <v>4550</v>
      </c>
      <c r="T49" t="s">
        <v>4549</v>
      </c>
      <c r="U49">
        <v>12</v>
      </c>
      <c r="V49" t="s">
        <v>31</v>
      </c>
      <c r="W49">
        <v>51</v>
      </c>
      <c r="X49">
        <v>63</v>
      </c>
      <c r="Y49">
        <v>205</v>
      </c>
    </row>
    <row r="50" spans="1:25" x14ac:dyDescent="0.2">
      <c r="A50" t="s">
        <v>2380</v>
      </c>
      <c r="B50" t="s">
        <v>2382</v>
      </c>
      <c r="C50" t="s">
        <v>2381</v>
      </c>
      <c r="D50" t="str">
        <f>VLOOKUP(A50, [5]Feuil1!A$2:B$100, 2, FALSE)</f>
        <v>FBgn0038588</v>
      </c>
      <c r="E50">
        <v>0</v>
      </c>
      <c r="F50" t="s">
        <v>213</v>
      </c>
      <c r="G50">
        <v>140</v>
      </c>
      <c r="H50">
        <v>178</v>
      </c>
      <c r="I50">
        <v>205</v>
      </c>
      <c r="J50">
        <v>4</v>
      </c>
      <c r="K50" t="s">
        <v>2380</v>
      </c>
      <c r="L50">
        <v>7110</v>
      </c>
      <c r="M50">
        <v>1201947</v>
      </c>
      <c r="N50" t="s">
        <v>4548</v>
      </c>
      <c r="O50" t="s">
        <v>4547</v>
      </c>
      <c r="P50">
        <v>2</v>
      </c>
      <c r="Q50" t="s">
        <v>4546</v>
      </c>
      <c r="R50" t="s">
        <v>4546</v>
      </c>
      <c r="S50" t="s">
        <v>4545</v>
      </c>
      <c r="T50" t="s">
        <v>4544</v>
      </c>
      <c r="U50">
        <v>0</v>
      </c>
      <c r="V50" t="s">
        <v>781</v>
      </c>
      <c r="W50">
        <v>133</v>
      </c>
      <c r="X50">
        <v>170</v>
      </c>
      <c r="Y50">
        <v>205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50A16-18C4-D142-A3E4-8271E8C98EE4}">
  <dimension ref="A1:Y49"/>
  <sheetViews>
    <sheetView topLeftCell="H22" workbookViewId="0">
      <selection activeCell="S2" sqref="S2:S49"/>
    </sheetView>
  </sheetViews>
  <sheetFormatPr baseColWidth="10" defaultRowHeight="16" x14ac:dyDescent="0.2"/>
  <sheetData>
    <row r="1" spans="1:25" x14ac:dyDescent="0.2">
      <c r="A1" t="s">
        <v>3886</v>
      </c>
      <c r="B1" t="s">
        <v>3885</v>
      </c>
      <c r="C1" t="s">
        <v>3884</v>
      </c>
      <c r="E1" t="s">
        <v>3883</v>
      </c>
      <c r="F1" t="s">
        <v>3882</v>
      </c>
      <c r="G1" t="s">
        <v>3881</v>
      </c>
      <c r="H1" t="s">
        <v>3880</v>
      </c>
      <c r="I1" t="s">
        <v>3879</v>
      </c>
      <c r="J1" t="s">
        <v>3878</v>
      </c>
      <c r="K1" t="s">
        <v>3877</v>
      </c>
      <c r="L1" t="s">
        <v>3876</v>
      </c>
      <c r="M1" t="s">
        <v>3875</v>
      </c>
      <c r="N1" t="s">
        <v>3874</v>
      </c>
      <c r="O1" t="s">
        <v>3873</v>
      </c>
      <c r="P1" t="s">
        <v>3872</v>
      </c>
      <c r="Q1" t="s">
        <v>3871</v>
      </c>
      <c r="R1" t="s">
        <v>3870</v>
      </c>
      <c r="S1" t="s">
        <v>3869</v>
      </c>
      <c r="T1" t="s">
        <v>3868</v>
      </c>
      <c r="U1" t="s">
        <v>3867</v>
      </c>
      <c r="V1" t="s">
        <v>3866</v>
      </c>
      <c r="W1" t="s">
        <v>3865</v>
      </c>
      <c r="X1" t="s">
        <v>3864</v>
      </c>
      <c r="Y1" t="s">
        <v>3863</v>
      </c>
    </row>
    <row r="2" spans="1:25" x14ac:dyDescent="0.2">
      <c r="A2" t="s">
        <v>1360</v>
      </c>
      <c r="B2" t="s">
        <v>1362</v>
      </c>
      <c r="C2" t="s">
        <v>1361</v>
      </c>
      <c r="D2" t="str">
        <f>VLOOKUP(A2, [6]Feuil1!A$2:B$73, 2, FALSE)</f>
        <v>FBgn0024836</v>
      </c>
      <c r="E2">
        <v>0</v>
      </c>
      <c r="F2" t="s">
        <v>6</v>
      </c>
      <c r="G2">
        <v>8</v>
      </c>
      <c r="H2">
        <v>8</v>
      </c>
      <c r="I2">
        <v>205</v>
      </c>
      <c r="J2">
        <v>2</v>
      </c>
      <c r="K2" t="s">
        <v>1360</v>
      </c>
      <c r="L2">
        <v>24685</v>
      </c>
      <c r="M2">
        <v>995839</v>
      </c>
      <c r="N2" t="s">
        <v>4956</v>
      </c>
      <c r="O2" t="s">
        <v>4955</v>
      </c>
      <c r="P2">
        <v>4</v>
      </c>
      <c r="Q2" t="s">
        <v>4954</v>
      </c>
      <c r="R2" t="s">
        <v>4954</v>
      </c>
      <c r="S2" t="s">
        <v>4738</v>
      </c>
      <c r="T2" t="s">
        <v>4737</v>
      </c>
      <c r="U2">
        <v>0</v>
      </c>
      <c r="V2" t="s">
        <v>6</v>
      </c>
      <c r="W2">
        <v>44</v>
      </c>
      <c r="X2">
        <v>60</v>
      </c>
      <c r="Y2">
        <v>205</v>
      </c>
    </row>
    <row r="3" spans="1:25" x14ac:dyDescent="0.2">
      <c r="A3" t="s">
        <v>1214</v>
      </c>
      <c r="B3" t="s">
        <v>1216</v>
      </c>
      <c r="C3" t="s">
        <v>1215</v>
      </c>
      <c r="D3" t="str">
        <f>VLOOKUP(A3, [6]Feuil1!A$2:B$73, 2, FALSE)</f>
        <v>FBgn0265066</v>
      </c>
      <c r="E3">
        <v>0</v>
      </c>
      <c r="F3" t="s">
        <v>6</v>
      </c>
      <c r="G3">
        <v>6</v>
      </c>
      <c r="H3">
        <v>8</v>
      </c>
      <c r="I3">
        <v>205</v>
      </c>
      <c r="J3">
        <v>4</v>
      </c>
      <c r="K3" t="s">
        <v>1214</v>
      </c>
      <c r="L3">
        <v>3</v>
      </c>
      <c r="M3">
        <v>826457</v>
      </c>
      <c r="N3" t="s">
        <v>3724</v>
      </c>
      <c r="O3" t="s">
        <v>4953</v>
      </c>
      <c r="P3">
        <v>3</v>
      </c>
      <c r="Q3" t="s">
        <v>4952</v>
      </c>
      <c r="R3" t="s">
        <v>4952</v>
      </c>
      <c r="S3" t="s">
        <v>4951</v>
      </c>
      <c r="T3" t="s">
        <v>4950</v>
      </c>
      <c r="U3">
        <v>0</v>
      </c>
      <c r="V3" t="s">
        <v>213</v>
      </c>
      <c r="W3">
        <v>4</v>
      </c>
      <c r="X3">
        <v>10</v>
      </c>
      <c r="Y3">
        <v>205</v>
      </c>
    </row>
    <row r="4" spans="1:25" x14ac:dyDescent="0.2">
      <c r="A4" t="s">
        <v>1376</v>
      </c>
      <c r="B4" t="s">
        <v>1378</v>
      </c>
      <c r="C4" t="s">
        <v>1377</v>
      </c>
      <c r="D4" t="str">
        <f>VLOOKUP(A4, [6]Feuil1!A$2:B$73, 2, FALSE)</f>
        <v>FBgn0050438</v>
      </c>
      <c r="E4">
        <v>308</v>
      </c>
      <c r="F4" t="s">
        <v>137</v>
      </c>
      <c r="G4">
        <v>7</v>
      </c>
      <c r="H4">
        <v>9</v>
      </c>
      <c r="I4">
        <v>205</v>
      </c>
      <c r="J4">
        <v>2</v>
      </c>
      <c r="K4" t="s">
        <v>1376</v>
      </c>
      <c r="L4">
        <v>277320</v>
      </c>
      <c r="M4">
        <v>1375</v>
      </c>
      <c r="N4" t="s">
        <v>4949</v>
      </c>
      <c r="O4" t="s">
        <v>3724</v>
      </c>
      <c r="P4">
        <v>5</v>
      </c>
      <c r="Q4" t="s">
        <v>4948</v>
      </c>
      <c r="R4" t="s">
        <v>4948</v>
      </c>
      <c r="S4" t="s">
        <v>4947</v>
      </c>
      <c r="T4" t="s">
        <v>4946</v>
      </c>
      <c r="U4">
        <v>0</v>
      </c>
      <c r="V4" t="s">
        <v>6</v>
      </c>
      <c r="W4">
        <v>7</v>
      </c>
      <c r="X4">
        <v>10</v>
      </c>
      <c r="Y4">
        <v>205</v>
      </c>
    </row>
    <row r="5" spans="1:25" x14ac:dyDescent="0.2">
      <c r="A5" t="s">
        <v>1383</v>
      </c>
      <c r="B5" t="s">
        <v>1378</v>
      </c>
      <c r="C5" t="s">
        <v>1377</v>
      </c>
      <c r="D5" t="str">
        <f>VLOOKUP(A5, [6]Feuil1!A$2:B$73, 2, FALSE)</f>
        <v>FBgn0050438</v>
      </c>
      <c r="E5">
        <v>0</v>
      </c>
      <c r="F5" t="s">
        <v>6</v>
      </c>
      <c r="G5">
        <v>10</v>
      </c>
      <c r="H5">
        <v>12</v>
      </c>
      <c r="I5">
        <v>205</v>
      </c>
      <c r="J5">
        <v>2</v>
      </c>
      <c r="K5" t="s">
        <v>1383</v>
      </c>
      <c r="L5">
        <v>20964</v>
      </c>
      <c r="M5">
        <v>1091182</v>
      </c>
      <c r="N5" t="s">
        <v>4945</v>
      </c>
      <c r="O5" t="s">
        <v>4944</v>
      </c>
      <c r="P5">
        <v>2</v>
      </c>
      <c r="Q5" t="s">
        <v>4943</v>
      </c>
      <c r="R5" t="s">
        <v>4943</v>
      </c>
      <c r="S5" t="s">
        <v>4942</v>
      </c>
      <c r="T5" t="s">
        <v>4941</v>
      </c>
      <c r="U5">
        <v>0</v>
      </c>
      <c r="V5" t="s">
        <v>6</v>
      </c>
      <c r="W5">
        <v>40</v>
      </c>
      <c r="X5">
        <v>52</v>
      </c>
      <c r="Y5">
        <v>205</v>
      </c>
    </row>
    <row r="6" spans="1:25" x14ac:dyDescent="0.2">
      <c r="A6" t="s">
        <v>1198</v>
      </c>
      <c r="B6" t="s">
        <v>1202</v>
      </c>
      <c r="C6" t="s">
        <v>1201</v>
      </c>
      <c r="D6" t="str">
        <f>VLOOKUP(A6, [6]Feuil1!A$2:B$73, 2, FALSE)</f>
        <v>FBgn0259146</v>
      </c>
      <c r="E6">
        <v>0</v>
      </c>
      <c r="F6" t="s">
        <v>781</v>
      </c>
      <c r="G6">
        <v>12</v>
      </c>
      <c r="H6">
        <v>13</v>
      </c>
      <c r="I6">
        <v>205</v>
      </c>
      <c r="J6">
        <v>4</v>
      </c>
      <c r="K6" t="s">
        <v>1198</v>
      </c>
      <c r="L6">
        <v>24948</v>
      </c>
      <c r="M6">
        <v>1140235</v>
      </c>
      <c r="N6" t="s">
        <v>4940</v>
      </c>
      <c r="O6" t="s">
        <v>4939</v>
      </c>
      <c r="P6">
        <v>4</v>
      </c>
      <c r="Q6" t="s">
        <v>4938</v>
      </c>
      <c r="R6" t="s">
        <v>4938</v>
      </c>
      <c r="S6" t="s">
        <v>4937</v>
      </c>
      <c r="T6" t="s">
        <v>4936</v>
      </c>
      <c r="U6">
        <v>0</v>
      </c>
      <c r="V6" t="s">
        <v>6</v>
      </c>
      <c r="W6">
        <v>11</v>
      </c>
      <c r="X6">
        <v>16</v>
      </c>
      <c r="Y6">
        <v>205</v>
      </c>
    </row>
    <row r="7" spans="1:25" x14ac:dyDescent="0.2">
      <c r="A7" t="s">
        <v>1221</v>
      </c>
      <c r="B7" t="s">
        <v>1223</v>
      </c>
      <c r="C7" t="s">
        <v>1222</v>
      </c>
      <c r="D7" t="str">
        <f>VLOOKUP(A7, [6]Feuil1!A$2:B$73, 2, FALSE)</f>
        <v>FBgn0036801</v>
      </c>
      <c r="E7">
        <v>0</v>
      </c>
      <c r="F7" t="s">
        <v>6</v>
      </c>
      <c r="G7">
        <v>10</v>
      </c>
      <c r="H7">
        <v>14</v>
      </c>
      <c r="I7">
        <v>205</v>
      </c>
      <c r="J7">
        <v>3</v>
      </c>
      <c r="K7" t="s">
        <v>1221</v>
      </c>
      <c r="L7">
        <v>1187</v>
      </c>
      <c r="M7">
        <v>1072479</v>
      </c>
      <c r="N7" t="s">
        <v>4935</v>
      </c>
      <c r="O7" t="s">
        <v>4934</v>
      </c>
      <c r="P7">
        <v>4</v>
      </c>
      <c r="Q7" t="s">
        <v>4933</v>
      </c>
      <c r="R7" t="s">
        <v>4933</v>
      </c>
      <c r="S7" t="s">
        <v>4932</v>
      </c>
      <c r="T7" t="s">
        <v>4931</v>
      </c>
      <c r="U7">
        <v>0</v>
      </c>
      <c r="V7" t="s">
        <v>6</v>
      </c>
      <c r="W7">
        <v>116</v>
      </c>
      <c r="X7">
        <v>153</v>
      </c>
      <c r="Y7">
        <v>205</v>
      </c>
    </row>
    <row r="8" spans="1:25" x14ac:dyDescent="0.2">
      <c r="A8" t="s">
        <v>1348</v>
      </c>
      <c r="B8" t="s">
        <v>1343</v>
      </c>
      <c r="C8" t="s">
        <v>1342</v>
      </c>
      <c r="D8" t="str">
        <f>VLOOKUP(A8, [6]Feuil1!A$2:B$73, 2, FALSE)</f>
        <v>FBgn0034282</v>
      </c>
      <c r="E8">
        <v>0</v>
      </c>
      <c r="F8" t="s">
        <v>6</v>
      </c>
      <c r="G8">
        <v>13</v>
      </c>
      <c r="H8">
        <v>15</v>
      </c>
      <c r="I8">
        <v>205</v>
      </c>
      <c r="J8">
        <v>2</v>
      </c>
      <c r="K8" t="s">
        <v>1348</v>
      </c>
      <c r="L8">
        <v>60130</v>
      </c>
      <c r="M8">
        <v>1132778</v>
      </c>
      <c r="N8" t="s">
        <v>4930</v>
      </c>
      <c r="O8" t="s">
        <v>4929</v>
      </c>
      <c r="P8">
        <v>2</v>
      </c>
      <c r="Q8" t="s">
        <v>4928</v>
      </c>
      <c r="R8" t="s">
        <v>4928</v>
      </c>
      <c r="S8" t="s">
        <v>4927</v>
      </c>
      <c r="T8" t="s">
        <v>4926</v>
      </c>
      <c r="U8">
        <v>0</v>
      </c>
      <c r="V8" t="s">
        <v>6</v>
      </c>
      <c r="W8">
        <v>45</v>
      </c>
      <c r="X8">
        <v>53</v>
      </c>
      <c r="Y8">
        <v>205</v>
      </c>
    </row>
    <row r="9" spans="1:25" x14ac:dyDescent="0.2">
      <c r="A9" t="s">
        <v>1396</v>
      </c>
      <c r="B9" t="s">
        <v>1400</v>
      </c>
      <c r="C9" t="s">
        <v>1399</v>
      </c>
      <c r="D9" t="str">
        <f>VLOOKUP(A9, [6]Feuil1!A$2:B$73, 2, FALSE)</f>
        <v>FBgn0262352</v>
      </c>
      <c r="E9">
        <v>0</v>
      </c>
      <c r="F9" t="s">
        <v>6</v>
      </c>
      <c r="G9">
        <v>10</v>
      </c>
      <c r="H9">
        <v>15</v>
      </c>
      <c r="I9">
        <v>205</v>
      </c>
      <c r="J9">
        <v>1</v>
      </c>
      <c r="K9" t="s">
        <v>1396</v>
      </c>
      <c r="L9">
        <v>66441</v>
      </c>
      <c r="M9">
        <v>1108685</v>
      </c>
      <c r="N9" t="s">
        <v>4925</v>
      </c>
      <c r="O9" t="s">
        <v>4924</v>
      </c>
      <c r="P9">
        <v>1</v>
      </c>
      <c r="Q9" t="s">
        <v>4923</v>
      </c>
      <c r="R9" t="s">
        <v>4923</v>
      </c>
      <c r="S9" t="s">
        <v>4128</v>
      </c>
      <c r="T9" t="s">
        <v>4127</v>
      </c>
      <c r="U9">
        <v>0</v>
      </c>
      <c r="V9" t="s">
        <v>6</v>
      </c>
      <c r="W9">
        <v>27</v>
      </c>
      <c r="X9">
        <v>38</v>
      </c>
      <c r="Y9">
        <v>205</v>
      </c>
    </row>
    <row r="10" spans="1:25" x14ac:dyDescent="0.2">
      <c r="A10" t="s">
        <v>1388</v>
      </c>
      <c r="B10" t="s">
        <v>1390</v>
      </c>
      <c r="C10" t="s">
        <v>1389</v>
      </c>
      <c r="D10" t="str">
        <f>VLOOKUP(A10, [6]Feuil1!A$2:B$73, 2, FALSE)</f>
        <v>FBgn0264911</v>
      </c>
      <c r="E10">
        <v>740</v>
      </c>
      <c r="F10" t="s">
        <v>31</v>
      </c>
      <c r="G10">
        <v>12</v>
      </c>
      <c r="H10">
        <v>15</v>
      </c>
      <c r="I10">
        <v>205</v>
      </c>
      <c r="J10">
        <v>2</v>
      </c>
      <c r="K10" t="s">
        <v>1388</v>
      </c>
      <c r="L10">
        <v>905</v>
      </c>
      <c r="M10">
        <v>1120311</v>
      </c>
      <c r="N10" t="s">
        <v>4922</v>
      </c>
      <c r="O10" t="s">
        <v>4921</v>
      </c>
      <c r="P10">
        <v>4</v>
      </c>
      <c r="Q10" t="s">
        <v>4920</v>
      </c>
      <c r="R10" t="s">
        <v>4920</v>
      </c>
      <c r="S10" t="s">
        <v>4919</v>
      </c>
      <c r="T10" t="s">
        <v>4918</v>
      </c>
      <c r="U10">
        <v>0</v>
      </c>
      <c r="V10" t="s">
        <v>6</v>
      </c>
      <c r="W10">
        <v>49</v>
      </c>
      <c r="X10">
        <v>63</v>
      </c>
      <c r="Y10">
        <v>205</v>
      </c>
    </row>
    <row r="11" spans="1:25" x14ac:dyDescent="0.2">
      <c r="A11" t="s">
        <v>1353</v>
      </c>
      <c r="B11" t="s">
        <v>1343</v>
      </c>
      <c r="C11" t="s">
        <v>1342</v>
      </c>
      <c r="D11" t="str">
        <f>VLOOKUP(A11, [6]Feuil1!A$2:B$73, 2, FALSE)</f>
        <v>FBgn0034282</v>
      </c>
      <c r="E11">
        <v>0</v>
      </c>
      <c r="F11" t="s">
        <v>6</v>
      </c>
      <c r="G11">
        <v>14</v>
      </c>
      <c r="H11">
        <v>16</v>
      </c>
      <c r="I11">
        <v>205</v>
      </c>
      <c r="J11">
        <v>2</v>
      </c>
      <c r="K11" t="s">
        <v>1353</v>
      </c>
      <c r="L11">
        <v>59242</v>
      </c>
      <c r="M11">
        <v>1161937</v>
      </c>
      <c r="N11" t="s">
        <v>4917</v>
      </c>
      <c r="O11" t="s">
        <v>4916</v>
      </c>
      <c r="P11">
        <v>2</v>
      </c>
      <c r="Q11" t="s">
        <v>4913</v>
      </c>
      <c r="R11" t="s">
        <v>4913</v>
      </c>
      <c r="S11" t="s">
        <v>4912</v>
      </c>
      <c r="T11" t="s">
        <v>4911</v>
      </c>
      <c r="U11">
        <v>0</v>
      </c>
      <c r="V11" t="s">
        <v>6</v>
      </c>
      <c r="W11">
        <v>82</v>
      </c>
      <c r="X11">
        <v>109</v>
      </c>
      <c r="Y11">
        <v>205</v>
      </c>
    </row>
    <row r="12" spans="1:25" x14ac:dyDescent="0.2">
      <c r="A12" t="s">
        <v>1341</v>
      </c>
      <c r="B12" t="s">
        <v>1343</v>
      </c>
      <c r="C12" t="s">
        <v>1342</v>
      </c>
      <c r="D12" t="str">
        <f>VLOOKUP(A12, [6]Feuil1!A$2:B$73, 2, FALSE)</f>
        <v>FBgn0034282</v>
      </c>
      <c r="E12">
        <v>0</v>
      </c>
      <c r="F12" t="s">
        <v>6</v>
      </c>
      <c r="G12">
        <v>14</v>
      </c>
      <c r="H12">
        <v>16</v>
      </c>
      <c r="I12">
        <v>205</v>
      </c>
      <c r="J12">
        <v>2</v>
      </c>
      <c r="K12" t="s">
        <v>1341</v>
      </c>
      <c r="L12">
        <v>58048</v>
      </c>
      <c r="M12">
        <v>1161936</v>
      </c>
      <c r="N12" t="s">
        <v>4915</v>
      </c>
      <c r="O12" t="s">
        <v>4914</v>
      </c>
      <c r="P12">
        <v>2</v>
      </c>
      <c r="Q12" t="s">
        <v>4913</v>
      </c>
      <c r="R12" t="s">
        <v>4913</v>
      </c>
      <c r="S12" t="s">
        <v>4912</v>
      </c>
      <c r="T12" t="s">
        <v>4911</v>
      </c>
      <c r="U12">
        <v>0</v>
      </c>
      <c r="V12" t="s">
        <v>6</v>
      </c>
      <c r="W12">
        <v>82</v>
      </c>
      <c r="X12">
        <v>109</v>
      </c>
      <c r="Y12">
        <v>205</v>
      </c>
    </row>
    <row r="13" spans="1:25" x14ac:dyDescent="0.2">
      <c r="A13" t="s">
        <v>1329</v>
      </c>
      <c r="B13" t="s">
        <v>1331</v>
      </c>
      <c r="C13" t="s">
        <v>1330</v>
      </c>
      <c r="D13" t="str">
        <f>VLOOKUP(A13, [6]Feuil1!A$2:B$73, 2, FALSE)</f>
        <v>FBgn0028496</v>
      </c>
      <c r="E13">
        <v>0</v>
      </c>
      <c r="F13" t="s">
        <v>6</v>
      </c>
      <c r="G13">
        <v>16</v>
      </c>
      <c r="H13">
        <v>23</v>
      </c>
      <c r="I13">
        <v>205</v>
      </c>
      <c r="J13">
        <v>2</v>
      </c>
      <c r="K13" t="s">
        <v>1329</v>
      </c>
      <c r="L13">
        <v>4298</v>
      </c>
      <c r="M13">
        <v>1207156</v>
      </c>
      <c r="N13" t="s">
        <v>4910</v>
      </c>
      <c r="O13" t="s">
        <v>4909</v>
      </c>
      <c r="P13">
        <v>1</v>
      </c>
      <c r="Q13" t="s">
        <v>4908</v>
      </c>
      <c r="R13" t="s">
        <v>4908</v>
      </c>
      <c r="S13" t="s">
        <v>4907</v>
      </c>
      <c r="T13" t="s">
        <v>4906</v>
      </c>
      <c r="U13">
        <v>0</v>
      </c>
      <c r="V13" t="s">
        <v>6</v>
      </c>
      <c r="W13">
        <v>35</v>
      </c>
      <c r="X13">
        <v>43</v>
      </c>
      <c r="Y13">
        <v>205</v>
      </c>
    </row>
    <row r="14" spans="1:25" x14ac:dyDescent="0.2">
      <c r="A14" t="s">
        <v>1184</v>
      </c>
      <c r="B14" t="s">
        <v>1186</v>
      </c>
      <c r="C14" t="s">
        <v>1185</v>
      </c>
      <c r="D14" t="str">
        <f>VLOOKUP(A14, [6]Feuil1!A$2:B$73, 2, FALSE)</f>
        <v>FBgn0000427</v>
      </c>
      <c r="E14">
        <v>0</v>
      </c>
      <c r="F14" t="s">
        <v>6</v>
      </c>
      <c r="G14">
        <v>21</v>
      </c>
      <c r="H14">
        <v>25</v>
      </c>
      <c r="I14">
        <v>205</v>
      </c>
      <c r="J14">
        <v>5</v>
      </c>
      <c r="K14" t="s">
        <v>1184</v>
      </c>
      <c r="L14">
        <v>57770</v>
      </c>
      <c r="M14">
        <v>1259165</v>
      </c>
      <c r="N14" t="s">
        <v>4905</v>
      </c>
      <c r="O14" t="s">
        <v>4904</v>
      </c>
      <c r="P14">
        <v>5</v>
      </c>
      <c r="Q14" t="s">
        <v>4903</v>
      </c>
      <c r="R14" t="s">
        <v>4903</v>
      </c>
      <c r="S14" t="s">
        <v>4902</v>
      </c>
      <c r="T14" t="s">
        <v>4901</v>
      </c>
      <c r="U14">
        <v>0</v>
      </c>
      <c r="V14" t="s">
        <v>213</v>
      </c>
      <c r="W14">
        <v>57</v>
      </c>
      <c r="X14">
        <v>78</v>
      </c>
      <c r="Y14">
        <v>205</v>
      </c>
    </row>
    <row r="15" spans="1:25" x14ac:dyDescent="0.2">
      <c r="A15" t="s">
        <v>1247</v>
      </c>
      <c r="B15" t="s">
        <v>815</v>
      </c>
      <c r="C15" t="s">
        <v>814</v>
      </c>
      <c r="D15" t="str">
        <f>VLOOKUP(A15, [6]Feuil1!A$2:B$73, 2, FALSE)</f>
        <v>FBgn0260943</v>
      </c>
      <c r="E15">
        <v>0</v>
      </c>
      <c r="F15" t="s">
        <v>6</v>
      </c>
      <c r="G15">
        <v>19</v>
      </c>
      <c r="H15">
        <v>26</v>
      </c>
      <c r="I15">
        <v>205</v>
      </c>
      <c r="J15">
        <v>3</v>
      </c>
      <c r="K15" t="s">
        <v>1247</v>
      </c>
      <c r="L15">
        <v>18064</v>
      </c>
      <c r="M15">
        <v>1230905</v>
      </c>
      <c r="N15" t="s">
        <v>4900</v>
      </c>
      <c r="O15" t="s">
        <v>4899</v>
      </c>
      <c r="P15">
        <v>2</v>
      </c>
      <c r="Q15" t="s">
        <v>4898</v>
      </c>
      <c r="R15" t="s">
        <v>4898</v>
      </c>
      <c r="S15" t="s">
        <v>4897</v>
      </c>
      <c r="T15" t="s">
        <v>4896</v>
      </c>
      <c r="U15">
        <v>412</v>
      </c>
      <c r="V15" t="s">
        <v>31</v>
      </c>
      <c r="W15">
        <v>12</v>
      </c>
      <c r="X15">
        <v>17</v>
      </c>
      <c r="Y15">
        <v>205</v>
      </c>
    </row>
    <row r="16" spans="1:25" x14ac:dyDescent="0.2">
      <c r="A16" t="s">
        <v>1177</v>
      </c>
      <c r="B16" t="s">
        <v>1179</v>
      </c>
      <c r="C16" t="s">
        <v>1178</v>
      </c>
      <c r="D16" t="str">
        <f>VLOOKUP(A16, [6]Feuil1!A$2:B$73, 2, FALSE)</f>
        <v>FBgn0085443</v>
      </c>
      <c r="E16">
        <v>0</v>
      </c>
      <c r="F16" t="s">
        <v>6</v>
      </c>
      <c r="G16">
        <v>19</v>
      </c>
      <c r="H16">
        <v>28</v>
      </c>
      <c r="I16">
        <v>205</v>
      </c>
      <c r="J16">
        <v>5</v>
      </c>
      <c r="K16" t="s">
        <v>1177</v>
      </c>
      <c r="L16">
        <v>22722</v>
      </c>
      <c r="M16">
        <v>1234338</v>
      </c>
      <c r="N16" t="s">
        <v>4895</v>
      </c>
      <c r="O16" t="s">
        <v>4894</v>
      </c>
      <c r="P16">
        <v>4</v>
      </c>
      <c r="Q16" t="s">
        <v>4893</v>
      </c>
      <c r="R16" t="s">
        <v>4893</v>
      </c>
      <c r="S16" t="s">
        <v>4892</v>
      </c>
      <c r="T16" t="s">
        <v>4891</v>
      </c>
      <c r="U16">
        <v>0</v>
      </c>
      <c r="V16" t="s">
        <v>6</v>
      </c>
      <c r="W16">
        <v>67</v>
      </c>
      <c r="X16">
        <v>86</v>
      </c>
      <c r="Y16">
        <v>205</v>
      </c>
    </row>
    <row r="17" spans="1:25" x14ac:dyDescent="0.2">
      <c r="A17" t="s">
        <v>1490</v>
      </c>
      <c r="B17" t="s">
        <v>1492</v>
      </c>
      <c r="C17" t="s">
        <v>1491</v>
      </c>
      <c r="D17" t="str">
        <f>VLOOKUP(A17, [6]Feuil1!A$2:B$73, 2, FALSE)</f>
        <v>FBgn0015600</v>
      </c>
      <c r="E17">
        <v>0</v>
      </c>
      <c r="F17" t="s">
        <v>6</v>
      </c>
      <c r="G17">
        <v>23</v>
      </c>
      <c r="H17">
        <v>29</v>
      </c>
      <c r="I17">
        <v>205</v>
      </c>
      <c r="J17">
        <v>1</v>
      </c>
      <c r="K17" t="s">
        <v>1490</v>
      </c>
      <c r="L17">
        <v>20867</v>
      </c>
      <c r="M17">
        <v>1269909</v>
      </c>
      <c r="N17" t="s">
        <v>4890</v>
      </c>
      <c r="O17" t="s">
        <v>4889</v>
      </c>
      <c r="P17">
        <v>1</v>
      </c>
      <c r="Q17" t="s">
        <v>4888</v>
      </c>
      <c r="R17" t="s">
        <v>4888</v>
      </c>
      <c r="S17" t="s">
        <v>4887</v>
      </c>
      <c r="T17" t="s">
        <v>4886</v>
      </c>
      <c r="U17">
        <v>0</v>
      </c>
      <c r="V17" t="s">
        <v>6</v>
      </c>
      <c r="W17">
        <v>71</v>
      </c>
      <c r="X17">
        <v>97</v>
      </c>
      <c r="Y17">
        <v>205</v>
      </c>
    </row>
    <row r="18" spans="1:25" x14ac:dyDescent="0.2">
      <c r="A18" t="s">
        <v>1297</v>
      </c>
      <c r="B18" t="s">
        <v>1299</v>
      </c>
      <c r="C18" t="s">
        <v>1298</v>
      </c>
      <c r="D18" t="str">
        <f>VLOOKUP(A18, [6]Feuil1!A$2:B$73, 2, FALSE)</f>
        <v>FBgn0035499</v>
      </c>
      <c r="E18">
        <v>0</v>
      </c>
      <c r="F18" t="s">
        <v>6</v>
      </c>
      <c r="G18">
        <v>25</v>
      </c>
      <c r="H18">
        <v>31</v>
      </c>
      <c r="I18">
        <v>205</v>
      </c>
      <c r="J18">
        <v>3</v>
      </c>
      <c r="K18" t="s">
        <v>1297</v>
      </c>
      <c r="L18">
        <v>3766</v>
      </c>
      <c r="M18">
        <v>1298554</v>
      </c>
      <c r="N18" t="s">
        <v>4885</v>
      </c>
      <c r="O18" t="s">
        <v>4884</v>
      </c>
      <c r="P18">
        <v>1</v>
      </c>
      <c r="Q18" t="s">
        <v>4883</v>
      </c>
      <c r="R18" t="s">
        <v>4883</v>
      </c>
      <c r="S18" t="s">
        <v>4882</v>
      </c>
      <c r="T18" t="s">
        <v>4881</v>
      </c>
      <c r="U18">
        <v>0</v>
      </c>
      <c r="V18" t="s">
        <v>6</v>
      </c>
      <c r="W18">
        <v>41</v>
      </c>
      <c r="X18">
        <v>53</v>
      </c>
      <c r="Y18">
        <v>205</v>
      </c>
    </row>
    <row r="19" spans="1:25" x14ac:dyDescent="0.2">
      <c r="A19" t="s">
        <v>1259</v>
      </c>
      <c r="B19" t="s">
        <v>611</v>
      </c>
      <c r="C19" t="s">
        <v>610</v>
      </c>
      <c r="D19" t="str">
        <f>VLOOKUP(A19, [6]Feuil1!A$2:B$73, 2, FALSE)</f>
        <v>FBgn0263930</v>
      </c>
      <c r="E19">
        <v>0</v>
      </c>
      <c r="F19" t="s">
        <v>6</v>
      </c>
      <c r="G19">
        <v>24</v>
      </c>
      <c r="H19">
        <v>33</v>
      </c>
      <c r="I19">
        <v>205</v>
      </c>
      <c r="J19">
        <v>3</v>
      </c>
      <c r="K19" t="s">
        <v>1259</v>
      </c>
      <c r="L19">
        <v>9091</v>
      </c>
      <c r="M19">
        <v>1291310</v>
      </c>
      <c r="N19" t="s">
        <v>4880</v>
      </c>
      <c r="O19" t="s">
        <v>4879</v>
      </c>
      <c r="P19">
        <v>5</v>
      </c>
      <c r="Q19" t="s">
        <v>4878</v>
      </c>
      <c r="R19" t="s">
        <v>4878</v>
      </c>
      <c r="S19" t="s">
        <v>4877</v>
      </c>
      <c r="T19" t="s">
        <v>4876</v>
      </c>
      <c r="U19">
        <v>0</v>
      </c>
      <c r="V19" t="s">
        <v>6</v>
      </c>
      <c r="W19">
        <v>9</v>
      </c>
      <c r="X19">
        <v>14</v>
      </c>
      <c r="Y19">
        <v>205</v>
      </c>
    </row>
    <row r="20" spans="1:25" x14ac:dyDescent="0.2">
      <c r="A20" t="s">
        <v>1322</v>
      </c>
      <c r="B20" t="s">
        <v>1324</v>
      </c>
      <c r="C20" t="s">
        <v>1323</v>
      </c>
      <c r="D20" t="str">
        <f>VLOOKUP(A20, [6]Feuil1!A$2:B$73, 2, FALSE)</f>
        <v>FBgn0050122</v>
      </c>
      <c r="E20">
        <v>0</v>
      </c>
      <c r="F20" t="s">
        <v>213</v>
      </c>
      <c r="G20">
        <v>28</v>
      </c>
      <c r="H20">
        <v>37</v>
      </c>
      <c r="I20">
        <v>205</v>
      </c>
      <c r="J20">
        <v>2</v>
      </c>
      <c r="K20" t="s">
        <v>1322</v>
      </c>
      <c r="L20">
        <v>5121</v>
      </c>
      <c r="M20">
        <v>1311433</v>
      </c>
      <c r="N20" t="s">
        <v>4875</v>
      </c>
      <c r="O20" t="s">
        <v>4874</v>
      </c>
      <c r="P20">
        <v>3</v>
      </c>
      <c r="Q20" t="s">
        <v>4873</v>
      </c>
      <c r="R20" t="s">
        <v>4873</v>
      </c>
      <c r="S20" t="s">
        <v>4872</v>
      </c>
      <c r="T20" t="s">
        <v>4871</v>
      </c>
      <c r="U20">
        <v>0</v>
      </c>
      <c r="V20" t="s">
        <v>6</v>
      </c>
      <c r="W20">
        <v>18</v>
      </c>
      <c r="X20">
        <v>30</v>
      </c>
      <c r="Y20">
        <v>205</v>
      </c>
    </row>
    <row r="21" spans="1:25" x14ac:dyDescent="0.2">
      <c r="A21" t="s">
        <v>1304</v>
      </c>
      <c r="B21" t="s">
        <v>1310</v>
      </c>
      <c r="C21" t="s">
        <v>1309</v>
      </c>
      <c r="D21" t="str">
        <f>VLOOKUP(A21, [6]Feuil1!A$2:B$73, 2, FALSE)</f>
        <v>FBgn0035338</v>
      </c>
      <c r="E21">
        <v>0</v>
      </c>
      <c r="F21" t="s">
        <v>6</v>
      </c>
      <c r="G21">
        <v>34</v>
      </c>
      <c r="H21">
        <v>42</v>
      </c>
      <c r="I21">
        <v>205</v>
      </c>
      <c r="J21">
        <v>3</v>
      </c>
      <c r="K21" t="s">
        <v>1304</v>
      </c>
      <c r="L21">
        <v>6339</v>
      </c>
      <c r="M21">
        <v>1330120</v>
      </c>
      <c r="N21" t="s">
        <v>4870</v>
      </c>
      <c r="O21" t="s">
        <v>4869</v>
      </c>
      <c r="P21">
        <v>1</v>
      </c>
      <c r="Q21" t="s">
        <v>4868</v>
      </c>
      <c r="R21" t="s">
        <v>4868</v>
      </c>
      <c r="S21" t="s">
        <v>4867</v>
      </c>
      <c r="T21" t="s">
        <v>4866</v>
      </c>
      <c r="U21">
        <v>0</v>
      </c>
      <c r="V21" t="s">
        <v>6</v>
      </c>
      <c r="W21">
        <v>24</v>
      </c>
      <c r="X21">
        <v>33</v>
      </c>
      <c r="Y21">
        <v>205</v>
      </c>
    </row>
    <row r="22" spans="1:25" x14ac:dyDescent="0.2">
      <c r="A22" t="s">
        <v>1287</v>
      </c>
      <c r="B22" t="s">
        <v>1277</v>
      </c>
      <c r="C22" t="s">
        <v>1276</v>
      </c>
      <c r="D22" t="str">
        <f>VLOOKUP(A22, [6]Feuil1!A$2:B$73, 2, FALSE)</f>
        <v>FBgn0035649</v>
      </c>
      <c r="E22">
        <v>322</v>
      </c>
      <c r="F22" t="s">
        <v>31</v>
      </c>
      <c r="G22">
        <v>29</v>
      </c>
      <c r="H22">
        <v>42</v>
      </c>
      <c r="I22">
        <v>205</v>
      </c>
      <c r="J22">
        <v>3</v>
      </c>
      <c r="K22" t="s">
        <v>1287</v>
      </c>
      <c r="L22">
        <v>8301</v>
      </c>
      <c r="M22">
        <v>1309602</v>
      </c>
      <c r="N22" t="s">
        <v>4865</v>
      </c>
      <c r="O22" t="s">
        <v>4864</v>
      </c>
      <c r="P22">
        <v>3</v>
      </c>
      <c r="Q22" t="s">
        <v>4860</v>
      </c>
      <c r="R22" t="s">
        <v>4860</v>
      </c>
      <c r="S22" t="s">
        <v>4094</v>
      </c>
      <c r="T22" t="s">
        <v>4093</v>
      </c>
      <c r="U22">
        <v>0</v>
      </c>
      <c r="V22" t="s">
        <v>6</v>
      </c>
      <c r="W22">
        <v>9</v>
      </c>
      <c r="X22">
        <v>12</v>
      </c>
      <c r="Y22">
        <v>205</v>
      </c>
    </row>
    <row r="23" spans="1:25" x14ac:dyDescent="0.2">
      <c r="A23" t="s">
        <v>1282</v>
      </c>
      <c r="B23" t="s">
        <v>1277</v>
      </c>
      <c r="C23" t="s">
        <v>1276</v>
      </c>
      <c r="D23" t="str">
        <f>VLOOKUP(A23, [6]Feuil1!A$2:B$73, 2, FALSE)</f>
        <v>FBgn0035649</v>
      </c>
      <c r="E23">
        <v>323</v>
      </c>
      <c r="F23" t="s">
        <v>31</v>
      </c>
      <c r="G23">
        <v>29</v>
      </c>
      <c r="H23">
        <v>42</v>
      </c>
      <c r="I23">
        <v>205</v>
      </c>
      <c r="J23">
        <v>3</v>
      </c>
      <c r="K23" t="s">
        <v>1282</v>
      </c>
      <c r="L23">
        <v>8969</v>
      </c>
      <c r="M23">
        <v>1309596</v>
      </c>
      <c r="N23" t="s">
        <v>4119</v>
      </c>
      <c r="O23" t="s">
        <v>4863</v>
      </c>
      <c r="P23">
        <v>3</v>
      </c>
      <c r="Q23" t="s">
        <v>4860</v>
      </c>
      <c r="R23" t="s">
        <v>4860</v>
      </c>
      <c r="S23" t="s">
        <v>4094</v>
      </c>
      <c r="T23" t="s">
        <v>4093</v>
      </c>
      <c r="U23">
        <v>0</v>
      </c>
      <c r="V23" t="s">
        <v>6</v>
      </c>
      <c r="W23">
        <v>9</v>
      </c>
      <c r="X23">
        <v>12</v>
      </c>
      <c r="Y23">
        <v>205</v>
      </c>
    </row>
    <row r="24" spans="1:25" x14ac:dyDescent="0.2">
      <c r="A24" t="s">
        <v>1292</v>
      </c>
      <c r="B24" t="s">
        <v>1277</v>
      </c>
      <c r="C24" t="s">
        <v>1276</v>
      </c>
      <c r="D24" t="str">
        <f>VLOOKUP(A24, [6]Feuil1!A$2:B$73, 2, FALSE)</f>
        <v>FBgn0035649</v>
      </c>
      <c r="E24">
        <v>251</v>
      </c>
      <c r="F24" t="s">
        <v>31</v>
      </c>
      <c r="G24">
        <v>31</v>
      </c>
      <c r="H24">
        <v>45</v>
      </c>
      <c r="I24">
        <v>205</v>
      </c>
      <c r="J24">
        <v>3</v>
      </c>
      <c r="K24" t="s">
        <v>1292</v>
      </c>
      <c r="L24">
        <v>8148</v>
      </c>
      <c r="M24">
        <v>1314623</v>
      </c>
      <c r="N24" t="s">
        <v>4862</v>
      </c>
      <c r="O24" t="s">
        <v>4861</v>
      </c>
      <c r="P24">
        <v>3</v>
      </c>
      <c r="Q24" t="s">
        <v>4860</v>
      </c>
      <c r="R24" t="s">
        <v>4860</v>
      </c>
      <c r="S24" t="s">
        <v>4094</v>
      </c>
      <c r="T24" t="s">
        <v>4093</v>
      </c>
      <c r="U24">
        <v>0</v>
      </c>
      <c r="V24" t="s">
        <v>6</v>
      </c>
      <c r="W24">
        <v>9</v>
      </c>
      <c r="X24">
        <v>12</v>
      </c>
      <c r="Y24">
        <v>205</v>
      </c>
    </row>
    <row r="25" spans="1:25" x14ac:dyDescent="0.2">
      <c r="A25" t="s">
        <v>1405</v>
      </c>
      <c r="B25" t="s">
        <v>1407</v>
      </c>
      <c r="C25" t="s">
        <v>1406</v>
      </c>
      <c r="D25" t="str">
        <f>VLOOKUP(A25, [6]Feuil1!A$2:B$73, 2, FALSE)</f>
        <v>FBgn0259822</v>
      </c>
      <c r="E25">
        <v>0</v>
      </c>
      <c r="F25" t="s">
        <v>6</v>
      </c>
      <c r="G25">
        <v>40</v>
      </c>
      <c r="H25">
        <v>49</v>
      </c>
      <c r="I25">
        <v>205</v>
      </c>
      <c r="J25">
        <v>1</v>
      </c>
      <c r="K25" t="s">
        <v>1405</v>
      </c>
      <c r="L25">
        <v>4268</v>
      </c>
      <c r="M25">
        <v>1344423</v>
      </c>
      <c r="N25" t="s">
        <v>4235</v>
      </c>
      <c r="O25" t="s">
        <v>4859</v>
      </c>
      <c r="P25">
        <v>5</v>
      </c>
      <c r="Q25" t="s">
        <v>4856</v>
      </c>
      <c r="R25" t="s">
        <v>4856</v>
      </c>
      <c r="S25" t="s">
        <v>4855</v>
      </c>
      <c r="T25" t="s">
        <v>4854</v>
      </c>
      <c r="U25">
        <v>0</v>
      </c>
      <c r="V25" t="s">
        <v>6</v>
      </c>
      <c r="W25">
        <v>11</v>
      </c>
      <c r="X25">
        <v>17</v>
      </c>
      <c r="Y25">
        <v>205</v>
      </c>
    </row>
    <row r="26" spans="1:25" x14ac:dyDescent="0.2">
      <c r="A26" t="s">
        <v>1412</v>
      </c>
      <c r="B26" t="s">
        <v>1407</v>
      </c>
      <c r="C26" t="s">
        <v>1406</v>
      </c>
      <c r="D26" t="str">
        <f>VLOOKUP(A26, [6]Feuil1!A$2:B$73, 2, FALSE)</f>
        <v>FBgn0259822</v>
      </c>
      <c r="E26">
        <v>0</v>
      </c>
      <c r="F26" t="s">
        <v>6</v>
      </c>
      <c r="G26">
        <v>41</v>
      </c>
      <c r="H26">
        <v>50</v>
      </c>
      <c r="I26">
        <v>205</v>
      </c>
      <c r="J26">
        <v>1</v>
      </c>
      <c r="K26" t="s">
        <v>1412</v>
      </c>
      <c r="L26">
        <v>4289</v>
      </c>
      <c r="M26">
        <v>1344695</v>
      </c>
      <c r="N26" t="s">
        <v>4858</v>
      </c>
      <c r="O26" t="s">
        <v>4857</v>
      </c>
      <c r="P26">
        <v>5</v>
      </c>
      <c r="Q26" t="s">
        <v>4856</v>
      </c>
      <c r="R26" t="s">
        <v>4856</v>
      </c>
      <c r="S26" t="s">
        <v>4855</v>
      </c>
      <c r="T26" t="s">
        <v>4854</v>
      </c>
      <c r="U26">
        <v>0</v>
      </c>
      <c r="V26" t="s">
        <v>6</v>
      </c>
      <c r="W26">
        <v>11</v>
      </c>
      <c r="X26">
        <v>17</v>
      </c>
      <c r="Y26">
        <v>205</v>
      </c>
    </row>
    <row r="27" spans="1:25" x14ac:dyDescent="0.2">
      <c r="A27" t="s">
        <v>1424</v>
      </c>
      <c r="B27" t="s">
        <v>1426</v>
      </c>
      <c r="C27" t="s">
        <v>1425</v>
      </c>
      <c r="D27" t="str">
        <f>VLOOKUP(A27, [6]Feuil1!A$2:B$73, 2, FALSE)</f>
        <v>FBgn0260486</v>
      </c>
      <c r="E27">
        <v>0</v>
      </c>
      <c r="F27" t="s">
        <v>213</v>
      </c>
      <c r="G27">
        <v>35</v>
      </c>
      <c r="H27">
        <v>50</v>
      </c>
      <c r="I27">
        <v>205</v>
      </c>
      <c r="J27">
        <v>1</v>
      </c>
      <c r="K27" t="s">
        <v>1424</v>
      </c>
      <c r="L27">
        <v>3400</v>
      </c>
      <c r="M27">
        <v>1331262</v>
      </c>
      <c r="N27" t="s">
        <v>4558</v>
      </c>
      <c r="O27" t="s">
        <v>4853</v>
      </c>
      <c r="P27">
        <v>1</v>
      </c>
      <c r="Q27" t="s">
        <v>4852</v>
      </c>
      <c r="R27" t="s">
        <v>4852</v>
      </c>
      <c r="S27" t="s">
        <v>4851</v>
      </c>
      <c r="T27" t="s">
        <v>4850</v>
      </c>
      <c r="U27">
        <v>0</v>
      </c>
      <c r="V27" t="s">
        <v>205</v>
      </c>
      <c r="W27">
        <v>34</v>
      </c>
      <c r="X27">
        <v>45</v>
      </c>
      <c r="Y27">
        <v>205</v>
      </c>
    </row>
    <row r="28" spans="1:25" x14ac:dyDescent="0.2">
      <c r="A28" t="s">
        <v>1367</v>
      </c>
      <c r="B28" t="s">
        <v>1371</v>
      </c>
      <c r="C28" t="s">
        <v>1370</v>
      </c>
      <c r="D28" t="str">
        <f>VLOOKUP(A28, [6]Feuil1!A$2:B$73, 2, FALSE)</f>
        <v>FBgn0033403</v>
      </c>
      <c r="E28">
        <v>0</v>
      </c>
      <c r="F28" t="s">
        <v>6</v>
      </c>
      <c r="G28">
        <v>41</v>
      </c>
      <c r="H28">
        <v>52</v>
      </c>
      <c r="I28">
        <v>205</v>
      </c>
      <c r="J28">
        <v>2</v>
      </c>
      <c r="K28" t="s">
        <v>1367</v>
      </c>
      <c r="L28">
        <v>12795</v>
      </c>
      <c r="M28">
        <v>1342971</v>
      </c>
      <c r="N28" t="s">
        <v>4849</v>
      </c>
      <c r="O28" t="s">
        <v>4848</v>
      </c>
      <c r="P28">
        <v>1</v>
      </c>
      <c r="Q28" t="s">
        <v>4847</v>
      </c>
      <c r="R28" t="s">
        <v>4847</v>
      </c>
      <c r="S28" t="s">
        <v>4846</v>
      </c>
      <c r="T28" t="s">
        <v>4845</v>
      </c>
      <c r="U28">
        <v>0</v>
      </c>
      <c r="V28" t="s">
        <v>6</v>
      </c>
      <c r="W28">
        <v>112</v>
      </c>
      <c r="X28">
        <v>147</v>
      </c>
      <c r="Y28">
        <v>205</v>
      </c>
    </row>
    <row r="29" spans="1:25" x14ac:dyDescent="0.2">
      <c r="A29" t="s">
        <v>1264</v>
      </c>
      <c r="B29" t="s">
        <v>1268</v>
      </c>
      <c r="C29" t="s">
        <v>1267</v>
      </c>
      <c r="D29" t="str">
        <f>VLOOKUP(A29, [6]Feuil1!A$2:B$73, 2, FALSE)</f>
        <v>FBgn0035929</v>
      </c>
      <c r="E29">
        <v>232</v>
      </c>
      <c r="F29" t="s">
        <v>137</v>
      </c>
      <c r="G29">
        <v>45</v>
      </c>
      <c r="H29">
        <v>62</v>
      </c>
      <c r="I29">
        <v>205</v>
      </c>
      <c r="J29">
        <v>3</v>
      </c>
      <c r="K29" t="s">
        <v>1264</v>
      </c>
      <c r="L29">
        <v>10090</v>
      </c>
      <c r="M29">
        <v>1350767</v>
      </c>
      <c r="N29" t="s">
        <v>4844</v>
      </c>
      <c r="O29" t="s">
        <v>4843</v>
      </c>
      <c r="P29">
        <v>5</v>
      </c>
      <c r="Q29" t="s">
        <v>4842</v>
      </c>
      <c r="R29" t="s">
        <v>4842</v>
      </c>
      <c r="S29" t="s">
        <v>4841</v>
      </c>
      <c r="T29" t="s">
        <v>4840</v>
      </c>
      <c r="U29">
        <v>478</v>
      </c>
      <c r="V29" t="s">
        <v>137</v>
      </c>
      <c r="W29">
        <v>24</v>
      </c>
      <c r="X29">
        <v>35</v>
      </c>
      <c r="Y29">
        <v>205</v>
      </c>
    </row>
    <row r="30" spans="1:25" x14ac:dyDescent="0.2">
      <c r="A30" t="s">
        <v>1191</v>
      </c>
      <c r="B30" t="s">
        <v>1193</v>
      </c>
      <c r="C30" t="s">
        <v>1192</v>
      </c>
      <c r="D30" t="str">
        <f>VLOOKUP(A30, [6]Feuil1!A$2:B$73, 2, FALSE)</f>
        <v>FBgn0016061</v>
      </c>
      <c r="E30">
        <v>0</v>
      </c>
      <c r="F30" t="s">
        <v>6</v>
      </c>
      <c r="G30">
        <v>52</v>
      </c>
      <c r="H30">
        <v>68</v>
      </c>
      <c r="I30">
        <v>205</v>
      </c>
      <c r="J30">
        <v>4</v>
      </c>
      <c r="K30" t="s">
        <v>1191</v>
      </c>
      <c r="L30">
        <v>14632</v>
      </c>
      <c r="M30">
        <v>1352746</v>
      </c>
      <c r="N30" t="s">
        <v>4839</v>
      </c>
      <c r="O30" t="s">
        <v>4838</v>
      </c>
      <c r="P30">
        <v>4</v>
      </c>
      <c r="Q30" t="s">
        <v>4837</v>
      </c>
      <c r="R30" t="s">
        <v>4837</v>
      </c>
      <c r="S30" t="s">
        <v>4836</v>
      </c>
      <c r="T30" t="s">
        <v>4835</v>
      </c>
      <c r="U30">
        <v>0</v>
      </c>
      <c r="V30" t="s">
        <v>6</v>
      </c>
      <c r="W30">
        <v>16</v>
      </c>
      <c r="X30">
        <v>19</v>
      </c>
      <c r="Y30">
        <v>205</v>
      </c>
    </row>
    <row r="31" spans="1:25" x14ac:dyDescent="0.2">
      <c r="A31" t="s">
        <v>1168</v>
      </c>
      <c r="B31" t="s">
        <v>1172</v>
      </c>
      <c r="C31" t="s">
        <v>1171</v>
      </c>
      <c r="D31" t="str">
        <f>VLOOKUP(A31, [6]Feuil1!A$2:B$73, 2, FALSE)</f>
        <v>FBgn0259699</v>
      </c>
      <c r="E31">
        <v>0</v>
      </c>
      <c r="F31" t="s">
        <v>6</v>
      </c>
      <c r="G31">
        <v>52</v>
      </c>
      <c r="H31">
        <v>70</v>
      </c>
      <c r="I31">
        <v>205</v>
      </c>
      <c r="J31">
        <v>5</v>
      </c>
      <c r="K31" t="s">
        <v>1168</v>
      </c>
      <c r="L31">
        <v>23395</v>
      </c>
      <c r="M31">
        <v>1356409</v>
      </c>
      <c r="N31" t="s">
        <v>4834</v>
      </c>
      <c r="O31" t="s">
        <v>4833</v>
      </c>
      <c r="P31">
        <v>4</v>
      </c>
      <c r="Q31" t="s">
        <v>4832</v>
      </c>
      <c r="R31" t="s">
        <v>4832</v>
      </c>
      <c r="S31" t="s">
        <v>4831</v>
      </c>
      <c r="T31" t="s">
        <v>4830</v>
      </c>
      <c r="U31">
        <v>0</v>
      </c>
      <c r="V31" t="s">
        <v>6</v>
      </c>
      <c r="W31">
        <v>21</v>
      </c>
      <c r="X31">
        <v>27</v>
      </c>
      <c r="Y31">
        <v>205</v>
      </c>
    </row>
    <row r="32" spans="1:25" x14ac:dyDescent="0.2">
      <c r="A32" t="s">
        <v>1233</v>
      </c>
      <c r="B32" t="s">
        <v>1237</v>
      </c>
      <c r="C32" t="s">
        <v>1236</v>
      </c>
      <c r="D32" t="str">
        <f>VLOOKUP(A32, [6]Feuil1!A$2:B$73, 2, FALSE)</f>
        <v>FBgn0002901</v>
      </c>
      <c r="E32">
        <v>38</v>
      </c>
      <c r="F32" t="s">
        <v>31</v>
      </c>
      <c r="G32">
        <v>53</v>
      </c>
      <c r="H32">
        <v>71</v>
      </c>
      <c r="I32">
        <v>205</v>
      </c>
      <c r="J32">
        <v>3</v>
      </c>
      <c r="K32" t="s">
        <v>1233</v>
      </c>
      <c r="L32">
        <v>11152</v>
      </c>
      <c r="M32">
        <v>1355948</v>
      </c>
      <c r="N32" t="s">
        <v>4829</v>
      </c>
      <c r="O32" t="s">
        <v>4828</v>
      </c>
      <c r="P32">
        <v>5</v>
      </c>
      <c r="Q32" t="s">
        <v>4827</v>
      </c>
      <c r="R32" t="s">
        <v>4827</v>
      </c>
      <c r="S32" t="s">
        <v>4826</v>
      </c>
      <c r="T32" t="s">
        <v>4825</v>
      </c>
      <c r="U32">
        <v>0</v>
      </c>
      <c r="V32" t="s">
        <v>6</v>
      </c>
      <c r="W32">
        <v>66</v>
      </c>
      <c r="X32">
        <v>86</v>
      </c>
      <c r="Y32">
        <v>205</v>
      </c>
    </row>
    <row r="33" spans="1:25" x14ac:dyDescent="0.2">
      <c r="A33" t="s">
        <v>1417</v>
      </c>
      <c r="B33" t="s">
        <v>1419</v>
      </c>
      <c r="C33" t="s">
        <v>1418</v>
      </c>
      <c r="D33" t="str">
        <f>VLOOKUP(A33, [6]Feuil1!A$2:B$73, 2, FALSE)</f>
        <v>FBgn0051708</v>
      </c>
      <c r="E33">
        <v>0</v>
      </c>
      <c r="F33" t="s">
        <v>6</v>
      </c>
      <c r="G33">
        <v>56</v>
      </c>
      <c r="H33">
        <v>80</v>
      </c>
      <c r="I33">
        <v>205</v>
      </c>
      <c r="J33">
        <v>1</v>
      </c>
      <c r="K33" t="s">
        <v>1417</v>
      </c>
      <c r="L33">
        <v>16724</v>
      </c>
      <c r="M33">
        <v>1355981</v>
      </c>
      <c r="N33" t="s">
        <v>4824</v>
      </c>
      <c r="O33" t="s">
        <v>4823</v>
      </c>
      <c r="P33">
        <v>2</v>
      </c>
      <c r="Q33" t="s">
        <v>4822</v>
      </c>
      <c r="R33" t="s">
        <v>4822</v>
      </c>
      <c r="S33" t="s">
        <v>4821</v>
      </c>
      <c r="T33" t="s">
        <v>4820</v>
      </c>
      <c r="U33">
        <v>0</v>
      </c>
      <c r="V33" t="s">
        <v>6</v>
      </c>
      <c r="W33">
        <v>21</v>
      </c>
      <c r="X33">
        <v>27</v>
      </c>
      <c r="Y33">
        <v>205</v>
      </c>
    </row>
    <row r="34" spans="1:25" x14ac:dyDescent="0.2">
      <c r="A34" t="s">
        <v>1207</v>
      </c>
      <c r="B34" t="s">
        <v>1209</v>
      </c>
      <c r="C34" t="s">
        <v>1208</v>
      </c>
      <c r="D34" t="str">
        <f>VLOOKUP(A34, [6]Feuil1!A$2:B$73, 2, FALSE)</f>
        <v>FBgn0259244</v>
      </c>
      <c r="E34">
        <v>0</v>
      </c>
      <c r="F34" t="s">
        <v>6</v>
      </c>
      <c r="G34">
        <v>58</v>
      </c>
      <c r="H34">
        <v>82</v>
      </c>
      <c r="I34">
        <v>205</v>
      </c>
      <c r="J34">
        <v>4</v>
      </c>
      <c r="K34" t="s">
        <v>1207</v>
      </c>
      <c r="L34">
        <v>25839</v>
      </c>
      <c r="M34">
        <v>1355364</v>
      </c>
      <c r="N34" t="s">
        <v>4819</v>
      </c>
      <c r="O34" t="s">
        <v>4818</v>
      </c>
      <c r="P34">
        <v>5</v>
      </c>
      <c r="Q34" t="s">
        <v>4817</v>
      </c>
      <c r="R34" t="s">
        <v>4817</v>
      </c>
      <c r="S34" t="s">
        <v>4816</v>
      </c>
      <c r="T34" t="s">
        <v>4815</v>
      </c>
      <c r="U34">
        <v>0</v>
      </c>
      <c r="V34" t="s">
        <v>781</v>
      </c>
      <c r="W34">
        <v>20</v>
      </c>
      <c r="X34">
        <v>26</v>
      </c>
      <c r="Y34">
        <v>205</v>
      </c>
    </row>
    <row r="35" spans="1:25" x14ac:dyDescent="0.2">
      <c r="A35" t="s">
        <v>1470</v>
      </c>
      <c r="B35" t="s">
        <v>1445</v>
      </c>
      <c r="C35" t="s">
        <v>1444</v>
      </c>
      <c r="D35" t="str">
        <f>VLOOKUP(A35, [6]Feuil1!A$2:B$73, 2, FALSE)</f>
        <v>FBgn0051637</v>
      </c>
      <c r="E35">
        <v>0</v>
      </c>
      <c r="F35" t="s">
        <v>6</v>
      </c>
      <c r="G35">
        <v>63</v>
      </c>
      <c r="H35">
        <v>88</v>
      </c>
      <c r="I35">
        <v>205</v>
      </c>
      <c r="J35">
        <v>1</v>
      </c>
      <c r="K35" t="s">
        <v>1470</v>
      </c>
      <c r="L35">
        <v>18251</v>
      </c>
      <c r="M35">
        <v>1352346</v>
      </c>
      <c r="N35" t="s">
        <v>4798</v>
      </c>
      <c r="O35" t="s">
        <v>4814</v>
      </c>
      <c r="P35">
        <v>4</v>
      </c>
      <c r="Q35" t="s">
        <v>4809</v>
      </c>
      <c r="R35" t="s">
        <v>4809</v>
      </c>
      <c r="S35" t="s">
        <v>4808</v>
      </c>
      <c r="T35" t="s">
        <v>4807</v>
      </c>
      <c r="U35">
        <v>0</v>
      </c>
      <c r="V35" t="s">
        <v>6</v>
      </c>
      <c r="W35">
        <v>22</v>
      </c>
      <c r="X35">
        <v>32</v>
      </c>
      <c r="Y35">
        <v>205</v>
      </c>
    </row>
    <row r="36" spans="1:25" x14ac:dyDescent="0.2">
      <c r="A36" t="s">
        <v>1450</v>
      </c>
      <c r="B36" t="s">
        <v>1445</v>
      </c>
      <c r="C36" t="s">
        <v>1444</v>
      </c>
      <c r="D36" t="str">
        <f>VLOOKUP(A36, [6]Feuil1!A$2:B$73, 2, FALSE)</f>
        <v>FBgn0051637</v>
      </c>
      <c r="E36">
        <v>0</v>
      </c>
      <c r="F36" t="s">
        <v>6</v>
      </c>
      <c r="G36">
        <v>63</v>
      </c>
      <c r="H36">
        <v>88</v>
      </c>
      <c r="I36">
        <v>205</v>
      </c>
      <c r="J36">
        <v>1</v>
      </c>
      <c r="K36" t="s">
        <v>1450</v>
      </c>
      <c r="L36">
        <v>18155</v>
      </c>
      <c r="M36">
        <v>1351720</v>
      </c>
      <c r="N36" t="s">
        <v>4813</v>
      </c>
      <c r="O36" t="s">
        <v>4812</v>
      </c>
      <c r="P36">
        <v>4</v>
      </c>
      <c r="Q36" t="s">
        <v>4809</v>
      </c>
      <c r="R36" t="s">
        <v>4809</v>
      </c>
      <c r="S36" t="s">
        <v>4808</v>
      </c>
      <c r="T36" t="s">
        <v>4807</v>
      </c>
      <c r="U36">
        <v>0</v>
      </c>
      <c r="V36" t="s">
        <v>6</v>
      </c>
      <c r="W36">
        <v>22</v>
      </c>
      <c r="X36">
        <v>32</v>
      </c>
      <c r="Y36">
        <v>205</v>
      </c>
    </row>
    <row r="37" spans="1:25" x14ac:dyDescent="0.2">
      <c r="A37" t="s">
        <v>1455</v>
      </c>
      <c r="B37" t="s">
        <v>1445</v>
      </c>
      <c r="C37" t="s">
        <v>1444</v>
      </c>
      <c r="D37" t="str">
        <f>VLOOKUP(A37, [6]Feuil1!A$2:B$73, 2, FALSE)</f>
        <v>FBgn0051637</v>
      </c>
      <c r="E37">
        <v>0</v>
      </c>
      <c r="F37" t="s">
        <v>6</v>
      </c>
      <c r="G37">
        <v>65</v>
      </c>
      <c r="H37">
        <v>90</v>
      </c>
      <c r="I37">
        <v>205</v>
      </c>
      <c r="J37">
        <v>1</v>
      </c>
      <c r="K37" t="s">
        <v>1455</v>
      </c>
      <c r="L37">
        <v>17239</v>
      </c>
      <c r="M37">
        <v>1352602</v>
      </c>
      <c r="N37" t="s">
        <v>4811</v>
      </c>
      <c r="O37" t="s">
        <v>4810</v>
      </c>
      <c r="P37">
        <v>4</v>
      </c>
      <c r="Q37" t="s">
        <v>4809</v>
      </c>
      <c r="R37" t="s">
        <v>4809</v>
      </c>
      <c r="S37" t="s">
        <v>4808</v>
      </c>
      <c r="T37" t="s">
        <v>4807</v>
      </c>
      <c r="U37">
        <v>0</v>
      </c>
      <c r="V37" t="s">
        <v>6</v>
      </c>
      <c r="W37">
        <v>22</v>
      </c>
      <c r="X37">
        <v>32</v>
      </c>
      <c r="Y37">
        <v>205</v>
      </c>
    </row>
    <row r="38" spans="1:25" x14ac:dyDescent="0.2">
      <c r="A38" t="s">
        <v>1475</v>
      </c>
      <c r="B38" t="s">
        <v>1445</v>
      </c>
      <c r="C38" t="s">
        <v>1444</v>
      </c>
      <c r="D38" t="str">
        <f>VLOOKUP(A38, [6]Feuil1!A$2:B$73, 2, FALSE)</f>
        <v>FBgn0051637</v>
      </c>
      <c r="E38">
        <v>0</v>
      </c>
      <c r="F38" t="s">
        <v>6</v>
      </c>
      <c r="G38">
        <v>65</v>
      </c>
      <c r="H38">
        <v>90</v>
      </c>
      <c r="I38">
        <v>205</v>
      </c>
      <c r="J38">
        <v>1</v>
      </c>
      <c r="K38" t="s">
        <v>1475</v>
      </c>
      <c r="L38">
        <v>17084</v>
      </c>
      <c r="M38">
        <v>1353004</v>
      </c>
      <c r="N38" t="s">
        <v>4806</v>
      </c>
      <c r="O38" t="s">
        <v>4805</v>
      </c>
      <c r="P38">
        <v>5</v>
      </c>
      <c r="Q38" t="s">
        <v>4804</v>
      </c>
      <c r="R38" t="s">
        <v>4804</v>
      </c>
      <c r="S38" t="s">
        <v>4803</v>
      </c>
      <c r="T38" t="s">
        <v>4802</v>
      </c>
      <c r="U38">
        <v>0</v>
      </c>
      <c r="V38" t="s">
        <v>6</v>
      </c>
      <c r="W38">
        <v>32</v>
      </c>
      <c r="X38">
        <v>48</v>
      </c>
      <c r="Y38">
        <v>205</v>
      </c>
    </row>
    <row r="39" spans="1:25" x14ac:dyDescent="0.2">
      <c r="A39" t="s">
        <v>1480</v>
      </c>
      <c r="B39" t="s">
        <v>1445</v>
      </c>
      <c r="C39" t="s">
        <v>1444</v>
      </c>
      <c r="D39" t="str">
        <f>VLOOKUP(A39, [6]Feuil1!A$2:B$73, 2, FALSE)</f>
        <v>FBgn0051637</v>
      </c>
      <c r="E39">
        <v>0</v>
      </c>
      <c r="F39" t="s">
        <v>6</v>
      </c>
      <c r="G39">
        <v>67</v>
      </c>
      <c r="H39">
        <v>93</v>
      </c>
      <c r="I39">
        <v>205</v>
      </c>
      <c r="J39">
        <v>1</v>
      </c>
      <c r="K39" t="s">
        <v>1480</v>
      </c>
      <c r="L39">
        <v>16350</v>
      </c>
      <c r="M39">
        <v>1355537</v>
      </c>
      <c r="N39" t="s">
        <v>4801</v>
      </c>
      <c r="O39" t="s">
        <v>4800</v>
      </c>
      <c r="P39">
        <v>5</v>
      </c>
      <c r="Q39" t="s">
        <v>4799</v>
      </c>
      <c r="R39" t="s">
        <v>4799</v>
      </c>
      <c r="S39" t="s">
        <v>504</v>
      </c>
      <c r="T39" t="s">
        <v>503</v>
      </c>
      <c r="U39">
        <v>0</v>
      </c>
      <c r="V39" t="s">
        <v>6</v>
      </c>
      <c r="W39">
        <v>24</v>
      </c>
      <c r="X39">
        <v>34</v>
      </c>
      <c r="Y39">
        <v>205</v>
      </c>
    </row>
    <row r="40" spans="1:25" x14ac:dyDescent="0.2">
      <c r="A40" t="s">
        <v>1485</v>
      </c>
      <c r="B40" t="s">
        <v>1445</v>
      </c>
      <c r="C40" t="s">
        <v>1444</v>
      </c>
      <c r="D40" t="str">
        <f>VLOOKUP(A40, [6]Feuil1!A$2:B$73, 2, FALSE)</f>
        <v>FBgn0051637</v>
      </c>
      <c r="E40">
        <v>0</v>
      </c>
      <c r="F40" t="s">
        <v>6</v>
      </c>
      <c r="G40">
        <v>69</v>
      </c>
      <c r="H40">
        <v>93</v>
      </c>
      <c r="I40">
        <v>205</v>
      </c>
      <c r="J40">
        <v>1</v>
      </c>
      <c r="K40" t="s">
        <v>1485</v>
      </c>
      <c r="L40">
        <v>18352</v>
      </c>
      <c r="M40">
        <v>1359679</v>
      </c>
      <c r="N40" t="s">
        <v>4798</v>
      </c>
      <c r="O40" t="s">
        <v>4797</v>
      </c>
      <c r="P40">
        <v>1</v>
      </c>
      <c r="Q40" t="s">
        <v>4796</v>
      </c>
      <c r="R40" t="s">
        <v>4796</v>
      </c>
      <c r="S40" t="s">
        <v>4202</v>
      </c>
      <c r="T40" t="s">
        <v>4201</v>
      </c>
      <c r="U40">
        <v>0</v>
      </c>
      <c r="V40" t="s">
        <v>6</v>
      </c>
      <c r="W40">
        <v>63</v>
      </c>
      <c r="X40">
        <v>82</v>
      </c>
      <c r="Y40">
        <v>205</v>
      </c>
    </row>
    <row r="41" spans="1:25" x14ac:dyDescent="0.2">
      <c r="A41" t="s">
        <v>1443</v>
      </c>
      <c r="B41" t="s">
        <v>1445</v>
      </c>
      <c r="C41" t="s">
        <v>1444</v>
      </c>
      <c r="D41" t="str">
        <f>VLOOKUP(A41, [6]Feuil1!A$2:B$73, 2, FALSE)</f>
        <v>FBgn0051637</v>
      </c>
      <c r="E41">
        <v>0</v>
      </c>
      <c r="F41" t="s">
        <v>6</v>
      </c>
      <c r="G41">
        <v>70</v>
      </c>
      <c r="H41">
        <v>97</v>
      </c>
      <c r="I41">
        <v>205</v>
      </c>
      <c r="J41">
        <v>1</v>
      </c>
      <c r="K41" t="s">
        <v>1443</v>
      </c>
      <c r="L41">
        <v>17010</v>
      </c>
      <c r="M41">
        <v>1353600</v>
      </c>
      <c r="N41" t="s">
        <v>4795</v>
      </c>
      <c r="O41" t="s">
        <v>4794</v>
      </c>
      <c r="P41">
        <v>5</v>
      </c>
      <c r="Q41" t="s">
        <v>4793</v>
      </c>
      <c r="R41" t="s">
        <v>4793</v>
      </c>
      <c r="S41" t="s">
        <v>4792</v>
      </c>
      <c r="T41" t="s">
        <v>4791</v>
      </c>
      <c r="U41">
        <v>0</v>
      </c>
      <c r="V41" t="s">
        <v>6</v>
      </c>
      <c r="W41">
        <v>95</v>
      </c>
      <c r="X41">
        <v>127</v>
      </c>
      <c r="Y41">
        <v>205</v>
      </c>
    </row>
    <row r="42" spans="1:25" x14ac:dyDescent="0.2">
      <c r="A42" t="s">
        <v>1431</v>
      </c>
      <c r="B42" t="s">
        <v>1433</v>
      </c>
      <c r="C42" t="s">
        <v>1432</v>
      </c>
      <c r="D42" t="str">
        <f>VLOOKUP(A42, [6]Feuil1!A$2:B$73, 2, FALSE)</f>
        <v>FBgn0259111</v>
      </c>
      <c r="E42">
        <v>0</v>
      </c>
      <c r="F42" t="s">
        <v>6</v>
      </c>
      <c r="G42">
        <v>72</v>
      </c>
      <c r="H42">
        <v>97</v>
      </c>
      <c r="I42">
        <v>205</v>
      </c>
      <c r="J42">
        <v>1</v>
      </c>
      <c r="K42" t="s">
        <v>1431</v>
      </c>
      <c r="L42">
        <v>13966</v>
      </c>
      <c r="M42">
        <v>1357923</v>
      </c>
      <c r="N42" t="s">
        <v>4790</v>
      </c>
      <c r="O42" t="s">
        <v>4789</v>
      </c>
      <c r="P42">
        <v>4</v>
      </c>
      <c r="Q42" t="s">
        <v>4788</v>
      </c>
      <c r="R42" t="s">
        <v>4788</v>
      </c>
      <c r="S42" t="s">
        <v>4787</v>
      </c>
      <c r="T42" t="s">
        <v>4786</v>
      </c>
      <c r="U42">
        <v>0</v>
      </c>
      <c r="V42" t="s">
        <v>6</v>
      </c>
      <c r="W42">
        <v>49</v>
      </c>
      <c r="X42">
        <v>61</v>
      </c>
      <c r="Y42">
        <v>205</v>
      </c>
    </row>
    <row r="43" spans="1:25" x14ac:dyDescent="0.2">
      <c r="A43" t="s">
        <v>1252</v>
      </c>
      <c r="B43" t="s">
        <v>1254</v>
      </c>
      <c r="C43" t="s">
        <v>1253</v>
      </c>
      <c r="D43" t="str">
        <f>VLOOKUP(A43, [6]Feuil1!A$2:B$73, 2, FALSE)</f>
        <v>FBgn0001085</v>
      </c>
      <c r="E43">
        <v>0</v>
      </c>
      <c r="F43" t="s">
        <v>6</v>
      </c>
      <c r="G43">
        <v>74</v>
      </c>
      <c r="H43">
        <v>98</v>
      </c>
      <c r="I43">
        <v>205</v>
      </c>
      <c r="J43">
        <v>3</v>
      </c>
      <c r="K43" t="s">
        <v>1252</v>
      </c>
      <c r="L43">
        <v>19668</v>
      </c>
      <c r="M43">
        <v>1360339</v>
      </c>
      <c r="N43" t="s">
        <v>4377</v>
      </c>
      <c r="O43" t="s">
        <v>4785</v>
      </c>
      <c r="P43">
        <v>1</v>
      </c>
      <c r="Q43" t="s">
        <v>4784</v>
      </c>
      <c r="R43" t="s">
        <v>4784</v>
      </c>
      <c r="S43" t="s">
        <v>4783</v>
      </c>
      <c r="T43" t="s">
        <v>4782</v>
      </c>
      <c r="U43">
        <v>0</v>
      </c>
      <c r="V43" t="s">
        <v>6</v>
      </c>
      <c r="W43">
        <v>17</v>
      </c>
      <c r="X43">
        <v>21</v>
      </c>
      <c r="Y43">
        <v>205</v>
      </c>
    </row>
    <row r="44" spans="1:25" x14ac:dyDescent="0.2">
      <c r="A44" t="s">
        <v>1242</v>
      </c>
      <c r="B44" t="s">
        <v>815</v>
      </c>
      <c r="C44" t="s">
        <v>814</v>
      </c>
      <c r="D44" t="str">
        <f>VLOOKUP(A44, [6]Feuil1!A$2:B$73, 2, FALSE)</f>
        <v>FBgn0260943</v>
      </c>
      <c r="E44">
        <v>0</v>
      </c>
      <c r="F44" t="s">
        <v>6</v>
      </c>
      <c r="G44">
        <v>78</v>
      </c>
      <c r="H44">
        <v>101</v>
      </c>
      <c r="I44">
        <v>205</v>
      </c>
      <c r="J44">
        <v>3</v>
      </c>
      <c r="K44" t="s">
        <v>1242</v>
      </c>
      <c r="L44">
        <v>20784</v>
      </c>
      <c r="M44">
        <v>1359211</v>
      </c>
      <c r="N44" t="s">
        <v>4781</v>
      </c>
      <c r="O44" t="s">
        <v>4780</v>
      </c>
      <c r="P44">
        <v>4</v>
      </c>
      <c r="Q44" t="s">
        <v>4779</v>
      </c>
      <c r="R44" t="s">
        <v>4779</v>
      </c>
      <c r="S44" t="s">
        <v>4778</v>
      </c>
      <c r="T44" t="s">
        <v>4777</v>
      </c>
      <c r="U44">
        <v>0</v>
      </c>
      <c r="V44" t="s">
        <v>6</v>
      </c>
      <c r="W44">
        <v>60</v>
      </c>
      <c r="X44">
        <v>86</v>
      </c>
      <c r="Y44">
        <v>205</v>
      </c>
    </row>
    <row r="45" spans="1:25" x14ac:dyDescent="0.2">
      <c r="A45" t="s">
        <v>1465</v>
      </c>
      <c r="B45" t="s">
        <v>1445</v>
      </c>
      <c r="C45" t="s">
        <v>1444</v>
      </c>
      <c r="D45" t="str">
        <f>VLOOKUP(A45, [6]Feuil1!A$2:B$73, 2, FALSE)</f>
        <v>FBgn0051637</v>
      </c>
      <c r="E45">
        <v>0</v>
      </c>
      <c r="F45" t="s">
        <v>6</v>
      </c>
      <c r="G45">
        <v>74</v>
      </c>
      <c r="H45">
        <v>104</v>
      </c>
      <c r="I45">
        <v>205</v>
      </c>
      <c r="J45">
        <v>1</v>
      </c>
      <c r="K45" t="s">
        <v>1465</v>
      </c>
      <c r="L45">
        <v>16363</v>
      </c>
      <c r="M45">
        <v>1359388</v>
      </c>
      <c r="N45" t="s">
        <v>4776</v>
      </c>
      <c r="O45" t="s">
        <v>4775</v>
      </c>
      <c r="P45">
        <v>5</v>
      </c>
      <c r="Q45" t="s">
        <v>4772</v>
      </c>
      <c r="R45" t="s">
        <v>4772</v>
      </c>
      <c r="S45" t="s">
        <v>4771</v>
      </c>
      <c r="T45" t="s">
        <v>4770</v>
      </c>
      <c r="U45">
        <v>0</v>
      </c>
      <c r="V45" t="s">
        <v>6</v>
      </c>
      <c r="W45">
        <v>39</v>
      </c>
      <c r="X45">
        <v>53</v>
      </c>
      <c r="Y45">
        <v>205</v>
      </c>
    </row>
    <row r="46" spans="1:25" x14ac:dyDescent="0.2">
      <c r="A46" t="s">
        <v>1460</v>
      </c>
      <c r="B46" t="s">
        <v>1445</v>
      </c>
      <c r="C46" t="s">
        <v>1444</v>
      </c>
      <c r="D46" t="str">
        <f>VLOOKUP(A46, [6]Feuil1!A$2:B$73, 2, FALSE)</f>
        <v>FBgn0051637</v>
      </c>
      <c r="E46">
        <v>0</v>
      </c>
      <c r="F46" t="s">
        <v>6</v>
      </c>
      <c r="G46">
        <v>75</v>
      </c>
      <c r="H46">
        <v>105</v>
      </c>
      <c r="I46">
        <v>205</v>
      </c>
      <c r="J46">
        <v>1</v>
      </c>
      <c r="K46" t="s">
        <v>1460</v>
      </c>
      <c r="L46">
        <v>16877</v>
      </c>
      <c r="M46">
        <v>1359459</v>
      </c>
      <c r="N46" t="s">
        <v>4774</v>
      </c>
      <c r="O46" t="s">
        <v>4773</v>
      </c>
      <c r="P46">
        <v>5</v>
      </c>
      <c r="Q46" t="s">
        <v>4772</v>
      </c>
      <c r="R46" t="s">
        <v>4772</v>
      </c>
      <c r="S46" t="s">
        <v>4771</v>
      </c>
      <c r="T46" t="s">
        <v>4770</v>
      </c>
      <c r="U46">
        <v>0</v>
      </c>
      <c r="V46" t="s">
        <v>6</v>
      </c>
      <c r="W46">
        <v>39</v>
      </c>
      <c r="X46">
        <v>53</v>
      </c>
      <c r="Y46">
        <v>205</v>
      </c>
    </row>
    <row r="47" spans="1:25" x14ac:dyDescent="0.2">
      <c r="A47" t="s">
        <v>1228</v>
      </c>
      <c r="B47" t="s">
        <v>1223</v>
      </c>
      <c r="C47" t="s">
        <v>1222</v>
      </c>
      <c r="D47" t="str">
        <f>VLOOKUP(A47, [6]Feuil1!A$2:B$73, 2, FALSE)</f>
        <v>FBgn0036801</v>
      </c>
      <c r="E47">
        <v>0</v>
      </c>
      <c r="F47" t="s">
        <v>6</v>
      </c>
      <c r="G47">
        <v>98</v>
      </c>
      <c r="H47">
        <v>132</v>
      </c>
      <c r="I47">
        <v>205</v>
      </c>
      <c r="J47">
        <v>3</v>
      </c>
      <c r="K47" t="s">
        <v>1228</v>
      </c>
      <c r="L47">
        <v>10952</v>
      </c>
      <c r="M47">
        <v>1343679</v>
      </c>
      <c r="N47" t="s">
        <v>4769</v>
      </c>
      <c r="O47" t="s">
        <v>4768</v>
      </c>
      <c r="P47">
        <v>5</v>
      </c>
      <c r="Q47" t="s">
        <v>4767</v>
      </c>
      <c r="R47" t="s">
        <v>4767</v>
      </c>
      <c r="S47" t="s">
        <v>1889</v>
      </c>
      <c r="T47" t="s">
        <v>1888</v>
      </c>
      <c r="U47">
        <v>0</v>
      </c>
      <c r="V47" t="s">
        <v>6</v>
      </c>
      <c r="W47">
        <v>14</v>
      </c>
      <c r="X47">
        <v>21</v>
      </c>
      <c r="Y47">
        <v>205</v>
      </c>
    </row>
    <row r="48" spans="1:25" x14ac:dyDescent="0.2">
      <c r="A48" t="s">
        <v>1438</v>
      </c>
      <c r="B48" t="s">
        <v>1433</v>
      </c>
      <c r="C48" t="s">
        <v>1432</v>
      </c>
      <c r="D48" t="str">
        <f>VLOOKUP(A48, [6]Feuil1!A$2:B$73, 2, FALSE)</f>
        <v>FBgn0259111</v>
      </c>
      <c r="E48">
        <v>0</v>
      </c>
      <c r="F48" t="s">
        <v>6</v>
      </c>
      <c r="G48">
        <v>122</v>
      </c>
      <c r="H48">
        <v>160</v>
      </c>
      <c r="I48">
        <v>205</v>
      </c>
      <c r="J48">
        <v>1</v>
      </c>
      <c r="K48" t="s">
        <v>1438</v>
      </c>
      <c r="L48">
        <v>48479</v>
      </c>
      <c r="M48">
        <v>1259530</v>
      </c>
      <c r="N48" t="s">
        <v>4766</v>
      </c>
      <c r="O48" t="s">
        <v>4765</v>
      </c>
      <c r="P48">
        <v>1</v>
      </c>
      <c r="Q48" t="s">
        <v>4764</v>
      </c>
      <c r="R48" t="s">
        <v>4764</v>
      </c>
      <c r="S48" t="s">
        <v>4763</v>
      </c>
      <c r="T48" t="s">
        <v>4762</v>
      </c>
      <c r="U48">
        <v>0</v>
      </c>
      <c r="V48" t="s">
        <v>6</v>
      </c>
      <c r="W48">
        <v>59</v>
      </c>
      <c r="X48">
        <v>84</v>
      </c>
      <c r="Y48">
        <v>205</v>
      </c>
    </row>
    <row r="49" spans="1:25" x14ac:dyDescent="0.2">
      <c r="A49" t="s">
        <v>1315</v>
      </c>
      <c r="B49" t="s">
        <v>1317</v>
      </c>
      <c r="C49" t="s">
        <v>1316</v>
      </c>
      <c r="D49" t="str">
        <f>VLOOKUP(A49, [6]Feuil1!A$2:B$73, 2, FALSE)</f>
        <v>FBgn0264707</v>
      </c>
      <c r="E49">
        <v>0</v>
      </c>
      <c r="F49" t="s">
        <v>213</v>
      </c>
      <c r="G49">
        <v>130</v>
      </c>
      <c r="H49">
        <v>178</v>
      </c>
      <c r="I49">
        <v>205</v>
      </c>
      <c r="J49">
        <v>3</v>
      </c>
      <c r="K49" t="s">
        <v>1315</v>
      </c>
      <c r="L49">
        <v>14138</v>
      </c>
      <c r="M49">
        <v>1275127</v>
      </c>
      <c r="N49" t="s">
        <v>4609</v>
      </c>
      <c r="O49" t="s">
        <v>4761</v>
      </c>
      <c r="P49">
        <v>2</v>
      </c>
      <c r="Q49" t="s">
        <v>4760</v>
      </c>
      <c r="R49" t="s">
        <v>4760</v>
      </c>
      <c r="S49" t="s">
        <v>2850</v>
      </c>
      <c r="T49" t="s">
        <v>2851</v>
      </c>
      <c r="U49">
        <v>0</v>
      </c>
      <c r="V49" t="s">
        <v>6</v>
      </c>
      <c r="W49">
        <v>34</v>
      </c>
      <c r="X49">
        <v>45</v>
      </c>
      <c r="Y49">
        <v>205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70B8D-F883-C344-9A56-00B8BF4DD290}">
  <dimension ref="A1:Y61"/>
  <sheetViews>
    <sheetView topLeftCell="I31" workbookViewId="0">
      <selection activeCell="A2" sqref="A2:XFD4"/>
    </sheetView>
  </sheetViews>
  <sheetFormatPr baseColWidth="10" defaultRowHeight="16" x14ac:dyDescent="0.2"/>
  <sheetData>
    <row r="1" spans="1:25" x14ac:dyDescent="0.2">
      <c r="A1" t="s">
        <v>3886</v>
      </c>
      <c r="B1" t="s">
        <v>3885</v>
      </c>
      <c r="C1" t="s">
        <v>3884</v>
      </c>
      <c r="E1" t="s">
        <v>3883</v>
      </c>
      <c r="F1" t="s">
        <v>3882</v>
      </c>
      <c r="G1" t="s">
        <v>3881</v>
      </c>
      <c r="H1" t="s">
        <v>3880</v>
      </c>
      <c r="I1" t="s">
        <v>3879</v>
      </c>
      <c r="J1" t="s">
        <v>3878</v>
      </c>
      <c r="K1" t="s">
        <v>3877</v>
      </c>
      <c r="L1" t="s">
        <v>3876</v>
      </c>
      <c r="M1" t="s">
        <v>3875</v>
      </c>
      <c r="N1" t="s">
        <v>3874</v>
      </c>
      <c r="O1" t="s">
        <v>3873</v>
      </c>
      <c r="P1" t="s">
        <v>3872</v>
      </c>
      <c r="Q1" t="s">
        <v>3871</v>
      </c>
      <c r="R1" t="s">
        <v>3870</v>
      </c>
      <c r="S1" t="s">
        <v>3869</v>
      </c>
      <c r="T1" t="s">
        <v>3868</v>
      </c>
      <c r="U1" t="s">
        <v>3867</v>
      </c>
      <c r="V1" t="s">
        <v>3866</v>
      </c>
      <c r="W1" t="s">
        <v>3865</v>
      </c>
      <c r="X1" t="s">
        <v>3864</v>
      </c>
      <c r="Y1" t="s">
        <v>3863</v>
      </c>
    </row>
    <row r="2" spans="1:25" x14ac:dyDescent="0.2">
      <c r="A2" t="s">
        <v>283</v>
      </c>
      <c r="B2" t="s">
        <v>278</v>
      </c>
      <c r="C2" t="s">
        <v>277</v>
      </c>
      <c r="D2" t="str">
        <f>VLOOKUP(A2, [7]Feuil1!A$2:B$100, 2, FALSE)</f>
        <v>FBgn0005630</v>
      </c>
      <c r="E2">
        <v>0</v>
      </c>
      <c r="F2" t="s">
        <v>6</v>
      </c>
      <c r="G2">
        <v>6</v>
      </c>
      <c r="H2">
        <v>8</v>
      </c>
      <c r="I2">
        <v>205</v>
      </c>
      <c r="J2">
        <v>2</v>
      </c>
      <c r="K2" t="s">
        <v>283</v>
      </c>
      <c r="L2">
        <v>0</v>
      </c>
      <c r="M2">
        <v>876471</v>
      </c>
      <c r="N2" t="s">
        <v>3724</v>
      </c>
      <c r="O2" t="s">
        <v>5174</v>
      </c>
      <c r="P2">
        <v>5</v>
      </c>
      <c r="Q2" t="s">
        <v>5173</v>
      </c>
      <c r="R2" t="s">
        <v>5173</v>
      </c>
      <c r="S2" t="s">
        <v>4826</v>
      </c>
      <c r="T2" t="s">
        <v>4825</v>
      </c>
      <c r="U2">
        <v>0</v>
      </c>
      <c r="V2" t="s">
        <v>6</v>
      </c>
      <c r="W2">
        <v>16</v>
      </c>
      <c r="X2">
        <v>24</v>
      </c>
      <c r="Y2">
        <v>205</v>
      </c>
    </row>
    <row r="3" spans="1:25" x14ac:dyDescent="0.2">
      <c r="A3" t="s">
        <v>276</v>
      </c>
      <c r="B3" t="s">
        <v>278</v>
      </c>
      <c r="C3" t="s">
        <v>277</v>
      </c>
      <c r="D3" t="str">
        <f>VLOOKUP(A3, [7]Feuil1!A$2:B$100, 2, FALSE)</f>
        <v>FBgn0005630</v>
      </c>
      <c r="E3">
        <v>0</v>
      </c>
      <c r="F3" t="s">
        <v>6</v>
      </c>
      <c r="G3">
        <v>6</v>
      </c>
      <c r="H3">
        <v>9</v>
      </c>
      <c r="I3">
        <v>205</v>
      </c>
      <c r="J3">
        <v>2</v>
      </c>
      <c r="K3" t="s">
        <v>276</v>
      </c>
      <c r="L3">
        <v>0</v>
      </c>
      <c r="M3">
        <v>876471</v>
      </c>
      <c r="N3" t="s">
        <v>3724</v>
      </c>
      <c r="O3" t="s">
        <v>5174</v>
      </c>
      <c r="P3">
        <v>5</v>
      </c>
      <c r="Q3" t="s">
        <v>5173</v>
      </c>
      <c r="R3" t="s">
        <v>5173</v>
      </c>
      <c r="S3" t="s">
        <v>4826</v>
      </c>
      <c r="T3" t="s">
        <v>4825</v>
      </c>
      <c r="U3">
        <v>0</v>
      </c>
      <c r="V3" t="s">
        <v>6</v>
      </c>
      <c r="W3">
        <v>16</v>
      </c>
      <c r="X3">
        <v>24</v>
      </c>
      <c r="Y3">
        <v>205</v>
      </c>
    </row>
    <row r="4" spans="1:25" x14ac:dyDescent="0.2">
      <c r="A4" t="s">
        <v>306</v>
      </c>
      <c r="B4" t="s">
        <v>301</v>
      </c>
      <c r="C4" t="s">
        <v>300</v>
      </c>
      <c r="D4" t="str">
        <f>VLOOKUP(A4, [7]Feuil1!A$2:B$100, 2, FALSE)</f>
        <v>FBgn0027585</v>
      </c>
      <c r="E4">
        <v>0</v>
      </c>
      <c r="F4" t="s">
        <v>6</v>
      </c>
      <c r="G4">
        <v>7</v>
      </c>
      <c r="H4">
        <v>10</v>
      </c>
      <c r="I4">
        <v>205</v>
      </c>
      <c r="J4">
        <v>2</v>
      </c>
      <c r="K4" t="s">
        <v>306</v>
      </c>
      <c r="L4">
        <v>42</v>
      </c>
      <c r="M4">
        <v>951280</v>
      </c>
      <c r="N4" t="s">
        <v>5172</v>
      </c>
      <c r="O4" t="s">
        <v>5171</v>
      </c>
      <c r="P4">
        <v>1</v>
      </c>
      <c r="Q4" t="s">
        <v>5168</v>
      </c>
      <c r="R4" t="s">
        <v>5168</v>
      </c>
      <c r="S4" t="s">
        <v>5167</v>
      </c>
      <c r="T4" t="s">
        <v>5166</v>
      </c>
      <c r="U4">
        <v>0</v>
      </c>
      <c r="V4" t="s">
        <v>6</v>
      </c>
      <c r="W4">
        <v>11</v>
      </c>
      <c r="X4">
        <v>15</v>
      </c>
      <c r="Y4">
        <v>205</v>
      </c>
    </row>
    <row r="5" spans="1:25" x14ac:dyDescent="0.2">
      <c r="A5" t="s">
        <v>311</v>
      </c>
      <c r="B5" t="s">
        <v>301</v>
      </c>
      <c r="C5" t="s">
        <v>300</v>
      </c>
      <c r="D5" t="str">
        <f>VLOOKUP(A5, [7]Feuil1!A$2:B$100, 2, FALSE)</f>
        <v>FBgn0027585</v>
      </c>
      <c r="E5">
        <v>0</v>
      </c>
      <c r="F5" t="s">
        <v>6</v>
      </c>
      <c r="G5">
        <v>7</v>
      </c>
      <c r="H5">
        <v>10</v>
      </c>
      <c r="I5">
        <v>205</v>
      </c>
      <c r="J5">
        <v>2</v>
      </c>
      <c r="K5" t="s">
        <v>311</v>
      </c>
      <c r="L5">
        <v>44</v>
      </c>
      <c r="M5">
        <v>951280</v>
      </c>
      <c r="N5" t="s">
        <v>5170</v>
      </c>
      <c r="O5" t="s">
        <v>5169</v>
      </c>
      <c r="P5">
        <v>1</v>
      </c>
      <c r="Q5" t="s">
        <v>5168</v>
      </c>
      <c r="R5" t="s">
        <v>5168</v>
      </c>
      <c r="S5" t="s">
        <v>5167</v>
      </c>
      <c r="T5" t="s">
        <v>5166</v>
      </c>
      <c r="U5">
        <v>0</v>
      </c>
      <c r="V5" t="s">
        <v>6</v>
      </c>
      <c r="W5">
        <v>11</v>
      </c>
      <c r="X5">
        <v>15</v>
      </c>
      <c r="Y5">
        <v>205</v>
      </c>
    </row>
    <row r="6" spans="1:25" x14ac:dyDescent="0.2">
      <c r="A6" t="s">
        <v>299</v>
      </c>
      <c r="B6" t="s">
        <v>301</v>
      </c>
      <c r="C6" t="s">
        <v>300</v>
      </c>
      <c r="D6" t="str">
        <f>VLOOKUP(A6, [7]Feuil1!A$2:B$100, 2, FALSE)</f>
        <v>FBgn0027585</v>
      </c>
      <c r="E6">
        <v>0</v>
      </c>
      <c r="F6" t="s">
        <v>6</v>
      </c>
      <c r="G6">
        <v>7</v>
      </c>
      <c r="H6">
        <v>11</v>
      </c>
      <c r="I6">
        <v>205</v>
      </c>
      <c r="J6">
        <v>2</v>
      </c>
      <c r="K6" t="s">
        <v>299</v>
      </c>
      <c r="L6">
        <v>20</v>
      </c>
      <c r="M6">
        <v>955642</v>
      </c>
      <c r="N6" t="s">
        <v>3862</v>
      </c>
      <c r="O6" t="s">
        <v>5165</v>
      </c>
      <c r="P6">
        <v>4</v>
      </c>
      <c r="Q6" t="s">
        <v>5163</v>
      </c>
      <c r="R6" t="s">
        <v>5163</v>
      </c>
      <c r="S6" t="s">
        <v>5162</v>
      </c>
      <c r="T6" t="s">
        <v>5161</v>
      </c>
      <c r="U6">
        <v>0</v>
      </c>
      <c r="V6" t="s">
        <v>205</v>
      </c>
      <c r="W6">
        <v>7</v>
      </c>
      <c r="X6">
        <v>10</v>
      </c>
      <c r="Y6">
        <v>205</v>
      </c>
    </row>
    <row r="7" spans="1:25" x14ac:dyDescent="0.2">
      <c r="A7" t="s">
        <v>321</v>
      </c>
      <c r="B7" t="s">
        <v>301</v>
      </c>
      <c r="C7" t="s">
        <v>300</v>
      </c>
      <c r="D7" t="str">
        <f>VLOOKUP(A7, [7]Feuil1!A$2:B$100, 2, FALSE)</f>
        <v>FBgn0027585</v>
      </c>
      <c r="E7">
        <v>0</v>
      </c>
      <c r="F7" t="s">
        <v>6</v>
      </c>
      <c r="G7">
        <v>7</v>
      </c>
      <c r="H7">
        <v>11</v>
      </c>
      <c r="I7">
        <v>205</v>
      </c>
      <c r="J7">
        <v>2</v>
      </c>
      <c r="K7" t="s">
        <v>321</v>
      </c>
      <c r="L7">
        <v>28</v>
      </c>
      <c r="M7">
        <v>968281</v>
      </c>
      <c r="N7" t="s">
        <v>5091</v>
      </c>
      <c r="O7" t="s">
        <v>5164</v>
      </c>
      <c r="P7">
        <v>4</v>
      </c>
      <c r="Q7" t="s">
        <v>5163</v>
      </c>
      <c r="R7" t="s">
        <v>5163</v>
      </c>
      <c r="S7" t="s">
        <v>5162</v>
      </c>
      <c r="T7" t="s">
        <v>5161</v>
      </c>
      <c r="U7">
        <v>0</v>
      </c>
      <c r="V7" t="s">
        <v>205</v>
      </c>
      <c r="W7">
        <v>7</v>
      </c>
      <c r="X7">
        <v>10</v>
      </c>
      <c r="Y7">
        <v>205</v>
      </c>
    </row>
    <row r="8" spans="1:25" x14ac:dyDescent="0.2">
      <c r="A8" t="s">
        <v>338</v>
      </c>
      <c r="B8" t="s">
        <v>340</v>
      </c>
      <c r="C8" t="s">
        <v>339</v>
      </c>
      <c r="D8" t="str">
        <f>VLOOKUP(A8, [7]Feuil1!A$2:B$100, 2, FALSE)</f>
        <v>FBgn0015609</v>
      </c>
      <c r="E8">
        <v>0</v>
      </c>
      <c r="F8" t="s">
        <v>6</v>
      </c>
      <c r="G8">
        <v>9</v>
      </c>
      <c r="H8">
        <v>13</v>
      </c>
      <c r="I8">
        <v>205</v>
      </c>
      <c r="J8">
        <v>1</v>
      </c>
      <c r="K8" t="s">
        <v>338</v>
      </c>
      <c r="L8">
        <v>546</v>
      </c>
      <c r="M8">
        <v>1067602</v>
      </c>
      <c r="N8" t="s">
        <v>5160</v>
      </c>
      <c r="O8" t="s">
        <v>5159</v>
      </c>
      <c r="P8">
        <v>1</v>
      </c>
      <c r="Q8" t="s">
        <v>5158</v>
      </c>
      <c r="R8" t="s">
        <v>5158</v>
      </c>
      <c r="S8" t="s">
        <v>5157</v>
      </c>
      <c r="T8" t="s">
        <v>5156</v>
      </c>
      <c r="U8">
        <v>0</v>
      </c>
      <c r="V8" t="s">
        <v>6</v>
      </c>
      <c r="W8">
        <v>111</v>
      </c>
      <c r="X8">
        <v>156</v>
      </c>
      <c r="Y8">
        <v>205</v>
      </c>
    </row>
    <row r="9" spans="1:25" x14ac:dyDescent="0.2">
      <c r="A9" t="s">
        <v>328</v>
      </c>
      <c r="B9" t="s">
        <v>332</v>
      </c>
      <c r="C9" t="s">
        <v>331</v>
      </c>
      <c r="D9" t="str">
        <f>VLOOKUP(A9, [7]Feuil1!A$2:B$100, 2, FALSE)</f>
        <v>FBgn0050502</v>
      </c>
      <c r="E9">
        <v>0</v>
      </c>
      <c r="F9" t="s">
        <v>6</v>
      </c>
      <c r="G9">
        <v>8</v>
      </c>
      <c r="H9">
        <v>13</v>
      </c>
      <c r="I9">
        <v>205</v>
      </c>
      <c r="J9">
        <v>2</v>
      </c>
      <c r="K9" t="s">
        <v>328</v>
      </c>
      <c r="L9">
        <v>13</v>
      </c>
      <c r="M9">
        <v>1008523</v>
      </c>
      <c r="N9" t="s">
        <v>3700</v>
      </c>
      <c r="O9" t="s">
        <v>5155</v>
      </c>
      <c r="P9">
        <v>3</v>
      </c>
      <c r="Q9" t="s">
        <v>5154</v>
      </c>
      <c r="R9" t="s">
        <v>5154</v>
      </c>
      <c r="S9" t="s">
        <v>5153</v>
      </c>
      <c r="T9" t="s">
        <v>5152</v>
      </c>
      <c r="U9">
        <v>0</v>
      </c>
      <c r="V9" t="s">
        <v>6</v>
      </c>
      <c r="W9">
        <v>18</v>
      </c>
      <c r="X9">
        <v>24</v>
      </c>
      <c r="Y9">
        <v>205</v>
      </c>
    </row>
    <row r="10" spans="1:25" x14ac:dyDescent="0.2">
      <c r="A10" t="s">
        <v>220</v>
      </c>
      <c r="B10" t="s">
        <v>226</v>
      </c>
      <c r="C10" t="s">
        <v>225</v>
      </c>
      <c r="D10" t="str">
        <f>VLOOKUP(A10, [7]Feuil1!A$2:B$100, 2, FALSE)</f>
        <v>FBgn0035903</v>
      </c>
      <c r="E10">
        <v>0</v>
      </c>
      <c r="F10" t="s">
        <v>6</v>
      </c>
      <c r="G10">
        <v>14</v>
      </c>
      <c r="H10">
        <v>15</v>
      </c>
      <c r="I10">
        <v>205</v>
      </c>
      <c r="J10">
        <v>3</v>
      </c>
      <c r="K10" t="s">
        <v>220</v>
      </c>
      <c r="L10">
        <v>5157</v>
      </c>
      <c r="M10">
        <v>1151864</v>
      </c>
      <c r="N10" t="s">
        <v>5151</v>
      </c>
      <c r="O10" t="s">
        <v>5150</v>
      </c>
      <c r="P10">
        <v>3</v>
      </c>
      <c r="Q10" t="s">
        <v>5149</v>
      </c>
      <c r="R10" t="s">
        <v>5149</v>
      </c>
      <c r="S10" t="s">
        <v>5148</v>
      </c>
      <c r="T10" t="s">
        <v>5147</v>
      </c>
      <c r="U10">
        <v>0</v>
      </c>
      <c r="V10" t="s">
        <v>205</v>
      </c>
      <c r="W10">
        <v>60</v>
      </c>
      <c r="X10">
        <v>77</v>
      </c>
      <c r="Y10">
        <v>205</v>
      </c>
    </row>
    <row r="11" spans="1:25" x14ac:dyDescent="0.2">
      <c r="A11" t="s">
        <v>316</v>
      </c>
      <c r="B11" t="s">
        <v>301</v>
      </c>
      <c r="C11" t="s">
        <v>300</v>
      </c>
      <c r="D11" t="str">
        <f>VLOOKUP(A11, [7]Feuil1!A$2:B$100, 2, FALSE)</f>
        <v>FBgn0027585</v>
      </c>
      <c r="E11">
        <v>0</v>
      </c>
      <c r="F11" t="s">
        <v>6</v>
      </c>
      <c r="G11">
        <v>12</v>
      </c>
      <c r="H11">
        <v>15</v>
      </c>
      <c r="I11">
        <v>205</v>
      </c>
      <c r="J11">
        <v>2</v>
      </c>
      <c r="K11" t="s">
        <v>316</v>
      </c>
      <c r="L11">
        <v>2985</v>
      </c>
      <c r="M11">
        <v>1134531</v>
      </c>
      <c r="N11" t="s">
        <v>5146</v>
      </c>
      <c r="O11" t="s">
        <v>5145</v>
      </c>
      <c r="P11">
        <v>4</v>
      </c>
      <c r="Q11" t="s">
        <v>5144</v>
      </c>
      <c r="R11" t="s">
        <v>5144</v>
      </c>
      <c r="S11" t="s">
        <v>941</v>
      </c>
      <c r="T11" t="s">
        <v>940</v>
      </c>
      <c r="U11">
        <v>0</v>
      </c>
      <c r="V11" t="s">
        <v>6</v>
      </c>
      <c r="W11">
        <v>7</v>
      </c>
      <c r="X11">
        <v>13</v>
      </c>
      <c r="Y11">
        <v>205</v>
      </c>
    </row>
    <row r="12" spans="1:25" x14ac:dyDescent="0.2">
      <c r="A12" t="s">
        <v>5</v>
      </c>
      <c r="B12" t="s">
        <v>8</v>
      </c>
      <c r="C12" t="s">
        <v>7</v>
      </c>
      <c r="D12" t="str">
        <f>VLOOKUP(A12, [7]Feuil1!A$2:B$100, 2, FALSE)</f>
        <v>FBgn0052600</v>
      </c>
      <c r="E12">
        <v>0</v>
      </c>
      <c r="F12" t="s">
        <v>6</v>
      </c>
      <c r="G12">
        <v>12</v>
      </c>
      <c r="H12">
        <v>15</v>
      </c>
      <c r="I12">
        <v>205</v>
      </c>
      <c r="J12">
        <v>5</v>
      </c>
      <c r="K12" t="s">
        <v>5</v>
      </c>
      <c r="L12">
        <v>1249</v>
      </c>
      <c r="M12">
        <v>1142887</v>
      </c>
      <c r="N12" t="s">
        <v>5143</v>
      </c>
      <c r="O12" t="s">
        <v>5142</v>
      </c>
      <c r="P12">
        <v>1</v>
      </c>
      <c r="Q12" t="s">
        <v>5141</v>
      </c>
      <c r="R12" t="s">
        <v>5141</v>
      </c>
      <c r="S12" t="s">
        <v>5140</v>
      </c>
      <c r="T12" t="s">
        <v>5139</v>
      </c>
      <c r="U12">
        <v>0</v>
      </c>
      <c r="V12" t="s">
        <v>205</v>
      </c>
      <c r="W12">
        <v>67</v>
      </c>
      <c r="X12">
        <v>84</v>
      </c>
      <c r="Y12">
        <v>205</v>
      </c>
    </row>
    <row r="13" spans="1:25" x14ac:dyDescent="0.2">
      <c r="A13" t="s">
        <v>13</v>
      </c>
      <c r="B13" t="s">
        <v>8</v>
      </c>
      <c r="C13" t="s">
        <v>7</v>
      </c>
      <c r="D13" t="str">
        <f>VLOOKUP(A13, [7]Feuil1!A$2:B$100, 2, FALSE)</f>
        <v>FBgn0052600</v>
      </c>
      <c r="E13">
        <v>0</v>
      </c>
      <c r="F13" t="s">
        <v>6</v>
      </c>
      <c r="G13">
        <v>11</v>
      </c>
      <c r="H13">
        <v>15</v>
      </c>
      <c r="I13">
        <v>205</v>
      </c>
      <c r="J13">
        <v>5</v>
      </c>
      <c r="K13" t="s">
        <v>13</v>
      </c>
      <c r="L13">
        <v>1402</v>
      </c>
      <c r="M13">
        <v>1112448</v>
      </c>
      <c r="N13" t="s">
        <v>5138</v>
      </c>
      <c r="O13" t="s">
        <v>5137</v>
      </c>
      <c r="P13">
        <v>4</v>
      </c>
      <c r="Q13" t="s">
        <v>5136</v>
      </c>
      <c r="R13" t="s">
        <v>5136</v>
      </c>
      <c r="S13" t="s">
        <v>5135</v>
      </c>
      <c r="T13" t="s">
        <v>5134</v>
      </c>
      <c r="U13">
        <v>0</v>
      </c>
      <c r="V13" t="s">
        <v>6</v>
      </c>
      <c r="W13">
        <v>41</v>
      </c>
      <c r="X13">
        <v>58</v>
      </c>
      <c r="Y13">
        <v>205</v>
      </c>
    </row>
    <row r="14" spans="1:25" x14ac:dyDescent="0.2">
      <c r="A14" t="s">
        <v>204</v>
      </c>
      <c r="B14" t="s">
        <v>207</v>
      </c>
      <c r="C14" t="s">
        <v>206</v>
      </c>
      <c r="D14" t="str">
        <f>VLOOKUP(A14, [7]Feuil1!A$2:B$100, 2, FALSE)</f>
        <v>FBgn0036354</v>
      </c>
      <c r="E14">
        <v>0</v>
      </c>
      <c r="F14" t="s">
        <v>205</v>
      </c>
      <c r="G14">
        <v>12</v>
      </c>
      <c r="H14">
        <v>16</v>
      </c>
      <c r="I14">
        <v>205</v>
      </c>
      <c r="J14">
        <v>3</v>
      </c>
      <c r="K14" t="s">
        <v>204</v>
      </c>
      <c r="L14">
        <v>6089</v>
      </c>
      <c r="M14">
        <v>1126625</v>
      </c>
      <c r="N14" t="s">
        <v>5133</v>
      </c>
      <c r="O14" t="s">
        <v>5132</v>
      </c>
      <c r="P14">
        <v>1</v>
      </c>
      <c r="Q14" t="s">
        <v>5131</v>
      </c>
      <c r="R14" t="s">
        <v>5131</v>
      </c>
      <c r="S14" t="s">
        <v>5130</v>
      </c>
      <c r="T14" t="s">
        <v>5129</v>
      </c>
      <c r="U14">
        <v>0</v>
      </c>
      <c r="V14" t="s">
        <v>6</v>
      </c>
      <c r="W14">
        <v>6</v>
      </c>
      <c r="X14">
        <v>11</v>
      </c>
      <c r="Y14">
        <v>205</v>
      </c>
    </row>
    <row r="15" spans="1:25" x14ac:dyDescent="0.2">
      <c r="A15" t="s">
        <v>345</v>
      </c>
      <c r="B15" t="s">
        <v>340</v>
      </c>
      <c r="C15" t="s">
        <v>339</v>
      </c>
      <c r="D15" t="str">
        <f>VLOOKUP(A15, [7]Feuil1!A$2:B$100, 2, FALSE)</f>
        <v>FBgn0015609</v>
      </c>
      <c r="E15">
        <v>0</v>
      </c>
      <c r="F15" t="s">
        <v>6</v>
      </c>
      <c r="G15">
        <v>12</v>
      </c>
      <c r="H15">
        <v>18</v>
      </c>
      <c r="I15">
        <v>205</v>
      </c>
      <c r="J15">
        <v>1</v>
      </c>
      <c r="K15" t="s">
        <v>345</v>
      </c>
      <c r="L15">
        <v>238</v>
      </c>
      <c r="M15">
        <v>1156777</v>
      </c>
      <c r="N15" t="s">
        <v>5128</v>
      </c>
      <c r="O15" t="s">
        <v>5127</v>
      </c>
      <c r="P15">
        <v>3</v>
      </c>
      <c r="Q15" t="s">
        <v>5126</v>
      </c>
      <c r="R15" t="s">
        <v>5126</v>
      </c>
      <c r="S15" t="s">
        <v>4606</v>
      </c>
      <c r="T15" t="s">
        <v>4605</v>
      </c>
      <c r="U15">
        <v>0</v>
      </c>
      <c r="V15" t="s">
        <v>205</v>
      </c>
      <c r="W15">
        <v>18</v>
      </c>
      <c r="X15">
        <v>24</v>
      </c>
      <c r="Y15">
        <v>205</v>
      </c>
    </row>
    <row r="16" spans="1:25" x14ac:dyDescent="0.2">
      <c r="A16" t="s">
        <v>166</v>
      </c>
      <c r="B16" t="s">
        <v>168</v>
      </c>
      <c r="C16" t="s">
        <v>167</v>
      </c>
      <c r="D16" t="str">
        <f>VLOOKUP(A16, [7]Feuil1!A$2:B$100, 2, FALSE)</f>
        <v>FBgn0259236</v>
      </c>
      <c r="E16">
        <v>0</v>
      </c>
      <c r="F16" t="s">
        <v>6</v>
      </c>
      <c r="G16">
        <v>15</v>
      </c>
      <c r="H16">
        <v>20</v>
      </c>
      <c r="I16">
        <v>205</v>
      </c>
      <c r="J16">
        <v>3</v>
      </c>
      <c r="K16" t="s">
        <v>166</v>
      </c>
      <c r="L16">
        <v>4586</v>
      </c>
      <c r="M16">
        <v>1183140</v>
      </c>
      <c r="N16" t="s">
        <v>5125</v>
      </c>
      <c r="O16" t="s">
        <v>5124</v>
      </c>
      <c r="P16">
        <v>4</v>
      </c>
      <c r="Q16" t="s">
        <v>5123</v>
      </c>
      <c r="R16" t="s">
        <v>5123</v>
      </c>
      <c r="S16" t="s">
        <v>5122</v>
      </c>
      <c r="T16" t="s">
        <v>5121</v>
      </c>
      <c r="U16">
        <v>0</v>
      </c>
      <c r="V16" t="s">
        <v>6</v>
      </c>
      <c r="W16">
        <v>22</v>
      </c>
      <c r="X16">
        <v>30</v>
      </c>
      <c r="Y16">
        <v>205</v>
      </c>
    </row>
    <row r="17" spans="1:25" x14ac:dyDescent="0.2">
      <c r="A17" t="s">
        <v>269</v>
      </c>
      <c r="B17" t="s">
        <v>271</v>
      </c>
      <c r="C17" t="s">
        <v>270</v>
      </c>
      <c r="D17" t="str">
        <f>VLOOKUP(A17, [7]Feuil1!A$2:B$100, 2, FALSE)</f>
        <v>FBgn0033897</v>
      </c>
      <c r="E17">
        <v>519</v>
      </c>
      <c r="F17" t="s">
        <v>137</v>
      </c>
      <c r="G17">
        <v>14</v>
      </c>
      <c r="H17">
        <v>20</v>
      </c>
      <c r="I17">
        <v>205</v>
      </c>
      <c r="J17">
        <v>2</v>
      </c>
      <c r="K17" t="s">
        <v>269</v>
      </c>
      <c r="L17">
        <v>2384</v>
      </c>
      <c r="M17">
        <v>1176512</v>
      </c>
      <c r="N17" t="s">
        <v>5120</v>
      </c>
      <c r="O17" t="s">
        <v>5119</v>
      </c>
      <c r="P17">
        <v>1</v>
      </c>
      <c r="Q17" t="s">
        <v>5118</v>
      </c>
      <c r="R17" t="s">
        <v>5118</v>
      </c>
      <c r="S17" t="s">
        <v>5117</v>
      </c>
      <c r="T17" t="s">
        <v>5116</v>
      </c>
      <c r="U17">
        <v>0</v>
      </c>
      <c r="V17" t="s">
        <v>205</v>
      </c>
      <c r="W17">
        <v>103</v>
      </c>
      <c r="X17">
        <v>135</v>
      </c>
      <c r="Y17">
        <v>205</v>
      </c>
    </row>
    <row r="18" spans="1:25" x14ac:dyDescent="0.2">
      <c r="A18" t="s">
        <v>124</v>
      </c>
      <c r="B18" t="s">
        <v>48</v>
      </c>
      <c r="C18" t="s">
        <v>47</v>
      </c>
      <c r="D18" t="str">
        <f>VLOOKUP(A18, [7]Feuil1!A$2:B$100, 2, FALSE)</f>
        <v>FBgn0003720</v>
      </c>
      <c r="E18">
        <v>984</v>
      </c>
      <c r="F18" t="s">
        <v>31</v>
      </c>
      <c r="G18">
        <v>14</v>
      </c>
      <c r="H18">
        <v>20</v>
      </c>
      <c r="I18">
        <v>205</v>
      </c>
      <c r="J18">
        <v>4</v>
      </c>
      <c r="K18" t="s">
        <v>124</v>
      </c>
      <c r="L18">
        <v>7</v>
      </c>
      <c r="M18">
        <v>1184962</v>
      </c>
      <c r="N18" t="s">
        <v>3700</v>
      </c>
      <c r="O18" t="s">
        <v>5115</v>
      </c>
      <c r="P18">
        <v>2</v>
      </c>
      <c r="Q18" t="s">
        <v>5113</v>
      </c>
      <c r="R18" t="s">
        <v>5113</v>
      </c>
      <c r="S18" t="s">
        <v>5112</v>
      </c>
      <c r="T18" t="s">
        <v>5111</v>
      </c>
      <c r="U18">
        <v>0</v>
      </c>
      <c r="V18" t="s">
        <v>205</v>
      </c>
      <c r="W18">
        <v>6</v>
      </c>
      <c r="X18">
        <v>11</v>
      </c>
      <c r="Y18">
        <v>205</v>
      </c>
    </row>
    <row r="19" spans="1:25" x14ac:dyDescent="0.2">
      <c r="A19" t="s">
        <v>114</v>
      </c>
      <c r="B19" t="s">
        <v>48</v>
      </c>
      <c r="C19" t="s">
        <v>47</v>
      </c>
      <c r="D19" t="str">
        <f>VLOOKUP(A19, [7]Feuil1!A$2:B$100, 2, FALSE)</f>
        <v>FBgn0003720</v>
      </c>
      <c r="E19">
        <v>968</v>
      </c>
      <c r="F19" t="s">
        <v>31</v>
      </c>
      <c r="G19">
        <v>14</v>
      </c>
      <c r="H19">
        <v>20</v>
      </c>
      <c r="I19">
        <v>205</v>
      </c>
      <c r="J19">
        <v>4</v>
      </c>
      <c r="K19" t="s">
        <v>114</v>
      </c>
      <c r="L19">
        <v>11</v>
      </c>
      <c r="M19">
        <v>1183307</v>
      </c>
      <c r="N19" t="s">
        <v>3700</v>
      </c>
      <c r="O19" t="s">
        <v>5114</v>
      </c>
      <c r="P19">
        <v>2</v>
      </c>
      <c r="Q19" t="s">
        <v>5113</v>
      </c>
      <c r="R19" t="s">
        <v>5113</v>
      </c>
      <c r="S19" t="s">
        <v>5112</v>
      </c>
      <c r="T19" t="s">
        <v>5111</v>
      </c>
      <c r="U19">
        <v>0</v>
      </c>
      <c r="V19" t="s">
        <v>205</v>
      </c>
      <c r="W19">
        <v>6</v>
      </c>
      <c r="X19">
        <v>11</v>
      </c>
      <c r="Y19">
        <v>205</v>
      </c>
    </row>
    <row r="20" spans="1:25" x14ac:dyDescent="0.2">
      <c r="A20" t="s">
        <v>63</v>
      </c>
      <c r="B20" t="s">
        <v>48</v>
      </c>
      <c r="C20" t="s">
        <v>47</v>
      </c>
      <c r="D20" t="str">
        <f>VLOOKUP(A20, [7]Feuil1!A$2:B$100, 2, FALSE)</f>
        <v>FBgn0003720</v>
      </c>
      <c r="E20">
        <v>837</v>
      </c>
      <c r="F20" t="s">
        <v>31</v>
      </c>
      <c r="G20">
        <v>14</v>
      </c>
      <c r="H20">
        <v>20</v>
      </c>
      <c r="I20">
        <v>205</v>
      </c>
      <c r="J20">
        <v>4</v>
      </c>
      <c r="K20" t="s">
        <v>63</v>
      </c>
      <c r="L20">
        <v>9</v>
      </c>
      <c r="M20">
        <v>1188396</v>
      </c>
      <c r="N20" t="s">
        <v>3700</v>
      </c>
      <c r="O20" t="s">
        <v>5110</v>
      </c>
      <c r="P20">
        <v>1</v>
      </c>
      <c r="Q20" t="s">
        <v>5096</v>
      </c>
      <c r="R20" t="s">
        <v>5096</v>
      </c>
      <c r="S20" t="s">
        <v>5095</v>
      </c>
      <c r="T20" t="s">
        <v>5094</v>
      </c>
      <c r="U20">
        <v>0</v>
      </c>
      <c r="V20" t="s">
        <v>205</v>
      </c>
      <c r="W20">
        <v>6</v>
      </c>
      <c r="X20">
        <v>10</v>
      </c>
      <c r="Y20">
        <v>205</v>
      </c>
    </row>
    <row r="21" spans="1:25" x14ac:dyDescent="0.2">
      <c r="A21" t="s">
        <v>83</v>
      </c>
      <c r="B21" t="s">
        <v>48</v>
      </c>
      <c r="C21" t="s">
        <v>47</v>
      </c>
      <c r="D21" t="str">
        <f>VLOOKUP(A21, [7]Feuil1!A$2:B$100, 2, FALSE)</f>
        <v>FBgn0003720</v>
      </c>
      <c r="E21">
        <v>943</v>
      </c>
      <c r="F21" t="s">
        <v>31</v>
      </c>
      <c r="G21">
        <v>15</v>
      </c>
      <c r="H21">
        <v>21</v>
      </c>
      <c r="I21">
        <v>205</v>
      </c>
      <c r="J21">
        <v>4</v>
      </c>
      <c r="K21" t="s">
        <v>83</v>
      </c>
      <c r="L21">
        <v>9</v>
      </c>
      <c r="M21">
        <v>1200832</v>
      </c>
      <c r="N21" t="s">
        <v>3700</v>
      </c>
      <c r="O21" t="s">
        <v>5109</v>
      </c>
      <c r="P21">
        <v>4</v>
      </c>
      <c r="Q21" t="s">
        <v>5101</v>
      </c>
      <c r="R21" t="s">
        <v>5101</v>
      </c>
      <c r="S21" t="s">
        <v>5100</v>
      </c>
      <c r="T21" t="s">
        <v>5099</v>
      </c>
      <c r="U21">
        <v>0</v>
      </c>
      <c r="V21" t="s">
        <v>6</v>
      </c>
      <c r="W21">
        <v>22</v>
      </c>
      <c r="X21">
        <v>34</v>
      </c>
      <c r="Y21">
        <v>205</v>
      </c>
    </row>
    <row r="22" spans="1:25" x14ac:dyDescent="0.2">
      <c r="A22" t="s">
        <v>98</v>
      </c>
      <c r="B22" t="s">
        <v>48</v>
      </c>
      <c r="C22" t="s">
        <v>47</v>
      </c>
      <c r="D22" t="str">
        <f>VLOOKUP(A22, [7]Feuil1!A$2:B$100, 2, FALSE)</f>
        <v>FBgn0003720</v>
      </c>
      <c r="E22">
        <v>955</v>
      </c>
      <c r="F22" t="s">
        <v>31</v>
      </c>
      <c r="G22">
        <v>15</v>
      </c>
      <c r="H22">
        <v>21</v>
      </c>
      <c r="I22">
        <v>205</v>
      </c>
      <c r="J22">
        <v>4</v>
      </c>
      <c r="K22" t="s">
        <v>98</v>
      </c>
      <c r="L22">
        <v>29</v>
      </c>
      <c r="M22">
        <v>1195214</v>
      </c>
      <c r="N22" t="s">
        <v>3862</v>
      </c>
      <c r="O22" t="s">
        <v>5108</v>
      </c>
      <c r="P22">
        <v>1</v>
      </c>
      <c r="Q22" t="s">
        <v>5107</v>
      </c>
      <c r="R22" t="s">
        <v>5107</v>
      </c>
      <c r="S22" t="s">
        <v>5106</v>
      </c>
      <c r="T22" t="s">
        <v>5105</v>
      </c>
      <c r="U22">
        <v>0</v>
      </c>
      <c r="V22" t="s">
        <v>6</v>
      </c>
      <c r="W22">
        <v>8</v>
      </c>
      <c r="X22">
        <v>13</v>
      </c>
      <c r="Y22">
        <v>205</v>
      </c>
    </row>
    <row r="23" spans="1:25" x14ac:dyDescent="0.2">
      <c r="A23" t="s">
        <v>88</v>
      </c>
      <c r="B23" t="s">
        <v>48</v>
      </c>
      <c r="C23" t="s">
        <v>47</v>
      </c>
      <c r="D23" t="str">
        <f>VLOOKUP(A23, [7]Feuil1!A$2:B$100, 2, FALSE)</f>
        <v>FBgn0003720</v>
      </c>
      <c r="E23">
        <v>945</v>
      </c>
      <c r="F23" t="s">
        <v>31</v>
      </c>
      <c r="G23">
        <v>15</v>
      </c>
      <c r="H23">
        <v>21</v>
      </c>
      <c r="I23">
        <v>205</v>
      </c>
      <c r="J23">
        <v>4</v>
      </c>
      <c r="K23" t="s">
        <v>88</v>
      </c>
      <c r="L23">
        <v>10</v>
      </c>
      <c r="M23">
        <v>1200832</v>
      </c>
      <c r="N23" t="s">
        <v>3700</v>
      </c>
      <c r="O23" t="s">
        <v>5104</v>
      </c>
      <c r="P23">
        <v>1</v>
      </c>
      <c r="Q23" t="s">
        <v>5096</v>
      </c>
      <c r="R23" t="s">
        <v>5096</v>
      </c>
      <c r="S23" t="s">
        <v>5095</v>
      </c>
      <c r="T23" t="s">
        <v>5094</v>
      </c>
      <c r="U23">
        <v>0</v>
      </c>
      <c r="V23" t="s">
        <v>205</v>
      </c>
      <c r="W23">
        <v>6</v>
      </c>
      <c r="X23">
        <v>10</v>
      </c>
      <c r="Y23">
        <v>205</v>
      </c>
    </row>
    <row r="24" spans="1:25" x14ac:dyDescent="0.2">
      <c r="A24" t="s">
        <v>73</v>
      </c>
      <c r="B24" t="s">
        <v>48</v>
      </c>
      <c r="C24" t="s">
        <v>47</v>
      </c>
      <c r="D24" t="str">
        <f>VLOOKUP(A24, [7]Feuil1!A$2:B$100, 2, FALSE)</f>
        <v>FBgn0003720</v>
      </c>
      <c r="E24">
        <v>846</v>
      </c>
      <c r="F24" t="s">
        <v>31</v>
      </c>
      <c r="G24">
        <v>15</v>
      </c>
      <c r="H24">
        <v>21</v>
      </c>
      <c r="I24">
        <v>205</v>
      </c>
      <c r="J24">
        <v>4</v>
      </c>
      <c r="K24" t="s">
        <v>73</v>
      </c>
      <c r="L24">
        <v>9</v>
      </c>
      <c r="M24">
        <v>1200832</v>
      </c>
      <c r="N24" t="s">
        <v>3700</v>
      </c>
      <c r="O24" t="s">
        <v>5103</v>
      </c>
      <c r="P24">
        <v>1</v>
      </c>
      <c r="Q24" t="s">
        <v>5096</v>
      </c>
      <c r="R24" t="s">
        <v>5096</v>
      </c>
      <c r="S24" t="s">
        <v>5095</v>
      </c>
      <c r="T24" t="s">
        <v>5094</v>
      </c>
      <c r="U24">
        <v>0</v>
      </c>
      <c r="V24" t="s">
        <v>205</v>
      </c>
      <c r="W24">
        <v>6</v>
      </c>
      <c r="X24">
        <v>10</v>
      </c>
      <c r="Y24">
        <v>205</v>
      </c>
    </row>
    <row r="25" spans="1:25" x14ac:dyDescent="0.2">
      <c r="A25" t="s">
        <v>68</v>
      </c>
      <c r="B25" t="s">
        <v>48</v>
      </c>
      <c r="C25" t="s">
        <v>47</v>
      </c>
      <c r="D25" t="str">
        <f>VLOOKUP(A25, [7]Feuil1!A$2:B$100, 2, FALSE)</f>
        <v>FBgn0003720</v>
      </c>
      <c r="E25">
        <v>840</v>
      </c>
      <c r="F25" t="s">
        <v>31</v>
      </c>
      <c r="G25">
        <v>15</v>
      </c>
      <c r="H25">
        <v>21</v>
      </c>
      <c r="I25">
        <v>205</v>
      </c>
      <c r="J25">
        <v>4</v>
      </c>
      <c r="K25" t="s">
        <v>68</v>
      </c>
      <c r="L25">
        <v>22</v>
      </c>
      <c r="M25">
        <v>1200826</v>
      </c>
      <c r="N25" t="s">
        <v>3862</v>
      </c>
      <c r="O25" t="s">
        <v>5102</v>
      </c>
      <c r="P25">
        <v>4</v>
      </c>
      <c r="Q25" t="s">
        <v>5101</v>
      </c>
      <c r="R25" t="s">
        <v>5101</v>
      </c>
      <c r="S25" t="s">
        <v>5100</v>
      </c>
      <c r="T25" t="s">
        <v>5099</v>
      </c>
      <c r="U25">
        <v>0</v>
      </c>
      <c r="V25" t="s">
        <v>6</v>
      </c>
      <c r="W25">
        <v>22</v>
      </c>
      <c r="X25">
        <v>34</v>
      </c>
      <c r="Y25">
        <v>205</v>
      </c>
    </row>
    <row r="26" spans="1:25" x14ac:dyDescent="0.2">
      <c r="A26" t="s">
        <v>78</v>
      </c>
      <c r="B26" t="s">
        <v>48</v>
      </c>
      <c r="C26" t="s">
        <v>47</v>
      </c>
      <c r="D26" t="str">
        <f>VLOOKUP(A26, [7]Feuil1!A$2:B$100, 2, FALSE)</f>
        <v>FBgn0003720</v>
      </c>
      <c r="E26">
        <v>849</v>
      </c>
      <c r="F26" t="s">
        <v>31</v>
      </c>
      <c r="G26">
        <v>15</v>
      </c>
      <c r="H26">
        <v>21</v>
      </c>
      <c r="I26">
        <v>205</v>
      </c>
      <c r="J26">
        <v>4</v>
      </c>
      <c r="K26" t="s">
        <v>78</v>
      </c>
      <c r="L26">
        <v>8</v>
      </c>
      <c r="M26">
        <v>1200832</v>
      </c>
      <c r="N26" t="s">
        <v>3700</v>
      </c>
      <c r="O26" t="s">
        <v>5098</v>
      </c>
      <c r="P26">
        <v>1</v>
      </c>
      <c r="Q26" t="s">
        <v>5096</v>
      </c>
      <c r="R26" t="s">
        <v>5096</v>
      </c>
      <c r="S26" t="s">
        <v>5095</v>
      </c>
      <c r="T26" t="s">
        <v>5094</v>
      </c>
      <c r="U26">
        <v>0</v>
      </c>
      <c r="V26" t="s">
        <v>205</v>
      </c>
      <c r="W26">
        <v>6</v>
      </c>
      <c r="X26">
        <v>10</v>
      </c>
      <c r="Y26">
        <v>205</v>
      </c>
    </row>
    <row r="27" spans="1:25" x14ac:dyDescent="0.2">
      <c r="A27" t="s">
        <v>93</v>
      </c>
      <c r="B27" t="s">
        <v>48</v>
      </c>
      <c r="C27" t="s">
        <v>47</v>
      </c>
      <c r="D27" t="str">
        <f>VLOOKUP(A27, [7]Feuil1!A$2:B$100, 2, FALSE)</f>
        <v>FBgn0003720</v>
      </c>
      <c r="E27">
        <v>950</v>
      </c>
      <c r="F27" t="s">
        <v>31</v>
      </c>
      <c r="G27">
        <v>15</v>
      </c>
      <c r="H27">
        <v>21</v>
      </c>
      <c r="I27">
        <v>205</v>
      </c>
      <c r="J27">
        <v>4</v>
      </c>
      <c r="K27" t="s">
        <v>93</v>
      </c>
      <c r="L27">
        <v>11</v>
      </c>
      <c r="M27">
        <v>1200832</v>
      </c>
      <c r="N27" t="s">
        <v>3700</v>
      </c>
      <c r="O27" t="s">
        <v>5097</v>
      </c>
      <c r="P27">
        <v>1</v>
      </c>
      <c r="Q27" t="s">
        <v>5096</v>
      </c>
      <c r="R27" t="s">
        <v>5096</v>
      </c>
      <c r="S27" t="s">
        <v>5095</v>
      </c>
      <c r="T27" t="s">
        <v>5094</v>
      </c>
      <c r="U27">
        <v>0</v>
      </c>
      <c r="V27" t="s">
        <v>205</v>
      </c>
      <c r="W27">
        <v>6</v>
      </c>
      <c r="X27">
        <v>10</v>
      </c>
      <c r="Y27">
        <v>205</v>
      </c>
    </row>
    <row r="28" spans="1:25" x14ac:dyDescent="0.2">
      <c r="A28" t="s">
        <v>364</v>
      </c>
      <c r="B28" t="s">
        <v>359</v>
      </c>
      <c r="C28" t="s">
        <v>358</v>
      </c>
      <c r="D28" t="str">
        <f>VLOOKUP(A28, [7]Feuil1!A$2:B$100, 2, FALSE)</f>
        <v>FBgn0261571</v>
      </c>
      <c r="E28">
        <v>253</v>
      </c>
      <c r="F28" t="s">
        <v>31</v>
      </c>
      <c r="G28">
        <v>16</v>
      </c>
      <c r="H28">
        <v>22</v>
      </c>
      <c r="I28">
        <v>205</v>
      </c>
      <c r="J28">
        <v>1</v>
      </c>
      <c r="K28" t="s">
        <v>364</v>
      </c>
      <c r="L28">
        <v>36223</v>
      </c>
      <c r="M28">
        <v>1176574</v>
      </c>
      <c r="N28" t="s">
        <v>5093</v>
      </c>
      <c r="O28" t="s">
        <v>5092</v>
      </c>
      <c r="P28">
        <v>3</v>
      </c>
      <c r="Q28" t="s">
        <v>5084</v>
      </c>
      <c r="R28" t="s">
        <v>5084</v>
      </c>
      <c r="S28" t="s">
        <v>5083</v>
      </c>
      <c r="T28" t="s">
        <v>5082</v>
      </c>
      <c r="U28">
        <v>0</v>
      </c>
      <c r="V28" t="s">
        <v>6</v>
      </c>
      <c r="W28">
        <v>54</v>
      </c>
      <c r="X28">
        <v>70</v>
      </c>
      <c r="Y28">
        <v>205</v>
      </c>
    </row>
    <row r="29" spans="1:25" x14ac:dyDescent="0.2">
      <c r="A29" t="s">
        <v>108</v>
      </c>
      <c r="B29" t="s">
        <v>48</v>
      </c>
      <c r="C29" t="s">
        <v>47</v>
      </c>
      <c r="D29" t="str">
        <f>VLOOKUP(A29, [7]Feuil1!A$2:B$100, 2, FALSE)</f>
        <v>FBgn0003720</v>
      </c>
      <c r="E29">
        <v>965</v>
      </c>
      <c r="F29" t="s">
        <v>31</v>
      </c>
      <c r="G29">
        <v>16</v>
      </c>
      <c r="H29">
        <v>22</v>
      </c>
      <c r="I29">
        <v>205</v>
      </c>
      <c r="J29">
        <v>4</v>
      </c>
      <c r="K29" t="s">
        <v>108</v>
      </c>
      <c r="L29">
        <v>42</v>
      </c>
      <c r="M29">
        <v>1210588</v>
      </c>
      <c r="N29" t="s">
        <v>5091</v>
      </c>
      <c r="O29" t="s">
        <v>5090</v>
      </c>
      <c r="P29">
        <v>4</v>
      </c>
      <c r="Q29" t="s">
        <v>5089</v>
      </c>
      <c r="R29" t="s">
        <v>5089</v>
      </c>
      <c r="S29" t="s">
        <v>5088</v>
      </c>
      <c r="T29" t="s">
        <v>5087</v>
      </c>
      <c r="U29">
        <v>0</v>
      </c>
      <c r="V29" t="s">
        <v>6</v>
      </c>
      <c r="W29">
        <v>75</v>
      </c>
      <c r="X29">
        <v>99</v>
      </c>
      <c r="Y29">
        <v>205</v>
      </c>
    </row>
    <row r="30" spans="1:25" x14ac:dyDescent="0.2">
      <c r="A30" t="s">
        <v>109</v>
      </c>
      <c r="B30" t="s">
        <v>48</v>
      </c>
      <c r="C30" t="s">
        <v>47</v>
      </c>
      <c r="D30" t="str">
        <f>VLOOKUP(A30, [7]Feuil1!A$2:B$100, 2, FALSE)</f>
        <v>FBgn0003720</v>
      </c>
      <c r="E30">
        <v>966</v>
      </c>
      <c r="F30" t="s">
        <v>31</v>
      </c>
      <c r="G30">
        <v>16</v>
      </c>
      <c r="H30">
        <v>22</v>
      </c>
      <c r="I30">
        <v>205</v>
      </c>
      <c r="J30">
        <v>4</v>
      </c>
      <c r="K30" t="s">
        <v>109</v>
      </c>
      <c r="L30">
        <v>42</v>
      </c>
      <c r="M30">
        <v>1210588</v>
      </c>
      <c r="N30" t="s">
        <v>5091</v>
      </c>
      <c r="O30" t="s">
        <v>5090</v>
      </c>
      <c r="P30">
        <v>4</v>
      </c>
      <c r="Q30" t="s">
        <v>5089</v>
      </c>
      <c r="R30" t="s">
        <v>5089</v>
      </c>
      <c r="S30" t="s">
        <v>5088</v>
      </c>
      <c r="T30" t="s">
        <v>5087</v>
      </c>
      <c r="U30">
        <v>0</v>
      </c>
      <c r="V30" t="s">
        <v>6</v>
      </c>
      <c r="W30">
        <v>75</v>
      </c>
      <c r="X30">
        <v>99</v>
      </c>
      <c r="Y30">
        <v>205</v>
      </c>
    </row>
    <row r="31" spans="1:25" x14ac:dyDescent="0.2">
      <c r="A31" t="s">
        <v>357</v>
      </c>
      <c r="B31" t="s">
        <v>359</v>
      </c>
      <c r="C31" t="s">
        <v>358</v>
      </c>
      <c r="D31" t="str">
        <f>VLOOKUP(A31, [7]Feuil1!A$2:B$100, 2, FALSE)</f>
        <v>FBgn0261571</v>
      </c>
      <c r="E31">
        <v>255</v>
      </c>
      <c r="F31" t="s">
        <v>31</v>
      </c>
      <c r="G31">
        <v>17</v>
      </c>
      <c r="H31">
        <v>23</v>
      </c>
      <c r="I31">
        <v>205</v>
      </c>
      <c r="J31">
        <v>1</v>
      </c>
      <c r="K31" t="s">
        <v>357</v>
      </c>
      <c r="L31">
        <v>34174</v>
      </c>
      <c r="M31">
        <v>1185728</v>
      </c>
      <c r="N31" t="s">
        <v>5086</v>
      </c>
      <c r="O31" t="s">
        <v>5085</v>
      </c>
      <c r="P31">
        <v>3</v>
      </c>
      <c r="Q31" t="s">
        <v>5084</v>
      </c>
      <c r="R31" t="s">
        <v>5084</v>
      </c>
      <c r="S31" t="s">
        <v>5083</v>
      </c>
      <c r="T31" t="s">
        <v>5082</v>
      </c>
      <c r="U31">
        <v>0</v>
      </c>
      <c r="V31" t="s">
        <v>6</v>
      </c>
      <c r="W31">
        <v>54</v>
      </c>
      <c r="X31">
        <v>70</v>
      </c>
      <c r="Y31">
        <v>205</v>
      </c>
    </row>
    <row r="32" spans="1:25" x14ac:dyDescent="0.2">
      <c r="A32" t="s">
        <v>53</v>
      </c>
      <c r="B32" t="s">
        <v>48</v>
      </c>
      <c r="C32" t="s">
        <v>47</v>
      </c>
      <c r="D32" t="str">
        <f>VLOOKUP(A32, [7]Feuil1!A$2:B$100, 2, FALSE)</f>
        <v>FBgn0003720</v>
      </c>
      <c r="E32">
        <v>824</v>
      </c>
      <c r="F32" t="s">
        <v>31</v>
      </c>
      <c r="G32">
        <v>22</v>
      </c>
      <c r="H32">
        <v>29</v>
      </c>
      <c r="I32">
        <v>205</v>
      </c>
      <c r="J32">
        <v>4</v>
      </c>
      <c r="K32" t="s">
        <v>53</v>
      </c>
      <c r="L32">
        <v>7353</v>
      </c>
      <c r="M32">
        <v>1269121</v>
      </c>
      <c r="N32" t="s">
        <v>5081</v>
      </c>
      <c r="O32" t="s">
        <v>5080</v>
      </c>
      <c r="P32">
        <v>5</v>
      </c>
      <c r="Q32" t="s">
        <v>5079</v>
      </c>
      <c r="R32" t="s">
        <v>5079</v>
      </c>
      <c r="S32" t="s">
        <v>848</v>
      </c>
      <c r="T32" t="s">
        <v>847</v>
      </c>
      <c r="U32">
        <v>0</v>
      </c>
      <c r="V32" t="s">
        <v>6</v>
      </c>
      <c r="W32">
        <v>17</v>
      </c>
      <c r="X32">
        <v>27</v>
      </c>
      <c r="Y32">
        <v>205</v>
      </c>
    </row>
    <row r="33" spans="1:25" x14ac:dyDescent="0.2">
      <c r="A33" t="s">
        <v>182</v>
      </c>
      <c r="B33" t="s">
        <v>177</v>
      </c>
      <c r="C33" t="s">
        <v>176</v>
      </c>
      <c r="D33" t="str">
        <f>VLOOKUP(A33, [7]Feuil1!A$2:B$100, 2, FALSE)</f>
        <v>FBgn0040296</v>
      </c>
      <c r="E33">
        <v>722</v>
      </c>
      <c r="F33" t="s">
        <v>31</v>
      </c>
      <c r="G33">
        <v>24</v>
      </c>
      <c r="H33">
        <v>30</v>
      </c>
      <c r="I33">
        <v>205</v>
      </c>
      <c r="J33">
        <v>3</v>
      </c>
      <c r="K33" t="s">
        <v>182</v>
      </c>
      <c r="L33">
        <v>10071</v>
      </c>
      <c r="M33">
        <v>1283945</v>
      </c>
      <c r="N33" t="s">
        <v>5078</v>
      </c>
      <c r="O33" t="s">
        <v>5077</v>
      </c>
      <c r="P33">
        <v>2</v>
      </c>
      <c r="Q33" t="s">
        <v>5054</v>
      </c>
      <c r="R33" t="s">
        <v>5054</v>
      </c>
      <c r="S33" t="s">
        <v>5053</v>
      </c>
      <c r="T33" t="s">
        <v>5052</v>
      </c>
      <c r="U33">
        <v>918</v>
      </c>
      <c r="V33" t="s">
        <v>137</v>
      </c>
      <c r="W33">
        <v>83</v>
      </c>
      <c r="X33">
        <v>105</v>
      </c>
      <c r="Y33">
        <v>205</v>
      </c>
    </row>
    <row r="34" spans="1:25" x14ac:dyDescent="0.2">
      <c r="A34" t="s">
        <v>383</v>
      </c>
      <c r="B34" t="s">
        <v>385</v>
      </c>
      <c r="C34" t="s">
        <v>384</v>
      </c>
      <c r="D34" t="str">
        <f>VLOOKUP(A34, [7]Feuil1!A$2:B$100, 2, FALSE)</f>
        <v>FBgn0032225</v>
      </c>
      <c r="E34">
        <v>0</v>
      </c>
      <c r="F34" t="s">
        <v>6</v>
      </c>
      <c r="G34">
        <v>26</v>
      </c>
      <c r="H34">
        <v>32</v>
      </c>
      <c r="I34">
        <v>205</v>
      </c>
      <c r="J34">
        <v>1</v>
      </c>
      <c r="K34" t="s">
        <v>383</v>
      </c>
      <c r="L34">
        <v>3742</v>
      </c>
      <c r="M34">
        <v>1283301</v>
      </c>
      <c r="N34" t="s">
        <v>5076</v>
      </c>
      <c r="O34" t="s">
        <v>5075</v>
      </c>
      <c r="P34">
        <v>3</v>
      </c>
      <c r="Q34" t="s">
        <v>5074</v>
      </c>
      <c r="R34" t="s">
        <v>5074</v>
      </c>
      <c r="S34" t="s">
        <v>604</v>
      </c>
      <c r="T34" t="s">
        <v>603</v>
      </c>
      <c r="U34">
        <v>0</v>
      </c>
      <c r="V34" t="s">
        <v>6</v>
      </c>
      <c r="W34">
        <v>15</v>
      </c>
      <c r="X34">
        <v>18</v>
      </c>
      <c r="Y34">
        <v>205</v>
      </c>
    </row>
    <row r="35" spans="1:25" x14ac:dyDescent="0.2">
      <c r="A35" t="s">
        <v>46</v>
      </c>
      <c r="B35" t="s">
        <v>48</v>
      </c>
      <c r="C35" t="s">
        <v>47</v>
      </c>
      <c r="D35" t="str">
        <f>VLOOKUP(A35, [7]Feuil1!A$2:B$100, 2, FALSE)</f>
        <v>FBgn0003720</v>
      </c>
      <c r="E35">
        <v>727</v>
      </c>
      <c r="F35" t="s">
        <v>31</v>
      </c>
      <c r="G35">
        <v>23</v>
      </c>
      <c r="H35">
        <v>32</v>
      </c>
      <c r="I35">
        <v>205</v>
      </c>
      <c r="J35">
        <v>4</v>
      </c>
      <c r="K35" t="s">
        <v>46</v>
      </c>
      <c r="L35">
        <v>23386</v>
      </c>
      <c r="M35">
        <v>1288687</v>
      </c>
      <c r="N35" t="s">
        <v>5073</v>
      </c>
      <c r="O35" t="s">
        <v>5072</v>
      </c>
      <c r="P35">
        <v>2</v>
      </c>
      <c r="Q35" t="s">
        <v>5071</v>
      </c>
      <c r="R35" t="s">
        <v>5071</v>
      </c>
      <c r="S35" t="s">
        <v>5070</v>
      </c>
      <c r="T35" t="s">
        <v>5069</v>
      </c>
      <c r="U35">
        <v>0</v>
      </c>
      <c r="V35" t="s">
        <v>6</v>
      </c>
      <c r="W35">
        <v>10</v>
      </c>
      <c r="X35">
        <v>15</v>
      </c>
      <c r="Y35">
        <v>205</v>
      </c>
    </row>
    <row r="36" spans="1:25" x14ac:dyDescent="0.2">
      <c r="A36" t="s">
        <v>187</v>
      </c>
      <c r="B36" t="s">
        <v>177</v>
      </c>
      <c r="C36" t="s">
        <v>176</v>
      </c>
      <c r="D36" t="str">
        <f>VLOOKUP(A36, [7]Feuil1!A$2:B$100, 2, FALSE)</f>
        <v>FBgn0040296</v>
      </c>
      <c r="E36">
        <v>754</v>
      </c>
      <c r="F36" t="s">
        <v>31</v>
      </c>
      <c r="G36">
        <v>26</v>
      </c>
      <c r="H36">
        <v>33</v>
      </c>
      <c r="I36">
        <v>205</v>
      </c>
      <c r="J36">
        <v>3</v>
      </c>
      <c r="K36" t="s">
        <v>187</v>
      </c>
      <c r="L36">
        <v>13820</v>
      </c>
      <c r="M36">
        <v>1293329</v>
      </c>
      <c r="N36" t="s">
        <v>4382</v>
      </c>
      <c r="O36" t="s">
        <v>5068</v>
      </c>
      <c r="P36">
        <v>4</v>
      </c>
      <c r="Q36" t="s">
        <v>5067</v>
      </c>
      <c r="R36" t="s">
        <v>5067</v>
      </c>
      <c r="S36" t="s">
        <v>1687</v>
      </c>
      <c r="T36" t="s">
        <v>1686</v>
      </c>
      <c r="U36">
        <v>0</v>
      </c>
      <c r="V36" t="s">
        <v>6</v>
      </c>
      <c r="W36">
        <v>65</v>
      </c>
      <c r="X36">
        <v>83</v>
      </c>
      <c r="Y36">
        <v>205</v>
      </c>
    </row>
    <row r="37" spans="1:25" x14ac:dyDescent="0.2">
      <c r="A37" t="s">
        <v>413</v>
      </c>
      <c r="B37" t="s">
        <v>415</v>
      </c>
      <c r="C37" t="s">
        <v>414</v>
      </c>
      <c r="D37" t="str">
        <f>VLOOKUP(A37, [7]Feuil1!A$2:B$100, 2, FALSE)</f>
        <v>FBgn0020445</v>
      </c>
      <c r="E37">
        <v>0</v>
      </c>
      <c r="F37" t="s">
        <v>6</v>
      </c>
      <c r="G37">
        <v>26</v>
      </c>
      <c r="H37">
        <v>35</v>
      </c>
      <c r="I37">
        <v>205</v>
      </c>
      <c r="J37">
        <v>1</v>
      </c>
      <c r="K37" t="s">
        <v>413</v>
      </c>
      <c r="L37">
        <v>20949</v>
      </c>
      <c r="M37">
        <v>1283930</v>
      </c>
      <c r="N37" t="s">
        <v>5066</v>
      </c>
      <c r="O37" t="s">
        <v>5065</v>
      </c>
      <c r="P37">
        <v>2</v>
      </c>
      <c r="Q37" t="s">
        <v>5064</v>
      </c>
      <c r="R37" t="s">
        <v>5064</v>
      </c>
      <c r="S37" t="s">
        <v>5063</v>
      </c>
      <c r="T37" t="s">
        <v>5062</v>
      </c>
      <c r="U37">
        <v>0</v>
      </c>
      <c r="V37" t="s">
        <v>213</v>
      </c>
      <c r="W37">
        <v>48</v>
      </c>
      <c r="X37">
        <v>64</v>
      </c>
      <c r="Y37">
        <v>205</v>
      </c>
    </row>
    <row r="38" spans="1:25" x14ac:dyDescent="0.2">
      <c r="A38" t="s">
        <v>246</v>
      </c>
      <c r="B38" t="s">
        <v>248</v>
      </c>
      <c r="C38" t="s">
        <v>247</v>
      </c>
      <c r="D38" t="str">
        <f>VLOOKUP(A38, [7]Feuil1!A$2:B$100, 2, FALSE)</f>
        <v>FBgn0034709</v>
      </c>
      <c r="E38">
        <v>0</v>
      </c>
      <c r="F38" t="s">
        <v>6</v>
      </c>
      <c r="G38">
        <v>30</v>
      </c>
      <c r="H38">
        <v>35</v>
      </c>
      <c r="I38">
        <v>205</v>
      </c>
      <c r="J38">
        <v>2</v>
      </c>
      <c r="K38" t="s">
        <v>246</v>
      </c>
      <c r="L38">
        <v>13543</v>
      </c>
      <c r="M38">
        <v>1314486</v>
      </c>
      <c r="N38" t="s">
        <v>5061</v>
      </c>
      <c r="O38" t="s">
        <v>5060</v>
      </c>
      <c r="P38">
        <v>1</v>
      </c>
      <c r="Q38" t="s">
        <v>5059</v>
      </c>
      <c r="R38" t="s">
        <v>5059</v>
      </c>
      <c r="S38" t="s">
        <v>5058</v>
      </c>
      <c r="T38" t="s">
        <v>5057</v>
      </c>
      <c r="U38">
        <v>0</v>
      </c>
      <c r="V38" t="s">
        <v>6</v>
      </c>
      <c r="W38">
        <v>80</v>
      </c>
      <c r="X38">
        <v>106</v>
      </c>
      <c r="Y38">
        <v>205</v>
      </c>
    </row>
    <row r="39" spans="1:25" x14ac:dyDescent="0.2">
      <c r="A39" t="s">
        <v>173</v>
      </c>
      <c r="B39" t="s">
        <v>177</v>
      </c>
      <c r="C39" t="s">
        <v>176</v>
      </c>
      <c r="D39" t="str">
        <f>VLOOKUP(A39, [7]Feuil1!A$2:B$100, 2, FALSE)</f>
        <v>FBgn0040296</v>
      </c>
      <c r="E39">
        <v>693</v>
      </c>
      <c r="F39" t="s">
        <v>31</v>
      </c>
      <c r="G39">
        <v>31</v>
      </c>
      <c r="H39">
        <v>39</v>
      </c>
      <c r="I39">
        <v>205</v>
      </c>
      <c r="J39">
        <v>3</v>
      </c>
      <c r="K39" t="s">
        <v>173</v>
      </c>
      <c r="L39">
        <v>11040</v>
      </c>
      <c r="M39">
        <v>1315164</v>
      </c>
      <c r="N39" t="s">
        <v>5056</v>
      </c>
      <c r="O39" t="s">
        <v>5055</v>
      </c>
      <c r="P39">
        <v>2</v>
      </c>
      <c r="Q39" t="s">
        <v>5054</v>
      </c>
      <c r="R39" t="s">
        <v>5054</v>
      </c>
      <c r="S39" t="s">
        <v>5053</v>
      </c>
      <c r="T39" t="s">
        <v>5052</v>
      </c>
      <c r="U39">
        <v>918</v>
      </c>
      <c r="V39" t="s">
        <v>137</v>
      </c>
      <c r="W39">
        <v>83</v>
      </c>
      <c r="X39">
        <v>105</v>
      </c>
      <c r="Y39">
        <v>205</v>
      </c>
    </row>
    <row r="40" spans="1:25" x14ac:dyDescent="0.2">
      <c r="A40" t="s">
        <v>390</v>
      </c>
      <c r="B40" t="s">
        <v>394</v>
      </c>
      <c r="C40" t="s">
        <v>393</v>
      </c>
      <c r="D40" t="str">
        <f>VLOOKUP(A40, [7]Feuil1!A$2:B$100, 2, FALSE)</f>
        <v>FBgn0032216</v>
      </c>
      <c r="E40">
        <v>164</v>
      </c>
      <c r="F40" t="s">
        <v>31</v>
      </c>
      <c r="G40">
        <v>27</v>
      </c>
      <c r="H40">
        <v>40</v>
      </c>
      <c r="I40">
        <v>205</v>
      </c>
      <c r="J40">
        <v>1</v>
      </c>
      <c r="K40" t="s">
        <v>390</v>
      </c>
      <c r="L40">
        <v>8223</v>
      </c>
      <c r="M40">
        <v>1299542</v>
      </c>
      <c r="N40" t="s">
        <v>5051</v>
      </c>
      <c r="O40" t="s">
        <v>5050</v>
      </c>
      <c r="P40">
        <v>1</v>
      </c>
      <c r="Q40" t="s">
        <v>5049</v>
      </c>
      <c r="R40" t="s">
        <v>5049</v>
      </c>
      <c r="S40" t="s">
        <v>5048</v>
      </c>
      <c r="T40" t="s">
        <v>5047</v>
      </c>
      <c r="U40">
        <v>0</v>
      </c>
      <c r="V40" t="s">
        <v>6</v>
      </c>
      <c r="W40">
        <v>65</v>
      </c>
      <c r="X40">
        <v>84</v>
      </c>
      <c r="Y40">
        <v>205</v>
      </c>
    </row>
    <row r="41" spans="1:25" x14ac:dyDescent="0.2">
      <c r="A41" t="s">
        <v>239</v>
      </c>
      <c r="B41" t="s">
        <v>241</v>
      </c>
      <c r="C41" t="s">
        <v>240</v>
      </c>
      <c r="D41" t="str">
        <f>VLOOKUP(A41, [7]Feuil1!A$2:B$100, 2, FALSE)</f>
        <v>FBgn0003175</v>
      </c>
      <c r="E41">
        <v>0</v>
      </c>
      <c r="F41" t="s">
        <v>6</v>
      </c>
      <c r="G41">
        <v>36</v>
      </c>
      <c r="H41">
        <v>52</v>
      </c>
      <c r="I41">
        <v>205</v>
      </c>
      <c r="J41">
        <v>2</v>
      </c>
      <c r="K41" t="s">
        <v>239</v>
      </c>
      <c r="L41">
        <v>12304</v>
      </c>
      <c r="M41">
        <v>1339021</v>
      </c>
      <c r="N41" t="s">
        <v>5046</v>
      </c>
      <c r="O41" t="s">
        <v>5045</v>
      </c>
      <c r="P41">
        <v>3</v>
      </c>
      <c r="Q41" t="s">
        <v>5044</v>
      </c>
      <c r="R41" t="s">
        <v>5044</v>
      </c>
      <c r="S41" t="s">
        <v>5043</v>
      </c>
      <c r="T41" t="s">
        <v>5042</v>
      </c>
      <c r="U41">
        <v>0</v>
      </c>
      <c r="V41" t="s">
        <v>6</v>
      </c>
      <c r="W41">
        <v>19</v>
      </c>
      <c r="X41">
        <v>24</v>
      </c>
      <c r="Y41">
        <v>205</v>
      </c>
    </row>
    <row r="42" spans="1:25" x14ac:dyDescent="0.2">
      <c r="A42" t="s">
        <v>369</v>
      </c>
      <c r="B42" t="s">
        <v>371</v>
      </c>
      <c r="C42" t="s">
        <v>370</v>
      </c>
      <c r="D42" t="str">
        <f>VLOOKUP(A42, [7]Feuil1!A$2:B$100, 2, FALSE)</f>
        <v>FBgn0028875</v>
      </c>
      <c r="E42">
        <v>355</v>
      </c>
      <c r="F42" t="s">
        <v>31</v>
      </c>
      <c r="G42">
        <v>43</v>
      </c>
      <c r="H42">
        <v>55</v>
      </c>
      <c r="I42">
        <v>205</v>
      </c>
      <c r="J42">
        <v>1</v>
      </c>
      <c r="K42" t="s">
        <v>369</v>
      </c>
      <c r="L42">
        <v>11792</v>
      </c>
      <c r="M42">
        <v>1344750</v>
      </c>
      <c r="N42" t="s">
        <v>5041</v>
      </c>
      <c r="O42" t="s">
        <v>5040</v>
      </c>
      <c r="P42">
        <v>1</v>
      </c>
      <c r="Q42" t="s">
        <v>5039</v>
      </c>
      <c r="R42" t="s">
        <v>5039</v>
      </c>
      <c r="S42" t="s">
        <v>5038</v>
      </c>
      <c r="T42" t="s">
        <v>5037</v>
      </c>
      <c r="U42">
        <v>0</v>
      </c>
      <c r="V42" t="s">
        <v>205</v>
      </c>
      <c r="W42">
        <v>34</v>
      </c>
      <c r="X42">
        <v>47</v>
      </c>
      <c r="Y42">
        <v>205</v>
      </c>
    </row>
    <row r="43" spans="1:25" x14ac:dyDescent="0.2">
      <c r="A43" t="s">
        <v>18</v>
      </c>
      <c r="B43" t="s">
        <v>25</v>
      </c>
      <c r="C43" t="s">
        <v>24</v>
      </c>
      <c r="D43" t="str">
        <f>VLOOKUP(A43, [7]Feuil1!A$2:B$100, 2, FALSE)</f>
        <v>FBgn0264384</v>
      </c>
      <c r="E43">
        <v>0</v>
      </c>
      <c r="F43" t="s">
        <v>6</v>
      </c>
      <c r="G43">
        <v>45</v>
      </c>
      <c r="H43">
        <v>57</v>
      </c>
      <c r="I43">
        <v>205</v>
      </c>
      <c r="J43">
        <v>5</v>
      </c>
      <c r="K43" t="s">
        <v>18</v>
      </c>
      <c r="L43">
        <v>15622</v>
      </c>
      <c r="M43">
        <v>1350698</v>
      </c>
      <c r="N43" t="s">
        <v>4417</v>
      </c>
      <c r="O43" t="s">
        <v>5036</v>
      </c>
      <c r="P43">
        <v>3</v>
      </c>
      <c r="Q43" t="s">
        <v>5035</v>
      </c>
      <c r="R43" t="s">
        <v>5035</v>
      </c>
      <c r="S43" t="s">
        <v>5034</v>
      </c>
      <c r="T43" t="s">
        <v>5033</v>
      </c>
      <c r="U43">
        <v>0</v>
      </c>
      <c r="V43" t="s">
        <v>6</v>
      </c>
      <c r="W43">
        <v>59</v>
      </c>
      <c r="X43">
        <v>76</v>
      </c>
      <c r="Y43">
        <v>205</v>
      </c>
    </row>
    <row r="44" spans="1:25" x14ac:dyDescent="0.2">
      <c r="A44" t="s">
        <v>136</v>
      </c>
      <c r="B44" t="s">
        <v>139</v>
      </c>
      <c r="C44" t="s">
        <v>138</v>
      </c>
      <c r="D44" t="str">
        <f>VLOOKUP(A44, [7]Feuil1!A$2:B$100, 2, FALSE)</f>
        <v>FBgn0038658</v>
      </c>
      <c r="E44">
        <v>103</v>
      </c>
      <c r="F44" t="s">
        <v>137</v>
      </c>
      <c r="G44">
        <v>49</v>
      </c>
      <c r="H44">
        <v>61</v>
      </c>
      <c r="I44">
        <v>205</v>
      </c>
      <c r="J44">
        <v>4</v>
      </c>
      <c r="K44" t="s">
        <v>136</v>
      </c>
      <c r="L44">
        <v>8070</v>
      </c>
      <c r="M44">
        <v>1352639</v>
      </c>
      <c r="N44" t="s">
        <v>5032</v>
      </c>
      <c r="O44" t="s">
        <v>5031</v>
      </c>
      <c r="P44">
        <v>1</v>
      </c>
      <c r="Q44" t="s">
        <v>5030</v>
      </c>
      <c r="R44" t="s">
        <v>5030</v>
      </c>
      <c r="S44" t="s">
        <v>5029</v>
      </c>
      <c r="T44" t="s">
        <v>5028</v>
      </c>
      <c r="U44">
        <v>0</v>
      </c>
      <c r="V44" t="s">
        <v>6</v>
      </c>
      <c r="W44">
        <v>122</v>
      </c>
      <c r="X44">
        <v>155</v>
      </c>
      <c r="Y44">
        <v>205</v>
      </c>
    </row>
    <row r="45" spans="1:25" x14ac:dyDescent="0.2">
      <c r="A45" t="s">
        <v>30</v>
      </c>
      <c r="B45" t="s">
        <v>33</v>
      </c>
      <c r="C45" t="s">
        <v>32</v>
      </c>
      <c r="D45" t="str">
        <f>VLOOKUP(A45, [7]Feuil1!A$2:B$100, 2, FALSE)</f>
        <v>FBgn0030065</v>
      </c>
      <c r="E45">
        <v>450</v>
      </c>
      <c r="F45" t="s">
        <v>31</v>
      </c>
      <c r="G45">
        <v>53</v>
      </c>
      <c r="H45">
        <v>65</v>
      </c>
      <c r="I45">
        <v>205</v>
      </c>
      <c r="J45">
        <v>5</v>
      </c>
      <c r="K45" t="s">
        <v>30</v>
      </c>
      <c r="L45">
        <v>13945</v>
      </c>
      <c r="M45">
        <v>1356058</v>
      </c>
      <c r="N45" t="s">
        <v>4790</v>
      </c>
      <c r="O45" t="s">
        <v>5027</v>
      </c>
      <c r="P45">
        <v>4</v>
      </c>
      <c r="Q45" t="s">
        <v>5026</v>
      </c>
      <c r="R45" t="s">
        <v>5026</v>
      </c>
      <c r="S45" t="s">
        <v>1694</v>
      </c>
      <c r="T45" t="s">
        <v>1693</v>
      </c>
      <c r="U45">
        <v>0</v>
      </c>
      <c r="V45" t="s">
        <v>6</v>
      </c>
      <c r="W45">
        <v>54</v>
      </c>
      <c r="X45">
        <v>75</v>
      </c>
      <c r="Y45">
        <v>205</v>
      </c>
    </row>
    <row r="46" spans="1:25" x14ac:dyDescent="0.2">
      <c r="A46" t="s">
        <v>157</v>
      </c>
      <c r="B46" t="s">
        <v>161</v>
      </c>
      <c r="C46" t="s">
        <v>160</v>
      </c>
      <c r="D46" t="str">
        <f>VLOOKUP(A46, [7]Feuil1!A$2:B$100, 2, FALSE)</f>
        <v>FBgn0036585</v>
      </c>
      <c r="E46">
        <v>0</v>
      </c>
      <c r="F46" t="s">
        <v>21</v>
      </c>
      <c r="G46">
        <v>55</v>
      </c>
      <c r="H46">
        <v>67</v>
      </c>
      <c r="I46">
        <v>205</v>
      </c>
      <c r="J46">
        <v>3</v>
      </c>
      <c r="K46" t="s">
        <v>157</v>
      </c>
      <c r="L46">
        <v>17451</v>
      </c>
      <c r="M46">
        <v>1355709</v>
      </c>
      <c r="N46" t="s">
        <v>5025</v>
      </c>
      <c r="O46" t="s">
        <v>5024</v>
      </c>
      <c r="P46">
        <v>3</v>
      </c>
      <c r="Q46" t="s">
        <v>5023</v>
      </c>
      <c r="R46" t="s">
        <v>5023</v>
      </c>
      <c r="S46" t="s">
        <v>5022</v>
      </c>
      <c r="T46" t="s">
        <v>5021</v>
      </c>
      <c r="U46">
        <v>0</v>
      </c>
      <c r="V46" t="s">
        <v>6</v>
      </c>
      <c r="W46">
        <v>46</v>
      </c>
      <c r="X46">
        <v>62</v>
      </c>
      <c r="Y46">
        <v>205</v>
      </c>
    </row>
    <row r="47" spans="1:25" x14ac:dyDescent="0.2">
      <c r="A47" t="s">
        <v>212</v>
      </c>
      <c r="B47" t="s">
        <v>215</v>
      </c>
      <c r="C47" t="s">
        <v>214</v>
      </c>
      <c r="D47" t="str">
        <f>VLOOKUP(A47, [7]Feuil1!A$2:B$100, 2, FALSE)</f>
        <v>FBgn0004381</v>
      </c>
      <c r="E47">
        <v>0</v>
      </c>
      <c r="F47" t="s">
        <v>213</v>
      </c>
      <c r="G47">
        <v>55</v>
      </c>
      <c r="H47">
        <v>70</v>
      </c>
      <c r="I47">
        <v>205</v>
      </c>
      <c r="J47">
        <v>3</v>
      </c>
      <c r="K47" t="s">
        <v>212</v>
      </c>
      <c r="L47">
        <v>14094</v>
      </c>
      <c r="M47">
        <v>1357204</v>
      </c>
      <c r="N47" t="s">
        <v>5020</v>
      </c>
      <c r="O47" t="s">
        <v>5019</v>
      </c>
      <c r="P47">
        <v>3</v>
      </c>
      <c r="Q47" t="s">
        <v>5018</v>
      </c>
      <c r="R47" t="s">
        <v>5018</v>
      </c>
      <c r="S47" t="s">
        <v>5017</v>
      </c>
      <c r="T47" t="s">
        <v>5016</v>
      </c>
      <c r="U47">
        <v>0</v>
      </c>
      <c r="V47" t="s">
        <v>6</v>
      </c>
      <c r="W47">
        <v>107</v>
      </c>
      <c r="X47">
        <v>139</v>
      </c>
      <c r="Y47">
        <v>205</v>
      </c>
    </row>
    <row r="48" spans="1:25" x14ac:dyDescent="0.2">
      <c r="A48" t="s">
        <v>144</v>
      </c>
      <c r="B48" t="s">
        <v>139</v>
      </c>
      <c r="C48" t="s">
        <v>138</v>
      </c>
      <c r="D48" t="str">
        <f>VLOOKUP(A48, [7]Feuil1!A$2:B$100, 2, FALSE)</f>
        <v>FBgn0038658</v>
      </c>
      <c r="E48">
        <v>151</v>
      </c>
      <c r="F48" t="s">
        <v>137</v>
      </c>
      <c r="G48">
        <v>62</v>
      </c>
      <c r="H48">
        <v>75</v>
      </c>
      <c r="I48">
        <v>205</v>
      </c>
      <c r="J48">
        <v>4</v>
      </c>
      <c r="K48" t="s">
        <v>144</v>
      </c>
      <c r="L48">
        <v>13394</v>
      </c>
      <c r="M48">
        <v>1359298</v>
      </c>
      <c r="N48" t="s">
        <v>4190</v>
      </c>
      <c r="O48" t="s">
        <v>5015</v>
      </c>
      <c r="P48">
        <v>1</v>
      </c>
      <c r="Q48" t="s">
        <v>5014</v>
      </c>
      <c r="R48" t="s">
        <v>5014</v>
      </c>
      <c r="S48" t="s">
        <v>5013</v>
      </c>
      <c r="T48" t="s">
        <v>5012</v>
      </c>
      <c r="U48">
        <v>0</v>
      </c>
      <c r="V48" t="s">
        <v>6</v>
      </c>
      <c r="W48">
        <v>50</v>
      </c>
      <c r="X48">
        <v>70</v>
      </c>
      <c r="Y48">
        <v>205</v>
      </c>
    </row>
    <row r="49" spans="1:25" x14ac:dyDescent="0.2">
      <c r="A49" t="s">
        <v>260</v>
      </c>
      <c r="B49" t="s">
        <v>264</v>
      </c>
      <c r="C49" t="s">
        <v>263</v>
      </c>
      <c r="D49" t="str">
        <f>VLOOKUP(A49, [7]Feuil1!A$2:B$100, 2, FALSE)</f>
        <v>FBgn0034152</v>
      </c>
      <c r="E49">
        <v>79</v>
      </c>
      <c r="F49" t="s">
        <v>137</v>
      </c>
      <c r="G49">
        <v>62</v>
      </c>
      <c r="H49">
        <v>78</v>
      </c>
      <c r="I49">
        <v>205</v>
      </c>
      <c r="J49">
        <v>2</v>
      </c>
      <c r="K49" t="s">
        <v>260</v>
      </c>
      <c r="L49">
        <v>12053</v>
      </c>
      <c r="M49">
        <v>1359660</v>
      </c>
      <c r="N49" t="s">
        <v>5011</v>
      </c>
      <c r="O49" t="s">
        <v>5010</v>
      </c>
      <c r="P49">
        <v>3</v>
      </c>
      <c r="Q49" t="s">
        <v>5009</v>
      </c>
      <c r="R49" t="s">
        <v>5009</v>
      </c>
      <c r="S49" t="s">
        <v>4267</v>
      </c>
      <c r="T49" t="s">
        <v>4266</v>
      </c>
      <c r="U49">
        <v>0</v>
      </c>
      <c r="V49" t="s">
        <v>2082</v>
      </c>
      <c r="W49">
        <v>16</v>
      </c>
      <c r="X49">
        <v>27</v>
      </c>
      <c r="Y49">
        <v>205</v>
      </c>
    </row>
    <row r="50" spans="1:25" x14ac:dyDescent="0.2">
      <c r="A50" t="s">
        <v>376</v>
      </c>
      <c r="B50" t="s">
        <v>378</v>
      </c>
      <c r="C50" t="s">
        <v>377</v>
      </c>
      <c r="D50" t="str">
        <f>VLOOKUP(A50, [7]Feuil1!A$2:B$100, 2, FALSE)</f>
        <v>FBgn0032489</v>
      </c>
      <c r="E50">
        <v>872</v>
      </c>
      <c r="F50" t="s">
        <v>31</v>
      </c>
      <c r="G50">
        <v>60</v>
      </c>
      <c r="H50">
        <v>78</v>
      </c>
      <c r="I50">
        <v>205</v>
      </c>
      <c r="J50">
        <v>1</v>
      </c>
      <c r="K50" t="s">
        <v>376</v>
      </c>
      <c r="L50">
        <v>13925</v>
      </c>
      <c r="M50">
        <v>1348152</v>
      </c>
      <c r="N50" t="s">
        <v>4230</v>
      </c>
      <c r="O50" t="s">
        <v>5008</v>
      </c>
      <c r="P50">
        <v>4</v>
      </c>
      <c r="Q50" t="s">
        <v>5007</v>
      </c>
      <c r="R50" t="s">
        <v>5007</v>
      </c>
      <c r="S50" t="s">
        <v>5006</v>
      </c>
      <c r="T50" t="s">
        <v>5005</v>
      </c>
      <c r="U50">
        <v>0</v>
      </c>
      <c r="V50" t="s">
        <v>781</v>
      </c>
      <c r="W50">
        <v>62</v>
      </c>
      <c r="X50">
        <v>89</v>
      </c>
      <c r="Y50">
        <v>205</v>
      </c>
    </row>
    <row r="51" spans="1:25" x14ac:dyDescent="0.2">
      <c r="A51" t="s">
        <v>231</v>
      </c>
      <c r="B51" t="s">
        <v>1754</v>
      </c>
      <c r="C51" t="s">
        <v>1753</v>
      </c>
      <c r="D51" t="str">
        <f>VLOOKUP(A51, [7]Feuil1!A$2:B$100, 2, FALSE)</f>
        <v>FBgn0035812</v>
      </c>
      <c r="E51">
        <v>0</v>
      </c>
      <c r="F51" t="s">
        <v>6</v>
      </c>
      <c r="G51">
        <v>60</v>
      </c>
      <c r="H51">
        <v>79</v>
      </c>
      <c r="I51">
        <v>205</v>
      </c>
      <c r="J51">
        <v>3</v>
      </c>
      <c r="K51" t="s">
        <v>231</v>
      </c>
      <c r="L51">
        <v>13746</v>
      </c>
      <c r="M51">
        <v>1358859</v>
      </c>
      <c r="N51" t="s">
        <v>5004</v>
      </c>
      <c r="O51" t="s">
        <v>5003</v>
      </c>
      <c r="P51">
        <v>1</v>
      </c>
      <c r="Q51" t="s">
        <v>5002</v>
      </c>
      <c r="R51" t="s">
        <v>5002</v>
      </c>
      <c r="S51" t="s">
        <v>5001</v>
      </c>
      <c r="T51" t="s">
        <v>5000</v>
      </c>
      <c r="U51">
        <v>241</v>
      </c>
      <c r="V51" t="s">
        <v>31</v>
      </c>
      <c r="W51">
        <v>58</v>
      </c>
      <c r="X51">
        <v>78</v>
      </c>
      <c r="Y51">
        <v>205</v>
      </c>
    </row>
    <row r="52" spans="1:25" x14ac:dyDescent="0.2">
      <c r="A52" t="s">
        <v>288</v>
      </c>
      <c r="B52" t="s">
        <v>294</v>
      </c>
      <c r="C52" t="s">
        <v>293</v>
      </c>
      <c r="D52" t="str">
        <f>VLOOKUP(A52, [7]Feuil1!A$2:B$100, 2, FALSE)</f>
        <v>FBgn0033439</v>
      </c>
      <c r="E52">
        <v>0</v>
      </c>
      <c r="F52" t="s">
        <v>6</v>
      </c>
      <c r="G52">
        <v>71</v>
      </c>
      <c r="H52">
        <v>92</v>
      </c>
      <c r="I52">
        <v>205</v>
      </c>
      <c r="J52">
        <v>2</v>
      </c>
      <c r="K52" t="s">
        <v>288</v>
      </c>
      <c r="L52">
        <v>14470</v>
      </c>
      <c r="M52">
        <v>1360849</v>
      </c>
      <c r="N52" t="s">
        <v>4999</v>
      </c>
      <c r="O52" t="s">
        <v>4998</v>
      </c>
      <c r="P52">
        <v>2</v>
      </c>
      <c r="Q52" t="s">
        <v>4997</v>
      </c>
      <c r="R52" t="s">
        <v>4997</v>
      </c>
      <c r="S52" t="s">
        <v>4996</v>
      </c>
      <c r="T52" t="s">
        <v>4995</v>
      </c>
      <c r="U52">
        <v>0</v>
      </c>
      <c r="V52" t="s">
        <v>6</v>
      </c>
      <c r="W52">
        <v>22</v>
      </c>
      <c r="X52">
        <v>26</v>
      </c>
      <c r="Y52">
        <v>205</v>
      </c>
    </row>
    <row r="53" spans="1:25" x14ac:dyDescent="0.2">
      <c r="A53" t="s">
        <v>199</v>
      </c>
      <c r="B53" t="s">
        <v>194</v>
      </c>
      <c r="C53" t="s">
        <v>193</v>
      </c>
      <c r="D53" t="str">
        <f>VLOOKUP(A53, [7]Feuil1!A$2:B$100, 2, FALSE)</f>
        <v>FBgn0036368</v>
      </c>
      <c r="E53">
        <v>0</v>
      </c>
      <c r="F53" t="s">
        <v>6</v>
      </c>
      <c r="G53">
        <v>76</v>
      </c>
      <c r="H53">
        <v>99</v>
      </c>
      <c r="I53">
        <v>205</v>
      </c>
      <c r="J53">
        <v>3</v>
      </c>
      <c r="K53" t="s">
        <v>199</v>
      </c>
      <c r="L53">
        <v>13936</v>
      </c>
      <c r="M53">
        <v>1360727</v>
      </c>
      <c r="N53" t="s">
        <v>3771</v>
      </c>
      <c r="O53" t="s">
        <v>4994</v>
      </c>
      <c r="P53">
        <v>1</v>
      </c>
      <c r="Q53" t="s">
        <v>4993</v>
      </c>
      <c r="R53" t="s">
        <v>4993</v>
      </c>
      <c r="S53" t="s">
        <v>4992</v>
      </c>
      <c r="T53" t="s">
        <v>4991</v>
      </c>
      <c r="U53">
        <v>0</v>
      </c>
      <c r="V53" t="s">
        <v>6</v>
      </c>
      <c r="W53">
        <v>24</v>
      </c>
      <c r="X53">
        <v>30</v>
      </c>
      <c r="Y53">
        <v>205</v>
      </c>
    </row>
    <row r="54" spans="1:25" x14ac:dyDescent="0.2">
      <c r="A54" t="s">
        <v>406</v>
      </c>
      <c r="B54" t="s">
        <v>408</v>
      </c>
      <c r="C54" t="s">
        <v>407</v>
      </c>
      <c r="D54" t="str">
        <f>VLOOKUP(A54, [7]Feuil1!A$2:B$100, 2, FALSE)</f>
        <v>FBgn0024244</v>
      </c>
      <c r="E54">
        <v>219</v>
      </c>
      <c r="F54" t="s">
        <v>137</v>
      </c>
      <c r="G54">
        <v>78</v>
      </c>
      <c r="H54">
        <v>102</v>
      </c>
      <c r="I54">
        <v>205</v>
      </c>
      <c r="J54">
        <v>1</v>
      </c>
      <c r="K54" t="s">
        <v>406</v>
      </c>
      <c r="L54">
        <v>9913</v>
      </c>
      <c r="M54">
        <v>1354163</v>
      </c>
      <c r="N54" t="s">
        <v>4990</v>
      </c>
      <c r="O54" t="s">
        <v>4989</v>
      </c>
      <c r="P54">
        <v>4</v>
      </c>
      <c r="Q54" t="s">
        <v>4988</v>
      </c>
      <c r="R54" t="s">
        <v>4988</v>
      </c>
      <c r="S54" t="s">
        <v>2325</v>
      </c>
      <c r="T54" t="s">
        <v>2324</v>
      </c>
      <c r="U54">
        <v>0</v>
      </c>
      <c r="V54" t="s">
        <v>6</v>
      </c>
      <c r="W54">
        <v>36</v>
      </c>
      <c r="X54">
        <v>53</v>
      </c>
      <c r="Y54">
        <v>205</v>
      </c>
    </row>
    <row r="55" spans="1:25" x14ac:dyDescent="0.2">
      <c r="A55" t="s">
        <v>420</v>
      </c>
      <c r="B55" t="s">
        <v>422</v>
      </c>
      <c r="C55" t="s">
        <v>421</v>
      </c>
      <c r="D55" t="str">
        <f>VLOOKUP(A55, [7]Feuil1!A$2:B$100, 2, FALSE)</f>
        <v>FBgn0000490</v>
      </c>
      <c r="E55">
        <v>0</v>
      </c>
      <c r="F55" t="s">
        <v>6</v>
      </c>
      <c r="G55">
        <v>85</v>
      </c>
      <c r="H55">
        <v>108</v>
      </c>
      <c r="I55">
        <v>205</v>
      </c>
      <c r="J55">
        <v>1</v>
      </c>
      <c r="K55" t="s">
        <v>420</v>
      </c>
      <c r="L55">
        <v>15439</v>
      </c>
      <c r="M55">
        <v>1352702</v>
      </c>
      <c r="N55" t="s">
        <v>3988</v>
      </c>
      <c r="O55" t="s">
        <v>4987</v>
      </c>
      <c r="P55">
        <v>3</v>
      </c>
      <c r="Q55" t="s">
        <v>4986</v>
      </c>
      <c r="R55" t="s">
        <v>4986</v>
      </c>
      <c r="S55" t="s">
        <v>4985</v>
      </c>
      <c r="T55" t="s">
        <v>4984</v>
      </c>
      <c r="U55">
        <v>545</v>
      </c>
      <c r="V55" t="s">
        <v>137</v>
      </c>
      <c r="W55">
        <v>21</v>
      </c>
      <c r="X55">
        <v>31</v>
      </c>
      <c r="Y55">
        <v>205</v>
      </c>
    </row>
    <row r="56" spans="1:25" x14ac:dyDescent="0.2">
      <c r="A56" t="s">
        <v>38</v>
      </c>
      <c r="B56" t="s">
        <v>40</v>
      </c>
      <c r="C56" t="s">
        <v>39</v>
      </c>
      <c r="D56" t="str">
        <f>VLOOKUP(A56, [7]Feuil1!A$2:B$100, 2, FALSE)</f>
        <v>FBgn0026411</v>
      </c>
      <c r="E56">
        <v>0</v>
      </c>
      <c r="F56" t="s">
        <v>6</v>
      </c>
      <c r="G56">
        <v>84</v>
      </c>
      <c r="H56">
        <v>109</v>
      </c>
      <c r="I56">
        <v>205</v>
      </c>
      <c r="J56">
        <v>5</v>
      </c>
      <c r="K56" t="s">
        <v>38</v>
      </c>
      <c r="L56">
        <v>14346</v>
      </c>
      <c r="M56">
        <v>1361257</v>
      </c>
      <c r="N56" t="s">
        <v>4983</v>
      </c>
      <c r="O56" t="s">
        <v>4982</v>
      </c>
      <c r="P56">
        <v>4</v>
      </c>
      <c r="Q56" t="s">
        <v>4981</v>
      </c>
      <c r="R56" t="s">
        <v>4981</v>
      </c>
      <c r="S56" t="s">
        <v>4980</v>
      </c>
      <c r="T56" t="s">
        <v>4979</v>
      </c>
      <c r="U56">
        <v>98</v>
      </c>
      <c r="V56" t="s">
        <v>31</v>
      </c>
      <c r="W56">
        <v>33</v>
      </c>
      <c r="X56">
        <v>46</v>
      </c>
      <c r="Y56">
        <v>205</v>
      </c>
    </row>
    <row r="57" spans="1:25" x14ac:dyDescent="0.2">
      <c r="A57" t="s">
        <v>192</v>
      </c>
      <c r="B57" t="s">
        <v>194</v>
      </c>
      <c r="C57" t="s">
        <v>193</v>
      </c>
      <c r="D57" t="str">
        <f>VLOOKUP(A57, [7]Feuil1!A$2:B$100, 2, FALSE)</f>
        <v>FBgn0036368</v>
      </c>
      <c r="E57">
        <v>0</v>
      </c>
      <c r="F57" t="s">
        <v>6</v>
      </c>
      <c r="G57">
        <v>88</v>
      </c>
      <c r="H57">
        <v>117</v>
      </c>
      <c r="I57">
        <v>205</v>
      </c>
      <c r="J57">
        <v>3</v>
      </c>
      <c r="K57" t="s">
        <v>192</v>
      </c>
      <c r="L57">
        <v>14808</v>
      </c>
      <c r="M57">
        <v>1359964</v>
      </c>
      <c r="N57" t="s">
        <v>4978</v>
      </c>
      <c r="O57" t="s">
        <v>4977</v>
      </c>
      <c r="P57">
        <v>1</v>
      </c>
      <c r="Q57" t="s">
        <v>4976</v>
      </c>
      <c r="R57" t="s">
        <v>4976</v>
      </c>
      <c r="S57" t="s">
        <v>4975</v>
      </c>
      <c r="T57" t="s">
        <v>4974</v>
      </c>
      <c r="U57">
        <v>0</v>
      </c>
      <c r="V57" t="s">
        <v>6</v>
      </c>
      <c r="W57">
        <v>21</v>
      </c>
      <c r="X57">
        <v>25</v>
      </c>
      <c r="Y57">
        <v>205</v>
      </c>
    </row>
    <row r="58" spans="1:25" x14ac:dyDescent="0.2">
      <c r="A58" t="s">
        <v>350</v>
      </c>
      <c r="B58" t="s">
        <v>352</v>
      </c>
      <c r="C58" t="s">
        <v>351</v>
      </c>
      <c r="D58" t="str">
        <f>VLOOKUP(A58, [7]Feuil1!A$2:B$100, 2, FALSE)</f>
        <v>FBgn0261999</v>
      </c>
      <c r="E58">
        <v>0</v>
      </c>
      <c r="F58" t="s">
        <v>6</v>
      </c>
      <c r="G58">
        <v>86</v>
      </c>
      <c r="H58">
        <v>121</v>
      </c>
      <c r="I58">
        <v>205</v>
      </c>
      <c r="J58">
        <v>1</v>
      </c>
      <c r="K58" t="s">
        <v>350</v>
      </c>
      <c r="L58">
        <v>11506</v>
      </c>
      <c r="M58">
        <v>1358872</v>
      </c>
      <c r="N58" t="s">
        <v>4973</v>
      </c>
      <c r="O58" t="s">
        <v>4972</v>
      </c>
      <c r="P58">
        <v>5</v>
      </c>
      <c r="Q58" t="s">
        <v>4971</v>
      </c>
      <c r="R58" t="s">
        <v>4971</v>
      </c>
      <c r="S58" t="s">
        <v>4826</v>
      </c>
      <c r="T58" t="s">
        <v>4825</v>
      </c>
      <c r="U58">
        <v>0</v>
      </c>
      <c r="V58" t="s">
        <v>6</v>
      </c>
      <c r="W58">
        <v>46</v>
      </c>
      <c r="X58">
        <v>61</v>
      </c>
      <c r="Y58">
        <v>205</v>
      </c>
    </row>
    <row r="59" spans="1:25" x14ac:dyDescent="0.2">
      <c r="A59" t="s">
        <v>149</v>
      </c>
      <c r="B59" t="s">
        <v>151</v>
      </c>
      <c r="C59" t="s">
        <v>150</v>
      </c>
      <c r="D59" t="str">
        <f>VLOOKUP(A59, [7]Feuil1!A$2:B$100, 2, FALSE)</f>
        <v>FBgn0040071</v>
      </c>
      <c r="E59">
        <v>0</v>
      </c>
      <c r="F59" t="s">
        <v>6</v>
      </c>
      <c r="G59">
        <v>99</v>
      </c>
      <c r="H59">
        <v>129</v>
      </c>
      <c r="I59">
        <v>205</v>
      </c>
      <c r="J59">
        <v>4</v>
      </c>
      <c r="K59" t="s">
        <v>149</v>
      </c>
      <c r="L59">
        <v>15751</v>
      </c>
      <c r="M59">
        <v>1336956</v>
      </c>
      <c r="N59" t="s">
        <v>4970</v>
      </c>
      <c r="O59" t="s">
        <v>4969</v>
      </c>
      <c r="P59">
        <v>3</v>
      </c>
      <c r="Q59" t="s">
        <v>4968</v>
      </c>
      <c r="R59" t="s">
        <v>4968</v>
      </c>
      <c r="S59" t="s">
        <v>4967</v>
      </c>
      <c r="T59" t="s">
        <v>4966</v>
      </c>
      <c r="U59">
        <v>0</v>
      </c>
      <c r="V59" t="s">
        <v>205</v>
      </c>
      <c r="W59">
        <v>88</v>
      </c>
      <c r="X59">
        <v>114</v>
      </c>
      <c r="Y59">
        <v>205</v>
      </c>
    </row>
    <row r="60" spans="1:25" x14ac:dyDescent="0.2">
      <c r="A60" t="s">
        <v>129</v>
      </c>
      <c r="B60" t="s">
        <v>131</v>
      </c>
      <c r="C60" t="s">
        <v>130</v>
      </c>
      <c r="D60" t="str">
        <f>VLOOKUP(A60, [7]Feuil1!A$2:B$100, 2, FALSE)</f>
        <v>FBgn0001098</v>
      </c>
      <c r="E60">
        <v>0</v>
      </c>
      <c r="F60" t="s">
        <v>6</v>
      </c>
      <c r="G60">
        <v>107</v>
      </c>
      <c r="H60">
        <v>136</v>
      </c>
      <c r="I60">
        <v>205</v>
      </c>
      <c r="J60">
        <v>4</v>
      </c>
      <c r="K60" t="s">
        <v>129</v>
      </c>
      <c r="L60">
        <v>14870</v>
      </c>
      <c r="M60">
        <v>1340663</v>
      </c>
      <c r="N60" t="s">
        <v>4609</v>
      </c>
      <c r="O60" t="s">
        <v>4965</v>
      </c>
      <c r="P60">
        <v>3</v>
      </c>
      <c r="Q60" t="s">
        <v>4964</v>
      </c>
      <c r="R60" t="s">
        <v>4964</v>
      </c>
      <c r="S60" t="s">
        <v>4963</v>
      </c>
      <c r="T60" t="s">
        <v>4962</v>
      </c>
      <c r="U60">
        <v>0</v>
      </c>
      <c r="V60" t="s">
        <v>6</v>
      </c>
      <c r="W60">
        <v>70</v>
      </c>
      <c r="X60">
        <v>88</v>
      </c>
      <c r="Y60">
        <v>205</v>
      </c>
    </row>
    <row r="61" spans="1:25" x14ac:dyDescent="0.2">
      <c r="A61" t="s">
        <v>253</v>
      </c>
      <c r="B61" t="s">
        <v>255</v>
      </c>
      <c r="C61" t="s">
        <v>254</v>
      </c>
      <c r="D61" t="str">
        <f>VLOOKUP(A61, [7]Feuil1!A$2:B$100, 2, FALSE)</f>
        <v>FBgn0034590</v>
      </c>
      <c r="E61">
        <v>0</v>
      </c>
      <c r="F61" t="s">
        <v>6</v>
      </c>
      <c r="G61">
        <v>108</v>
      </c>
      <c r="H61">
        <v>140</v>
      </c>
      <c r="I61">
        <v>205</v>
      </c>
      <c r="J61">
        <v>2</v>
      </c>
      <c r="K61" t="s">
        <v>253</v>
      </c>
      <c r="L61">
        <v>8574</v>
      </c>
      <c r="M61">
        <v>1343757</v>
      </c>
      <c r="N61" t="s">
        <v>4961</v>
      </c>
      <c r="O61" t="s">
        <v>4960</v>
      </c>
      <c r="P61">
        <v>3</v>
      </c>
      <c r="Q61" t="s">
        <v>4959</v>
      </c>
      <c r="R61" t="s">
        <v>4959</v>
      </c>
      <c r="S61" t="s">
        <v>4958</v>
      </c>
      <c r="T61" t="s">
        <v>4957</v>
      </c>
      <c r="U61">
        <v>0</v>
      </c>
      <c r="V61" t="s">
        <v>205</v>
      </c>
      <c r="W61">
        <v>58</v>
      </c>
      <c r="X61">
        <v>77</v>
      </c>
      <c r="Y61">
        <v>205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9"/>
  <sheetViews>
    <sheetView topLeftCell="A81" zoomScale="125" zoomScaleNormal="125" zoomScalePageLayoutView="125" workbookViewId="0">
      <selection activeCell="A96" sqref="A96:XFD109"/>
    </sheetView>
  </sheetViews>
  <sheetFormatPr baseColWidth="10" defaultRowHeight="16" x14ac:dyDescent="0.2"/>
  <cols>
    <col min="1" max="1" width="20" customWidth="1"/>
  </cols>
  <sheetData>
    <row r="1" spans="1:19" x14ac:dyDescent="0.2">
      <c r="A1" t="s">
        <v>441</v>
      </c>
      <c r="B1" t="s">
        <v>440</v>
      </c>
      <c r="C1" t="s">
        <v>439</v>
      </c>
      <c r="D1" t="s">
        <v>438</v>
      </c>
      <c r="E1" t="s">
        <v>437</v>
      </c>
      <c r="F1" t="s">
        <v>436</v>
      </c>
      <c r="G1" t="s">
        <v>435</v>
      </c>
      <c r="H1" t="s">
        <v>434</v>
      </c>
      <c r="I1" t="s">
        <v>433</v>
      </c>
      <c r="J1" t="s">
        <v>432</v>
      </c>
      <c r="K1" t="s">
        <v>431</v>
      </c>
      <c r="L1" t="s">
        <v>430</v>
      </c>
      <c r="M1" t="s">
        <v>429</v>
      </c>
      <c r="N1" t="s">
        <v>428</v>
      </c>
      <c r="O1" t="s">
        <v>427</v>
      </c>
      <c r="P1" t="s">
        <v>426</v>
      </c>
      <c r="Q1" t="s">
        <v>425</v>
      </c>
      <c r="R1" t="s">
        <v>424</v>
      </c>
      <c r="S1" t="s">
        <v>423</v>
      </c>
    </row>
    <row r="2" spans="1:19" x14ac:dyDescent="0.2">
      <c r="A2" t="s">
        <v>2220</v>
      </c>
      <c r="B2" t="s">
        <v>2222</v>
      </c>
      <c r="C2" t="s">
        <v>2221</v>
      </c>
      <c r="D2">
        <v>0</v>
      </c>
      <c r="E2" t="s">
        <v>6</v>
      </c>
      <c r="F2">
        <v>88</v>
      </c>
      <c r="G2">
        <v>112</v>
      </c>
      <c r="H2">
        <v>205</v>
      </c>
      <c r="I2">
        <v>309782</v>
      </c>
      <c r="J2" t="s">
        <v>2220</v>
      </c>
      <c r="K2">
        <v>1</v>
      </c>
      <c r="L2">
        <v>0</v>
      </c>
      <c r="M2">
        <v>6331010</v>
      </c>
      <c r="N2" t="s">
        <v>2219</v>
      </c>
      <c r="O2" t="s">
        <v>2218</v>
      </c>
      <c r="P2" t="s">
        <v>2217</v>
      </c>
      <c r="Q2" t="s">
        <v>2216</v>
      </c>
      <c r="R2">
        <v>0</v>
      </c>
      <c r="S2" t="s">
        <v>2208</v>
      </c>
    </row>
    <row r="3" spans="1:19" x14ac:dyDescent="0.2">
      <c r="A3" t="s">
        <v>2213</v>
      </c>
      <c r="B3" t="s">
        <v>2215</v>
      </c>
      <c r="C3" t="s">
        <v>2214</v>
      </c>
      <c r="D3">
        <v>611</v>
      </c>
      <c r="E3" t="s">
        <v>31</v>
      </c>
      <c r="F3">
        <v>41</v>
      </c>
      <c r="G3">
        <v>48</v>
      </c>
      <c r="H3">
        <v>205</v>
      </c>
      <c r="I3">
        <v>468787</v>
      </c>
      <c r="J3" t="s">
        <v>2213</v>
      </c>
      <c r="K3">
        <v>1</v>
      </c>
      <c r="L3">
        <v>0</v>
      </c>
      <c r="M3">
        <v>9327133</v>
      </c>
      <c r="N3" t="s">
        <v>2212</v>
      </c>
      <c r="O3" t="s">
        <v>2211</v>
      </c>
      <c r="P3" t="s">
        <v>2210</v>
      </c>
      <c r="Q3" t="s">
        <v>2209</v>
      </c>
      <c r="R3">
        <v>0</v>
      </c>
      <c r="S3" t="s">
        <v>2208</v>
      </c>
    </row>
    <row r="4" spans="1:19" x14ac:dyDescent="0.2">
      <c r="A4" t="s">
        <v>2171</v>
      </c>
      <c r="B4" t="s">
        <v>2173</v>
      </c>
      <c r="C4" t="s">
        <v>2172</v>
      </c>
      <c r="D4">
        <v>0</v>
      </c>
      <c r="E4" t="s">
        <v>6</v>
      </c>
      <c r="F4">
        <v>85</v>
      </c>
      <c r="G4">
        <v>109</v>
      </c>
      <c r="H4">
        <v>205</v>
      </c>
      <c r="I4">
        <v>408753</v>
      </c>
      <c r="J4" t="s">
        <v>2171</v>
      </c>
      <c r="K4">
        <v>2</v>
      </c>
      <c r="L4">
        <v>0</v>
      </c>
      <c r="M4">
        <v>11976066</v>
      </c>
      <c r="N4" t="s">
        <v>2170</v>
      </c>
      <c r="O4" t="s">
        <v>2169</v>
      </c>
      <c r="P4" t="s">
        <v>2168</v>
      </c>
      <c r="Q4" t="s">
        <v>2167</v>
      </c>
      <c r="R4">
        <v>0</v>
      </c>
      <c r="S4">
        <v>0</v>
      </c>
    </row>
    <row r="5" spans="1:19" x14ac:dyDescent="0.2">
      <c r="A5" t="s">
        <v>1067</v>
      </c>
      <c r="B5" t="s">
        <v>1069</v>
      </c>
      <c r="C5" t="s">
        <v>1068</v>
      </c>
      <c r="D5">
        <v>0</v>
      </c>
      <c r="E5" t="s">
        <v>6</v>
      </c>
      <c r="F5">
        <v>107</v>
      </c>
      <c r="G5">
        <v>137</v>
      </c>
      <c r="H5">
        <v>205</v>
      </c>
      <c r="I5">
        <v>762421</v>
      </c>
      <c r="J5" t="s">
        <v>1067</v>
      </c>
      <c r="K5">
        <v>2</v>
      </c>
      <c r="L5">
        <v>0</v>
      </c>
      <c r="M5">
        <v>19197072</v>
      </c>
      <c r="N5" t="s">
        <v>2166</v>
      </c>
      <c r="O5" t="s">
        <v>2165</v>
      </c>
      <c r="P5" t="s">
        <v>2164</v>
      </c>
      <c r="Q5" t="s">
        <v>2163</v>
      </c>
      <c r="R5">
        <v>0</v>
      </c>
      <c r="S5">
        <v>0</v>
      </c>
    </row>
    <row r="6" spans="1:19" x14ac:dyDescent="0.2">
      <c r="A6" t="s">
        <v>2160</v>
      </c>
      <c r="B6" t="s">
        <v>2162</v>
      </c>
      <c r="C6" t="s">
        <v>2161</v>
      </c>
      <c r="D6">
        <v>0</v>
      </c>
      <c r="E6" t="s">
        <v>6</v>
      </c>
      <c r="F6">
        <v>44</v>
      </c>
      <c r="G6">
        <v>52</v>
      </c>
      <c r="H6">
        <v>205</v>
      </c>
      <c r="I6">
        <v>779228</v>
      </c>
      <c r="J6" t="s">
        <v>2160</v>
      </c>
      <c r="K6">
        <v>2</v>
      </c>
      <c r="L6">
        <v>0</v>
      </c>
      <c r="M6">
        <v>19564744</v>
      </c>
      <c r="N6" t="s">
        <v>2159</v>
      </c>
      <c r="O6" t="s">
        <v>2158</v>
      </c>
      <c r="P6" t="s">
        <v>2157</v>
      </c>
      <c r="Q6" t="s">
        <v>2156</v>
      </c>
      <c r="R6">
        <v>0</v>
      </c>
      <c r="S6">
        <v>0</v>
      </c>
    </row>
    <row r="7" spans="1:19" x14ac:dyDescent="0.2">
      <c r="A7" t="s">
        <v>2155</v>
      </c>
      <c r="B7" t="s">
        <v>2150</v>
      </c>
      <c r="C7" t="s">
        <v>2149</v>
      </c>
      <c r="D7">
        <v>0</v>
      </c>
      <c r="E7" t="s">
        <v>6</v>
      </c>
      <c r="F7">
        <v>62</v>
      </c>
      <c r="G7">
        <v>79</v>
      </c>
      <c r="H7">
        <v>205</v>
      </c>
      <c r="I7">
        <v>782000</v>
      </c>
      <c r="J7" t="s">
        <v>2155</v>
      </c>
      <c r="K7">
        <v>2</v>
      </c>
      <c r="L7">
        <v>0</v>
      </c>
      <c r="M7">
        <v>19626981</v>
      </c>
      <c r="N7" t="s">
        <v>2154</v>
      </c>
      <c r="O7" t="s">
        <v>2153</v>
      </c>
      <c r="P7" t="s">
        <v>2152</v>
      </c>
      <c r="Q7" t="s">
        <v>2151</v>
      </c>
      <c r="R7">
        <v>0</v>
      </c>
      <c r="S7">
        <v>0</v>
      </c>
    </row>
    <row r="8" spans="1:19" x14ac:dyDescent="0.2">
      <c r="A8" t="s">
        <v>2148</v>
      </c>
      <c r="B8" t="s">
        <v>2150</v>
      </c>
      <c r="C8" t="s">
        <v>2149</v>
      </c>
      <c r="D8">
        <v>0</v>
      </c>
      <c r="E8" t="s">
        <v>6</v>
      </c>
      <c r="F8">
        <v>62</v>
      </c>
      <c r="G8">
        <v>81</v>
      </c>
      <c r="H8">
        <v>205</v>
      </c>
      <c r="I8">
        <v>782004</v>
      </c>
      <c r="J8" t="s">
        <v>2148</v>
      </c>
      <c r="K8">
        <v>2</v>
      </c>
      <c r="L8">
        <v>0</v>
      </c>
      <c r="M8">
        <v>19626997</v>
      </c>
      <c r="N8" t="s">
        <v>2147</v>
      </c>
      <c r="O8" t="s">
        <v>2146</v>
      </c>
      <c r="P8" t="s">
        <v>2145</v>
      </c>
      <c r="Q8" t="s">
        <v>2144</v>
      </c>
      <c r="R8">
        <v>0</v>
      </c>
      <c r="S8">
        <v>0</v>
      </c>
    </row>
    <row r="9" spans="1:19" x14ac:dyDescent="0.2">
      <c r="A9" t="s">
        <v>2203</v>
      </c>
      <c r="B9" t="s">
        <v>2207</v>
      </c>
      <c r="C9" t="s">
        <v>2206</v>
      </c>
      <c r="D9">
        <v>6</v>
      </c>
      <c r="E9" t="s">
        <v>137</v>
      </c>
      <c r="F9">
        <v>57</v>
      </c>
      <c r="G9">
        <v>72</v>
      </c>
      <c r="H9">
        <v>205</v>
      </c>
      <c r="I9">
        <v>95858</v>
      </c>
      <c r="J9" t="s">
        <v>2203</v>
      </c>
      <c r="K9">
        <v>2</v>
      </c>
      <c r="L9">
        <v>0</v>
      </c>
      <c r="M9">
        <v>4326894</v>
      </c>
      <c r="N9" t="s">
        <v>2202</v>
      </c>
      <c r="O9" t="s">
        <v>2201</v>
      </c>
      <c r="P9" t="s">
        <v>2200</v>
      </c>
      <c r="Q9" t="s">
        <v>2199</v>
      </c>
      <c r="R9">
        <v>0</v>
      </c>
      <c r="S9">
        <v>0</v>
      </c>
    </row>
    <row r="10" spans="1:19" x14ac:dyDescent="0.2">
      <c r="A10" t="s">
        <v>2203</v>
      </c>
      <c r="B10" t="s">
        <v>2205</v>
      </c>
      <c r="C10" t="s">
        <v>2204</v>
      </c>
      <c r="D10">
        <v>894</v>
      </c>
      <c r="E10" t="s">
        <v>137</v>
      </c>
      <c r="F10">
        <v>57</v>
      </c>
      <c r="G10">
        <v>72</v>
      </c>
      <c r="H10">
        <v>205</v>
      </c>
      <c r="I10">
        <v>95858</v>
      </c>
      <c r="J10" t="s">
        <v>2203</v>
      </c>
      <c r="K10">
        <v>2</v>
      </c>
      <c r="L10">
        <v>0</v>
      </c>
      <c r="M10">
        <v>4326894</v>
      </c>
      <c r="N10" t="s">
        <v>2202</v>
      </c>
      <c r="O10" t="s">
        <v>2201</v>
      </c>
      <c r="P10" t="s">
        <v>2200</v>
      </c>
      <c r="Q10" t="s">
        <v>2199</v>
      </c>
      <c r="R10">
        <v>0</v>
      </c>
      <c r="S10">
        <v>0</v>
      </c>
    </row>
    <row r="11" spans="1:19" x14ac:dyDescent="0.2">
      <c r="A11" t="s">
        <v>2196</v>
      </c>
      <c r="B11" t="s">
        <v>2198</v>
      </c>
      <c r="C11" t="s">
        <v>2197</v>
      </c>
      <c r="D11">
        <v>0</v>
      </c>
      <c r="E11" t="s">
        <v>6</v>
      </c>
      <c r="F11">
        <v>27</v>
      </c>
      <c r="G11">
        <v>36</v>
      </c>
      <c r="H11">
        <v>205</v>
      </c>
      <c r="I11">
        <v>156954</v>
      </c>
      <c r="J11" t="s">
        <v>2196</v>
      </c>
      <c r="K11">
        <v>2</v>
      </c>
      <c r="L11">
        <v>0</v>
      </c>
      <c r="M11">
        <v>6272023</v>
      </c>
      <c r="N11" t="s">
        <v>2195</v>
      </c>
      <c r="O11" t="s">
        <v>2194</v>
      </c>
      <c r="P11" t="s">
        <v>2193</v>
      </c>
      <c r="Q11" t="s">
        <v>2192</v>
      </c>
      <c r="R11">
        <v>0</v>
      </c>
      <c r="S11">
        <v>0</v>
      </c>
    </row>
    <row r="12" spans="1:19" x14ac:dyDescent="0.2">
      <c r="A12" t="s">
        <v>1123</v>
      </c>
      <c r="B12" t="s">
        <v>1113</v>
      </c>
      <c r="C12" t="s">
        <v>1112</v>
      </c>
      <c r="D12">
        <v>0</v>
      </c>
      <c r="E12" t="s">
        <v>6</v>
      </c>
      <c r="F12">
        <v>32</v>
      </c>
      <c r="G12">
        <v>41</v>
      </c>
      <c r="H12">
        <v>205</v>
      </c>
      <c r="I12">
        <v>273398</v>
      </c>
      <c r="J12" t="s">
        <v>1123</v>
      </c>
      <c r="K12">
        <v>2</v>
      </c>
      <c r="L12">
        <v>0</v>
      </c>
      <c r="M12">
        <v>8954142</v>
      </c>
      <c r="N12" t="s">
        <v>2191</v>
      </c>
      <c r="O12" t="s">
        <v>2190</v>
      </c>
      <c r="P12" t="s">
        <v>2189</v>
      </c>
      <c r="Q12" t="s">
        <v>2188</v>
      </c>
      <c r="R12">
        <v>0</v>
      </c>
      <c r="S12">
        <v>0</v>
      </c>
    </row>
    <row r="13" spans="1:19" x14ac:dyDescent="0.2">
      <c r="A13" t="s">
        <v>1118</v>
      </c>
      <c r="B13" t="s">
        <v>1113</v>
      </c>
      <c r="C13" t="s">
        <v>1112</v>
      </c>
      <c r="D13">
        <v>0</v>
      </c>
      <c r="E13" t="s">
        <v>6</v>
      </c>
      <c r="F13">
        <v>33</v>
      </c>
      <c r="G13">
        <v>41</v>
      </c>
      <c r="H13">
        <v>205</v>
      </c>
      <c r="I13">
        <v>273399</v>
      </c>
      <c r="J13" t="s">
        <v>1118</v>
      </c>
      <c r="K13">
        <v>2</v>
      </c>
      <c r="L13">
        <v>0</v>
      </c>
      <c r="M13">
        <v>8954146</v>
      </c>
      <c r="N13" t="s">
        <v>2187</v>
      </c>
      <c r="O13" t="s">
        <v>2186</v>
      </c>
      <c r="P13" t="s">
        <v>2185</v>
      </c>
      <c r="Q13" t="s">
        <v>2184</v>
      </c>
      <c r="R13">
        <v>0</v>
      </c>
      <c r="S13">
        <v>0</v>
      </c>
    </row>
    <row r="14" spans="1:19" x14ac:dyDescent="0.2">
      <c r="A14" t="s">
        <v>2183</v>
      </c>
      <c r="B14" t="s">
        <v>1113</v>
      </c>
      <c r="C14" t="s">
        <v>1112</v>
      </c>
      <c r="D14">
        <v>0</v>
      </c>
      <c r="E14" t="s">
        <v>6</v>
      </c>
      <c r="F14">
        <v>47</v>
      </c>
      <c r="G14">
        <v>59</v>
      </c>
      <c r="H14">
        <v>205</v>
      </c>
      <c r="I14">
        <v>273405</v>
      </c>
      <c r="J14" t="s">
        <v>2183</v>
      </c>
      <c r="K14">
        <v>2</v>
      </c>
      <c r="L14">
        <v>0</v>
      </c>
      <c r="M14">
        <v>8954279</v>
      </c>
      <c r="N14" t="s">
        <v>2182</v>
      </c>
      <c r="O14" t="s">
        <v>2181</v>
      </c>
      <c r="P14" t="s">
        <v>2180</v>
      </c>
      <c r="Q14" t="s">
        <v>2179</v>
      </c>
      <c r="R14">
        <v>0</v>
      </c>
      <c r="S14">
        <v>0</v>
      </c>
    </row>
    <row r="15" spans="1:19" x14ac:dyDescent="0.2">
      <c r="A15" t="s">
        <v>2178</v>
      </c>
      <c r="B15" t="s">
        <v>1796</v>
      </c>
      <c r="C15" t="s">
        <v>1795</v>
      </c>
      <c r="D15">
        <v>0</v>
      </c>
      <c r="E15" t="s">
        <v>6</v>
      </c>
      <c r="F15">
        <v>52</v>
      </c>
      <c r="G15">
        <v>68</v>
      </c>
      <c r="H15">
        <v>205</v>
      </c>
      <c r="I15">
        <v>319610</v>
      </c>
      <c r="J15" t="s">
        <v>2178</v>
      </c>
      <c r="K15">
        <v>2</v>
      </c>
      <c r="L15">
        <v>0</v>
      </c>
      <c r="M15">
        <v>9909365</v>
      </c>
      <c r="N15" t="s">
        <v>2177</v>
      </c>
      <c r="O15" t="s">
        <v>2176</v>
      </c>
      <c r="P15" t="s">
        <v>2175</v>
      </c>
      <c r="Q15" t="s">
        <v>2174</v>
      </c>
      <c r="R15">
        <v>0</v>
      </c>
      <c r="S15">
        <v>0</v>
      </c>
    </row>
    <row r="16" spans="1:19" x14ac:dyDescent="0.2">
      <c r="A16" t="s">
        <v>2132</v>
      </c>
      <c r="B16" t="s">
        <v>604</v>
      </c>
      <c r="C16" t="s">
        <v>603</v>
      </c>
      <c r="D16">
        <v>0</v>
      </c>
      <c r="E16" t="s">
        <v>6</v>
      </c>
      <c r="F16">
        <v>78</v>
      </c>
      <c r="G16">
        <v>102</v>
      </c>
      <c r="H16">
        <v>205</v>
      </c>
      <c r="I16">
        <v>487251</v>
      </c>
      <c r="J16" t="s">
        <v>2132</v>
      </c>
      <c r="K16">
        <v>3</v>
      </c>
      <c r="L16">
        <v>0</v>
      </c>
      <c r="M16">
        <v>10124451</v>
      </c>
      <c r="N16" t="s">
        <v>2131</v>
      </c>
      <c r="O16" t="s">
        <v>2130</v>
      </c>
      <c r="P16" t="s">
        <v>2129</v>
      </c>
      <c r="Q16" t="s">
        <v>2128</v>
      </c>
      <c r="R16">
        <v>0</v>
      </c>
      <c r="S16" t="s">
        <v>2097</v>
      </c>
    </row>
    <row r="17" spans="1:19" x14ac:dyDescent="0.2">
      <c r="A17" t="s">
        <v>2127</v>
      </c>
      <c r="B17" t="s">
        <v>2122</v>
      </c>
      <c r="C17" t="s">
        <v>2121</v>
      </c>
      <c r="D17">
        <v>0</v>
      </c>
      <c r="E17" t="s">
        <v>6</v>
      </c>
      <c r="F17">
        <v>23</v>
      </c>
      <c r="G17">
        <v>31</v>
      </c>
      <c r="H17">
        <v>205</v>
      </c>
      <c r="I17">
        <v>551779</v>
      </c>
      <c r="J17" t="s">
        <v>2127</v>
      </c>
      <c r="K17">
        <v>3</v>
      </c>
      <c r="L17">
        <v>0</v>
      </c>
      <c r="M17">
        <v>11196878</v>
      </c>
      <c r="N17" t="s">
        <v>2126</v>
      </c>
      <c r="O17" t="s">
        <v>2125</v>
      </c>
      <c r="P17" t="s">
        <v>2124</v>
      </c>
      <c r="Q17" t="s">
        <v>2123</v>
      </c>
      <c r="R17">
        <v>0</v>
      </c>
      <c r="S17" t="s">
        <v>2097</v>
      </c>
    </row>
    <row r="18" spans="1:19" x14ac:dyDescent="0.2">
      <c r="A18" t="s">
        <v>2120</v>
      </c>
      <c r="B18" t="s">
        <v>2122</v>
      </c>
      <c r="C18" t="s">
        <v>2121</v>
      </c>
      <c r="D18">
        <v>0</v>
      </c>
      <c r="E18" t="s">
        <v>6</v>
      </c>
      <c r="F18">
        <v>24</v>
      </c>
      <c r="G18">
        <v>32</v>
      </c>
      <c r="H18">
        <v>205</v>
      </c>
      <c r="I18">
        <v>551780</v>
      </c>
      <c r="J18" t="s">
        <v>2120</v>
      </c>
      <c r="K18">
        <v>3</v>
      </c>
      <c r="L18">
        <v>0</v>
      </c>
      <c r="M18">
        <v>11196879</v>
      </c>
      <c r="N18" t="s">
        <v>2119</v>
      </c>
      <c r="O18" t="s">
        <v>2118</v>
      </c>
      <c r="P18" t="s">
        <v>2117</v>
      </c>
      <c r="Q18" t="s">
        <v>2116</v>
      </c>
      <c r="R18">
        <v>0</v>
      </c>
      <c r="S18" t="s">
        <v>2097</v>
      </c>
    </row>
    <row r="19" spans="1:19" x14ac:dyDescent="0.2">
      <c r="A19" t="s">
        <v>1027</v>
      </c>
      <c r="B19" t="s">
        <v>1022</v>
      </c>
      <c r="C19" t="s">
        <v>1021</v>
      </c>
      <c r="D19">
        <v>0</v>
      </c>
      <c r="E19" t="s">
        <v>213</v>
      </c>
      <c r="F19">
        <v>26</v>
      </c>
      <c r="G19">
        <v>32</v>
      </c>
      <c r="H19">
        <v>205</v>
      </c>
      <c r="I19">
        <v>898257</v>
      </c>
      <c r="J19" t="s">
        <v>1027</v>
      </c>
      <c r="K19">
        <v>3</v>
      </c>
      <c r="L19">
        <v>0</v>
      </c>
      <c r="M19">
        <v>18984116</v>
      </c>
      <c r="N19" t="s">
        <v>2115</v>
      </c>
      <c r="O19" t="s">
        <v>2114</v>
      </c>
      <c r="P19" t="s">
        <v>2113</v>
      </c>
      <c r="Q19" t="s">
        <v>2112</v>
      </c>
      <c r="R19">
        <v>0</v>
      </c>
      <c r="S19" t="s">
        <v>2097</v>
      </c>
    </row>
    <row r="20" spans="1:19" x14ac:dyDescent="0.2">
      <c r="A20" t="s">
        <v>2109</v>
      </c>
      <c r="B20" t="s">
        <v>2111</v>
      </c>
      <c r="C20" t="s">
        <v>2110</v>
      </c>
      <c r="D20">
        <v>0</v>
      </c>
      <c r="E20" t="s">
        <v>6</v>
      </c>
      <c r="F20">
        <v>79</v>
      </c>
      <c r="G20">
        <v>103</v>
      </c>
      <c r="H20">
        <v>205</v>
      </c>
      <c r="I20">
        <v>903723</v>
      </c>
      <c r="J20" t="s">
        <v>2109</v>
      </c>
      <c r="K20">
        <v>3</v>
      </c>
      <c r="L20">
        <v>0</v>
      </c>
      <c r="M20">
        <v>19147534</v>
      </c>
      <c r="N20" t="s">
        <v>2108</v>
      </c>
      <c r="O20" t="s">
        <v>2107</v>
      </c>
      <c r="P20" t="s">
        <v>2106</v>
      </c>
      <c r="Q20" t="s">
        <v>2105</v>
      </c>
      <c r="R20">
        <v>0</v>
      </c>
      <c r="S20" t="s">
        <v>2097</v>
      </c>
    </row>
    <row r="21" spans="1:19" x14ac:dyDescent="0.2">
      <c r="A21" t="s">
        <v>2102</v>
      </c>
      <c r="B21" t="s">
        <v>2104</v>
      </c>
      <c r="C21" t="s">
        <v>2103</v>
      </c>
      <c r="D21">
        <v>0</v>
      </c>
      <c r="E21" t="s">
        <v>213</v>
      </c>
      <c r="F21">
        <v>141</v>
      </c>
      <c r="G21">
        <v>175</v>
      </c>
      <c r="H21">
        <v>205</v>
      </c>
      <c r="I21">
        <v>968236</v>
      </c>
      <c r="J21" t="s">
        <v>2102</v>
      </c>
      <c r="K21">
        <v>3</v>
      </c>
      <c r="L21">
        <v>0</v>
      </c>
      <c r="M21">
        <v>22284679</v>
      </c>
      <c r="N21" t="s">
        <v>2101</v>
      </c>
      <c r="O21" t="s">
        <v>2100</v>
      </c>
      <c r="P21" t="s">
        <v>2099</v>
      </c>
      <c r="Q21" t="s">
        <v>2098</v>
      </c>
      <c r="R21">
        <v>0</v>
      </c>
      <c r="S21" t="s">
        <v>2097</v>
      </c>
    </row>
    <row r="22" spans="1:19" x14ac:dyDescent="0.2">
      <c r="A22" t="s">
        <v>1039</v>
      </c>
      <c r="B22" t="s">
        <v>1041</v>
      </c>
      <c r="C22" t="s">
        <v>1040</v>
      </c>
      <c r="D22">
        <v>0</v>
      </c>
      <c r="E22" t="s">
        <v>6</v>
      </c>
      <c r="F22">
        <v>51</v>
      </c>
      <c r="G22">
        <v>70</v>
      </c>
      <c r="H22">
        <v>205</v>
      </c>
      <c r="I22">
        <v>344133</v>
      </c>
      <c r="J22" t="s">
        <v>1039</v>
      </c>
      <c r="K22">
        <v>3</v>
      </c>
      <c r="L22">
        <v>0</v>
      </c>
      <c r="M22">
        <v>7172451</v>
      </c>
      <c r="N22" t="s">
        <v>2143</v>
      </c>
      <c r="O22" t="s">
        <v>2142</v>
      </c>
      <c r="P22" t="s">
        <v>2141</v>
      </c>
      <c r="Q22" t="s">
        <v>2140</v>
      </c>
      <c r="R22">
        <v>0</v>
      </c>
      <c r="S22" t="s">
        <v>2097</v>
      </c>
    </row>
    <row r="23" spans="1:19" x14ac:dyDescent="0.2">
      <c r="A23" t="s">
        <v>2137</v>
      </c>
      <c r="B23" t="s">
        <v>2139</v>
      </c>
      <c r="C23" t="s">
        <v>2138</v>
      </c>
      <c r="D23">
        <v>0</v>
      </c>
      <c r="E23" t="s">
        <v>6</v>
      </c>
      <c r="F23">
        <v>43</v>
      </c>
      <c r="G23">
        <v>48</v>
      </c>
      <c r="H23">
        <v>205</v>
      </c>
      <c r="I23">
        <v>477929</v>
      </c>
      <c r="J23" t="s">
        <v>2137</v>
      </c>
      <c r="K23">
        <v>3</v>
      </c>
      <c r="L23">
        <v>0</v>
      </c>
      <c r="M23">
        <v>9949074</v>
      </c>
      <c r="N23" t="s">
        <v>2136</v>
      </c>
      <c r="O23" t="s">
        <v>2135</v>
      </c>
      <c r="P23" t="s">
        <v>2134</v>
      </c>
      <c r="Q23" t="s">
        <v>2133</v>
      </c>
      <c r="R23">
        <v>0</v>
      </c>
      <c r="S23" t="s">
        <v>2097</v>
      </c>
    </row>
    <row r="24" spans="1:19" x14ac:dyDescent="0.2">
      <c r="A24" t="s">
        <v>2087</v>
      </c>
      <c r="B24" t="s">
        <v>2089</v>
      </c>
      <c r="C24" t="s">
        <v>2088</v>
      </c>
      <c r="D24">
        <v>0</v>
      </c>
      <c r="E24" t="s">
        <v>6</v>
      </c>
      <c r="F24">
        <v>43</v>
      </c>
      <c r="G24">
        <v>63</v>
      </c>
      <c r="H24">
        <v>205</v>
      </c>
      <c r="I24">
        <v>339740</v>
      </c>
      <c r="J24" t="s">
        <v>2087</v>
      </c>
      <c r="K24">
        <v>4</v>
      </c>
      <c r="L24">
        <v>0</v>
      </c>
      <c r="M24">
        <v>12596795</v>
      </c>
      <c r="N24" t="s">
        <v>2086</v>
      </c>
      <c r="O24" t="s">
        <v>2085</v>
      </c>
      <c r="P24" t="s">
        <v>2084</v>
      </c>
      <c r="Q24" t="s">
        <v>2083</v>
      </c>
      <c r="R24">
        <v>0</v>
      </c>
      <c r="S24" t="s">
        <v>1915</v>
      </c>
    </row>
    <row r="25" spans="1:19" x14ac:dyDescent="0.2">
      <c r="A25" t="s">
        <v>2081</v>
      </c>
      <c r="B25" t="s">
        <v>813</v>
      </c>
      <c r="C25" t="s">
        <v>812</v>
      </c>
      <c r="D25">
        <v>0</v>
      </c>
      <c r="E25" t="s">
        <v>2082</v>
      </c>
      <c r="F25">
        <v>6</v>
      </c>
      <c r="G25">
        <v>9</v>
      </c>
      <c r="H25">
        <v>205</v>
      </c>
      <c r="I25">
        <v>359674</v>
      </c>
      <c r="J25" t="s">
        <v>2081</v>
      </c>
      <c r="K25">
        <v>4</v>
      </c>
      <c r="L25">
        <v>0</v>
      </c>
      <c r="M25">
        <v>13114146</v>
      </c>
      <c r="N25" t="s">
        <v>2080</v>
      </c>
      <c r="O25" t="s">
        <v>2079</v>
      </c>
      <c r="P25" t="s">
        <v>2078</v>
      </c>
      <c r="Q25" t="s">
        <v>2077</v>
      </c>
      <c r="R25">
        <v>0</v>
      </c>
      <c r="S25" t="s">
        <v>1915</v>
      </c>
    </row>
    <row r="26" spans="1:19" x14ac:dyDescent="0.2">
      <c r="A26" t="s">
        <v>1008</v>
      </c>
      <c r="B26" t="s">
        <v>1010</v>
      </c>
      <c r="C26" t="s">
        <v>1009</v>
      </c>
      <c r="D26">
        <v>358</v>
      </c>
      <c r="E26" t="s">
        <v>137</v>
      </c>
      <c r="F26">
        <v>45</v>
      </c>
      <c r="G26">
        <v>61</v>
      </c>
      <c r="H26">
        <v>205</v>
      </c>
      <c r="I26">
        <v>458342</v>
      </c>
      <c r="J26" t="s">
        <v>1008</v>
      </c>
      <c r="K26">
        <v>4</v>
      </c>
      <c r="L26">
        <v>0</v>
      </c>
      <c r="M26">
        <v>15180964</v>
      </c>
      <c r="N26" t="s">
        <v>2076</v>
      </c>
      <c r="O26" t="s">
        <v>2075</v>
      </c>
      <c r="P26" t="s">
        <v>2074</v>
      </c>
      <c r="Q26" t="s">
        <v>2073</v>
      </c>
      <c r="R26">
        <v>0</v>
      </c>
      <c r="S26" t="s">
        <v>1915</v>
      </c>
    </row>
    <row r="27" spans="1:19" x14ac:dyDescent="0.2">
      <c r="A27" t="s">
        <v>2072</v>
      </c>
      <c r="B27" t="s">
        <v>549</v>
      </c>
      <c r="C27" t="s">
        <v>548</v>
      </c>
      <c r="D27">
        <v>0</v>
      </c>
      <c r="E27" t="s">
        <v>6</v>
      </c>
      <c r="F27">
        <v>86</v>
      </c>
      <c r="G27">
        <v>111</v>
      </c>
      <c r="H27">
        <v>205</v>
      </c>
      <c r="I27">
        <v>494540</v>
      </c>
      <c r="J27" t="s">
        <v>2072</v>
      </c>
      <c r="K27">
        <v>4</v>
      </c>
      <c r="L27">
        <v>0</v>
      </c>
      <c r="M27">
        <v>16112894</v>
      </c>
      <c r="N27" t="s">
        <v>2071</v>
      </c>
      <c r="O27" t="s">
        <v>2070</v>
      </c>
      <c r="P27" t="s">
        <v>2069</v>
      </c>
      <c r="Q27" t="s">
        <v>2068</v>
      </c>
      <c r="R27">
        <v>0</v>
      </c>
      <c r="S27" t="s">
        <v>1915</v>
      </c>
    </row>
    <row r="28" spans="1:19" x14ac:dyDescent="0.2">
      <c r="A28" t="s">
        <v>2067</v>
      </c>
      <c r="B28" t="s">
        <v>998</v>
      </c>
      <c r="C28" t="s">
        <v>997</v>
      </c>
      <c r="D28">
        <v>0</v>
      </c>
      <c r="E28" t="s">
        <v>6</v>
      </c>
      <c r="F28">
        <v>33</v>
      </c>
      <c r="G28">
        <v>44</v>
      </c>
      <c r="H28">
        <v>205</v>
      </c>
      <c r="I28">
        <v>521832</v>
      </c>
      <c r="J28" t="s">
        <v>2067</v>
      </c>
      <c r="K28">
        <v>4</v>
      </c>
      <c r="L28">
        <v>0</v>
      </c>
      <c r="M28">
        <v>16838434</v>
      </c>
      <c r="N28" t="s">
        <v>2066</v>
      </c>
      <c r="O28" t="s">
        <v>2065</v>
      </c>
      <c r="P28" t="s">
        <v>2064</v>
      </c>
      <c r="Q28" t="s">
        <v>2063</v>
      </c>
      <c r="R28">
        <v>0</v>
      </c>
      <c r="S28" t="s">
        <v>1915</v>
      </c>
    </row>
    <row r="29" spans="1:19" x14ac:dyDescent="0.2">
      <c r="A29" t="s">
        <v>2062</v>
      </c>
      <c r="B29" t="s">
        <v>998</v>
      </c>
      <c r="C29" t="s">
        <v>997</v>
      </c>
      <c r="D29">
        <v>0</v>
      </c>
      <c r="E29" t="s">
        <v>6</v>
      </c>
      <c r="F29">
        <v>32</v>
      </c>
      <c r="G29">
        <v>43</v>
      </c>
      <c r="H29">
        <v>205</v>
      </c>
      <c r="I29">
        <v>521834</v>
      </c>
      <c r="J29" t="s">
        <v>2062</v>
      </c>
      <c r="K29">
        <v>4</v>
      </c>
      <c r="L29">
        <v>0</v>
      </c>
      <c r="M29">
        <v>16838459</v>
      </c>
      <c r="N29" t="s">
        <v>2061</v>
      </c>
      <c r="O29" t="s">
        <v>2060</v>
      </c>
      <c r="P29" t="s">
        <v>2059</v>
      </c>
      <c r="Q29" t="s">
        <v>2058</v>
      </c>
      <c r="R29">
        <v>0</v>
      </c>
      <c r="S29" t="s">
        <v>1915</v>
      </c>
    </row>
    <row r="30" spans="1:19" x14ac:dyDescent="0.2">
      <c r="A30" t="s">
        <v>1003</v>
      </c>
      <c r="B30" t="s">
        <v>998</v>
      </c>
      <c r="C30" t="s">
        <v>997</v>
      </c>
      <c r="D30">
        <v>0</v>
      </c>
      <c r="E30" t="s">
        <v>6</v>
      </c>
      <c r="F30">
        <v>37</v>
      </c>
      <c r="G30">
        <v>49</v>
      </c>
      <c r="H30">
        <v>205</v>
      </c>
      <c r="I30">
        <v>521837</v>
      </c>
      <c r="J30" t="s">
        <v>1003</v>
      </c>
      <c r="K30">
        <v>4</v>
      </c>
      <c r="L30">
        <v>0</v>
      </c>
      <c r="M30">
        <v>16838581</v>
      </c>
      <c r="N30" t="s">
        <v>2057</v>
      </c>
      <c r="O30" t="s">
        <v>2056</v>
      </c>
      <c r="P30" t="s">
        <v>2055</v>
      </c>
      <c r="Q30" t="s">
        <v>2054</v>
      </c>
      <c r="R30">
        <v>0</v>
      </c>
      <c r="S30" t="s">
        <v>1915</v>
      </c>
    </row>
    <row r="31" spans="1:19" x14ac:dyDescent="0.2">
      <c r="A31" t="s">
        <v>996</v>
      </c>
      <c r="B31" t="s">
        <v>998</v>
      </c>
      <c r="C31" t="s">
        <v>997</v>
      </c>
      <c r="D31">
        <v>0</v>
      </c>
      <c r="E31" t="s">
        <v>6</v>
      </c>
      <c r="F31">
        <v>35</v>
      </c>
      <c r="G31">
        <v>47</v>
      </c>
      <c r="H31">
        <v>205</v>
      </c>
      <c r="I31">
        <v>521839</v>
      </c>
      <c r="J31" t="s">
        <v>996</v>
      </c>
      <c r="K31">
        <v>4</v>
      </c>
      <c r="L31">
        <v>0</v>
      </c>
      <c r="M31">
        <v>16838601</v>
      </c>
      <c r="N31" t="s">
        <v>2053</v>
      </c>
      <c r="O31" t="s">
        <v>2052</v>
      </c>
      <c r="P31" t="s">
        <v>2051</v>
      </c>
      <c r="Q31" t="s">
        <v>2050</v>
      </c>
      <c r="R31">
        <v>0</v>
      </c>
      <c r="S31" t="s">
        <v>1915</v>
      </c>
    </row>
    <row r="32" spans="1:19" x14ac:dyDescent="0.2">
      <c r="A32" t="s">
        <v>2049</v>
      </c>
      <c r="B32" t="s">
        <v>1673</v>
      </c>
      <c r="C32" t="s">
        <v>1672</v>
      </c>
      <c r="D32">
        <v>136</v>
      </c>
      <c r="E32" t="s">
        <v>31</v>
      </c>
      <c r="F32">
        <v>11</v>
      </c>
      <c r="G32">
        <v>13</v>
      </c>
      <c r="H32">
        <v>205</v>
      </c>
      <c r="I32">
        <v>544563</v>
      </c>
      <c r="J32" t="s">
        <v>2049</v>
      </c>
      <c r="K32">
        <v>4</v>
      </c>
      <c r="L32">
        <v>0</v>
      </c>
      <c r="M32">
        <v>17383040</v>
      </c>
      <c r="N32" t="s">
        <v>2048</v>
      </c>
      <c r="O32" t="s">
        <v>2047</v>
      </c>
      <c r="P32" t="s">
        <v>2046</v>
      </c>
      <c r="Q32" t="s">
        <v>2045</v>
      </c>
      <c r="R32">
        <v>0</v>
      </c>
      <c r="S32" t="s">
        <v>1915</v>
      </c>
    </row>
    <row r="33" spans="1:19" x14ac:dyDescent="0.2">
      <c r="A33" t="s">
        <v>2042</v>
      </c>
      <c r="B33" t="s">
        <v>2044</v>
      </c>
      <c r="C33" t="s">
        <v>2043</v>
      </c>
      <c r="D33">
        <v>0</v>
      </c>
      <c r="E33" t="s">
        <v>6</v>
      </c>
      <c r="F33">
        <v>55</v>
      </c>
      <c r="G33">
        <v>64</v>
      </c>
      <c r="H33">
        <v>205</v>
      </c>
      <c r="I33">
        <v>577943</v>
      </c>
      <c r="J33" t="s">
        <v>2042</v>
      </c>
      <c r="K33">
        <v>4</v>
      </c>
      <c r="L33">
        <v>0</v>
      </c>
      <c r="M33">
        <v>18178677</v>
      </c>
      <c r="N33" t="s">
        <v>2041</v>
      </c>
      <c r="O33" t="s">
        <v>2040</v>
      </c>
      <c r="P33" t="s">
        <v>2039</v>
      </c>
      <c r="Q33" t="s">
        <v>2038</v>
      </c>
      <c r="R33">
        <v>0</v>
      </c>
      <c r="S33" t="s">
        <v>1915</v>
      </c>
    </row>
    <row r="34" spans="1:19" x14ac:dyDescent="0.2">
      <c r="A34" t="s">
        <v>2033</v>
      </c>
      <c r="B34" t="s">
        <v>2037</v>
      </c>
      <c r="C34" t="s">
        <v>2036</v>
      </c>
      <c r="D34">
        <v>200</v>
      </c>
      <c r="E34" t="s">
        <v>31</v>
      </c>
      <c r="F34">
        <v>30</v>
      </c>
      <c r="G34">
        <v>37</v>
      </c>
      <c r="H34">
        <v>205</v>
      </c>
      <c r="I34">
        <v>623877</v>
      </c>
      <c r="J34" t="s">
        <v>2033</v>
      </c>
      <c r="K34">
        <v>4</v>
      </c>
      <c r="L34">
        <v>0</v>
      </c>
      <c r="M34">
        <v>19182085</v>
      </c>
      <c r="N34" t="s">
        <v>2032</v>
      </c>
      <c r="O34" t="s">
        <v>2031</v>
      </c>
      <c r="P34" t="s">
        <v>2030</v>
      </c>
      <c r="Q34" t="s">
        <v>2029</v>
      </c>
      <c r="R34">
        <v>0</v>
      </c>
      <c r="S34" t="s">
        <v>1915</v>
      </c>
    </row>
    <row r="35" spans="1:19" x14ac:dyDescent="0.2">
      <c r="A35" t="s">
        <v>2033</v>
      </c>
      <c r="B35" t="s">
        <v>2035</v>
      </c>
      <c r="C35" t="s">
        <v>2034</v>
      </c>
      <c r="D35">
        <v>299</v>
      </c>
      <c r="E35" t="s">
        <v>31</v>
      </c>
      <c r="F35">
        <v>30</v>
      </c>
      <c r="G35">
        <v>37</v>
      </c>
      <c r="H35">
        <v>205</v>
      </c>
      <c r="I35">
        <v>623877</v>
      </c>
      <c r="J35" t="s">
        <v>2033</v>
      </c>
      <c r="K35">
        <v>4</v>
      </c>
      <c r="L35">
        <v>0</v>
      </c>
      <c r="M35">
        <v>19182085</v>
      </c>
      <c r="N35" t="s">
        <v>2032</v>
      </c>
      <c r="O35" t="s">
        <v>2031</v>
      </c>
      <c r="P35" t="s">
        <v>2030</v>
      </c>
      <c r="Q35" t="s">
        <v>2029</v>
      </c>
      <c r="R35">
        <v>0</v>
      </c>
      <c r="S35" t="s">
        <v>1915</v>
      </c>
    </row>
    <row r="36" spans="1:19" x14ac:dyDescent="0.2">
      <c r="A36" t="s">
        <v>982</v>
      </c>
      <c r="B36" t="s">
        <v>541</v>
      </c>
      <c r="C36" t="s">
        <v>540</v>
      </c>
      <c r="D36">
        <v>150</v>
      </c>
      <c r="E36" t="s">
        <v>31</v>
      </c>
      <c r="F36">
        <v>20</v>
      </c>
      <c r="G36">
        <v>21</v>
      </c>
      <c r="H36">
        <v>205</v>
      </c>
      <c r="I36">
        <v>632003</v>
      </c>
      <c r="J36" t="s">
        <v>982</v>
      </c>
      <c r="K36">
        <v>4</v>
      </c>
      <c r="L36">
        <v>0</v>
      </c>
      <c r="M36">
        <v>19382984</v>
      </c>
      <c r="N36" t="s">
        <v>2028</v>
      </c>
      <c r="O36" t="s">
        <v>2027</v>
      </c>
      <c r="P36" t="s">
        <v>2026</v>
      </c>
      <c r="Q36" t="s">
        <v>2025</v>
      </c>
      <c r="R36">
        <v>0</v>
      </c>
      <c r="S36" t="s">
        <v>1915</v>
      </c>
    </row>
    <row r="37" spans="1:19" x14ac:dyDescent="0.2">
      <c r="A37" t="s">
        <v>982</v>
      </c>
      <c r="B37" t="s">
        <v>984</v>
      </c>
      <c r="C37" t="s">
        <v>983</v>
      </c>
      <c r="D37">
        <v>489</v>
      </c>
      <c r="E37" t="s">
        <v>31</v>
      </c>
      <c r="F37">
        <v>20</v>
      </c>
      <c r="G37">
        <v>21</v>
      </c>
      <c r="H37">
        <v>205</v>
      </c>
      <c r="I37">
        <v>632003</v>
      </c>
      <c r="J37" t="s">
        <v>982</v>
      </c>
      <c r="K37">
        <v>4</v>
      </c>
      <c r="L37">
        <v>0</v>
      </c>
      <c r="M37">
        <v>19382984</v>
      </c>
      <c r="N37" t="s">
        <v>2028</v>
      </c>
      <c r="O37" t="s">
        <v>2027</v>
      </c>
      <c r="P37" t="s">
        <v>2026</v>
      </c>
      <c r="Q37" t="s">
        <v>2025</v>
      </c>
      <c r="R37">
        <v>0</v>
      </c>
      <c r="S37" t="s">
        <v>1915</v>
      </c>
    </row>
    <row r="38" spans="1:19" x14ac:dyDescent="0.2">
      <c r="A38" t="s">
        <v>2024</v>
      </c>
      <c r="B38" t="s">
        <v>541</v>
      </c>
      <c r="C38" t="s">
        <v>540</v>
      </c>
      <c r="D38">
        <v>0</v>
      </c>
      <c r="E38" t="s">
        <v>6</v>
      </c>
      <c r="F38">
        <v>19</v>
      </c>
      <c r="G38">
        <v>21</v>
      </c>
      <c r="H38">
        <v>205</v>
      </c>
      <c r="I38">
        <v>632148</v>
      </c>
      <c r="J38" t="s">
        <v>2024</v>
      </c>
      <c r="K38">
        <v>4</v>
      </c>
      <c r="L38">
        <v>0</v>
      </c>
      <c r="M38">
        <v>19388102</v>
      </c>
      <c r="N38" t="s">
        <v>2023</v>
      </c>
      <c r="O38" t="s">
        <v>2022</v>
      </c>
      <c r="P38" t="s">
        <v>2021</v>
      </c>
      <c r="Q38" t="s">
        <v>2020</v>
      </c>
      <c r="R38">
        <v>0</v>
      </c>
      <c r="S38" t="s">
        <v>1915</v>
      </c>
    </row>
    <row r="39" spans="1:19" x14ac:dyDescent="0.2">
      <c r="A39" t="s">
        <v>2019</v>
      </c>
      <c r="B39" t="s">
        <v>541</v>
      </c>
      <c r="C39" t="s">
        <v>540</v>
      </c>
      <c r="D39">
        <v>0</v>
      </c>
      <c r="E39" t="s">
        <v>6</v>
      </c>
      <c r="F39">
        <v>25</v>
      </c>
      <c r="G39">
        <v>28</v>
      </c>
      <c r="H39">
        <v>205</v>
      </c>
      <c r="I39">
        <v>632215</v>
      </c>
      <c r="J39" t="s">
        <v>2019</v>
      </c>
      <c r="K39">
        <v>4</v>
      </c>
      <c r="L39">
        <v>0</v>
      </c>
      <c r="M39">
        <v>19389250</v>
      </c>
      <c r="N39" t="s">
        <v>2018</v>
      </c>
      <c r="O39" t="s">
        <v>2017</v>
      </c>
      <c r="P39" t="s">
        <v>2016</v>
      </c>
      <c r="Q39" t="s">
        <v>2015</v>
      </c>
      <c r="R39">
        <v>0</v>
      </c>
      <c r="S39" t="s">
        <v>1915</v>
      </c>
    </row>
    <row r="40" spans="1:19" x14ac:dyDescent="0.2">
      <c r="A40" t="s">
        <v>2014</v>
      </c>
      <c r="B40" t="s">
        <v>541</v>
      </c>
      <c r="C40" t="s">
        <v>540</v>
      </c>
      <c r="D40">
        <v>0</v>
      </c>
      <c r="E40" t="s">
        <v>6</v>
      </c>
      <c r="F40">
        <v>24</v>
      </c>
      <c r="G40">
        <v>27</v>
      </c>
      <c r="H40">
        <v>205</v>
      </c>
      <c r="I40">
        <v>632220</v>
      </c>
      <c r="J40" t="s">
        <v>2014</v>
      </c>
      <c r="K40">
        <v>4</v>
      </c>
      <c r="L40">
        <v>0</v>
      </c>
      <c r="M40">
        <v>19389382</v>
      </c>
      <c r="N40" t="s">
        <v>2013</v>
      </c>
      <c r="O40" t="s">
        <v>2012</v>
      </c>
      <c r="P40" t="s">
        <v>2011</v>
      </c>
      <c r="Q40" t="s">
        <v>2010</v>
      </c>
      <c r="R40">
        <v>0</v>
      </c>
      <c r="S40" t="s">
        <v>1915</v>
      </c>
    </row>
    <row r="41" spans="1:19" x14ac:dyDescent="0.2">
      <c r="A41" t="s">
        <v>2009</v>
      </c>
      <c r="B41" t="s">
        <v>1999</v>
      </c>
      <c r="C41" t="s">
        <v>1998</v>
      </c>
      <c r="D41">
        <v>144</v>
      </c>
      <c r="E41" t="s">
        <v>137</v>
      </c>
      <c r="F41">
        <v>21</v>
      </c>
      <c r="G41">
        <v>25</v>
      </c>
      <c r="H41">
        <v>205</v>
      </c>
      <c r="I41">
        <v>633929</v>
      </c>
      <c r="J41" t="s">
        <v>2009</v>
      </c>
      <c r="K41">
        <v>4</v>
      </c>
      <c r="L41">
        <v>0</v>
      </c>
      <c r="M41">
        <v>19426911</v>
      </c>
      <c r="N41" t="s">
        <v>2008</v>
      </c>
      <c r="O41" t="s">
        <v>2007</v>
      </c>
      <c r="P41" t="s">
        <v>2006</v>
      </c>
      <c r="Q41" t="s">
        <v>2005</v>
      </c>
      <c r="R41">
        <v>0</v>
      </c>
      <c r="S41" t="s">
        <v>1915</v>
      </c>
    </row>
    <row r="42" spans="1:19" x14ac:dyDescent="0.2">
      <c r="A42" t="s">
        <v>2004</v>
      </c>
      <c r="B42" t="s">
        <v>1999</v>
      </c>
      <c r="C42" t="s">
        <v>1998</v>
      </c>
      <c r="D42">
        <v>87</v>
      </c>
      <c r="E42" t="s">
        <v>137</v>
      </c>
      <c r="F42">
        <v>23</v>
      </c>
      <c r="G42">
        <v>28</v>
      </c>
      <c r="H42">
        <v>205</v>
      </c>
      <c r="I42">
        <v>633935</v>
      </c>
      <c r="J42" t="s">
        <v>2004</v>
      </c>
      <c r="K42">
        <v>4</v>
      </c>
      <c r="L42">
        <v>0</v>
      </c>
      <c r="M42">
        <v>19426968</v>
      </c>
      <c r="N42" t="s">
        <v>2003</v>
      </c>
      <c r="O42" t="s">
        <v>2002</v>
      </c>
      <c r="P42" t="s">
        <v>2001</v>
      </c>
      <c r="Q42" t="s">
        <v>2000</v>
      </c>
      <c r="R42">
        <v>0</v>
      </c>
      <c r="S42" t="s">
        <v>1915</v>
      </c>
    </row>
    <row r="43" spans="1:19" x14ac:dyDescent="0.2">
      <c r="A43" t="s">
        <v>1997</v>
      </c>
      <c r="B43" t="s">
        <v>1999</v>
      </c>
      <c r="C43" t="s">
        <v>1998</v>
      </c>
      <c r="D43">
        <v>65</v>
      </c>
      <c r="E43" t="s">
        <v>137</v>
      </c>
      <c r="F43">
        <v>22</v>
      </c>
      <c r="G43">
        <v>27</v>
      </c>
      <c r="H43">
        <v>205</v>
      </c>
      <c r="I43">
        <v>633936</v>
      </c>
      <c r="J43" t="s">
        <v>1997</v>
      </c>
      <c r="K43">
        <v>4</v>
      </c>
      <c r="L43">
        <v>0</v>
      </c>
      <c r="M43">
        <v>19426990</v>
      </c>
      <c r="N43" t="s">
        <v>1996</v>
      </c>
      <c r="O43" t="s">
        <v>1995</v>
      </c>
      <c r="P43" t="s">
        <v>1994</v>
      </c>
      <c r="Q43" t="s">
        <v>1993</v>
      </c>
      <c r="R43">
        <v>0</v>
      </c>
      <c r="S43" t="s">
        <v>1915</v>
      </c>
    </row>
    <row r="44" spans="1:19" x14ac:dyDescent="0.2">
      <c r="A44" t="s">
        <v>1990</v>
      </c>
      <c r="B44" t="s">
        <v>1992</v>
      </c>
      <c r="C44" t="s">
        <v>1991</v>
      </c>
      <c r="D44">
        <v>0</v>
      </c>
      <c r="E44" t="s">
        <v>6</v>
      </c>
      <c r="F44">
        <v>118</v>
      </c>
      <c r="G44">
        <v>146</v>
      </c>
      <c r="H44">
        <v>205</v>
      </c>
      <c r="I44">
        <v>634021</v>
      </c>
      <c r="J44" t="s">
        <v>1990</v>
      </c>
      <c r="K44">
        <v>4</v>
      </c>
      <c r="L44">
        <v>0</v>
      </c>
      <c r="M44">
        <v>19428850</v>
      </c>
      <c r="N44" t="s">
        <v>1989</v>
      </c>
      <c r="O44" t="s">
        <v>1988</v>
      </c>
      <c r="P44" t="s">
        <v>1987</v>
      </c>
      <c r="Q44" t="s">
        <v>1986</v>
      </c>
      <c r="R44">
        <v>0</v>
      </c>
      <c r="S44" t="s">
        <v>1915</v>
      </c>
    </row>
    <row r="45" spans="1:19" x14ac:dyDescent="0.2">
      <c r="A45" t="s">
        <v>1985</v>
      </c>
      <c r="B45" t="s">
        <v>808</v>
      </c>
      <c r="C45" t="s">
        <v>807</v>
      </c>
      <c r="D45">
        <v>0</v>
      </c>
      <c r="E45" t="s">
        <v>6</v>
      </c>
      <c r="F45">
        <v>47</v>
      </c>
      <c r="G45">
        <v>58</v>
      </c>
      <c r="H45">
        <v>205</v>
      </c>
      <c r="I45">
        <v>676104</v>
      </c>
      <c r="J45" t="s">
        <v>1985</v>
      </c>
      <c r="K45">
        <v>4</v>
      </c>
      <c r="L45">
        <v>0</v>
      </c>
      <c r="M45">
        <v>20511318</v>
      </c>
      <c r="N45" t="s">
        <v>1984</v>
      </c>
      <c r="O45" t="s">
        <v>1983</v>
      </c>
      <c r="P45" t="s">
        <v>1982</v>
      </c>
      <c r="Q45" t="s">
        <v>1981</v>
      </c>
      <c r="R45">
        <v>0</v>
      </c>
      <c r="S45" t="s">
        <v>1915</v>
      </c>
    </row>
    <row r="46" spans="1:19" x14ac:dyDescent="0.2">
      <c r="A46" t="s">
        <v>962</v>
      </c>
      <c r="B46" t="s">
        <v>964</v>
      </c>
      <c r="C46" t="s">
        <v>963</v>
      </c>
      <c r="D46">
        <v>0</v>
      </c>
      <c r="E46" t="s">
        <v>213</v>
      </c>
      <c r="F46">
        <v>76</v>
      </c>
      <c r="G46">
        <v>95</v>
      </c>
      <c r="H46">
        <v>205</v>
      </c>
      <c r="I46">
        <v>682219</v>
      </c>
      <c r="J46" t="s">
        <v>962</v>
      </c>
      <c r="K46">
        <v>4</v>
      </c>
      <c r="L46">
        <v>0</v>
      </c>
      <c r="M46">
        <v>20666367</v>
      </c>
      <c r="N46" t="s">
        <v>1980</v>
      </c>
      <c r="O46" t="s">
        <v>1979</v>
      </c>
      <c r="P46" t="s">
        <v>1978</v>
      </c>
      <c r="Q46" t="s">
        <v>1977</v>
      </c>
      <c r="R46">
        <v>0</v>
      </c>
      <c r="S46" t="s">
        <v>1915</v>
      </c>
    </row>
    <row r="47" spans="1:19" x14ac:dyDescent="0.2">
      <c r="A47" t="s">
        <v>1976</v>
      </c>
      <c r="B47" t="s">
        <v>964</v>
      </c>
      <c r="C47" t="s">
        <v>963</v>
      </c>
      <c r="D47">
        <v>0</v>
      </c>
      <c r="E47" t="s">
        <v>6</v>
      </c>
      <c r="F47">
        <v>77</v>
      </c>
      <c r="G47">
        <v>97</v>
      </c>
      <c r="H47">
        <v>205</v>
      </c>
      <c r="I47">
        <v>682220</v>
      </c>
      <c r="J47" t="s">
        <v>1976</v>
      </c>
      <c r="K47">
        <v>4</v>
      </c>
      <c r="L47">
        <v>0</v>
      </c>
      <c r="M47">
        <v>20666406</v>
      </c>
      <c r="N47" t="s">
        <v>1975</v>
      </c>
      <c r="O47" t="s">
        <v>1974</v>
      </c>
      <c r="P47" t="s">
        <v>1973</v>
      </c>
      <c r="Q47" t="s">
        <v>1972</v>
      </c>
      <c r="R47">
        <v>0</v>
      </c>
      <c r="S47" t="s">
        <v>1915</v>
      </c>
    </row>
    <row r="48" spans="1:19" x14ac:dyDescent="0.2">
      <c r="A48" t="s">
        <v>1976</v>
      </c>
      <c r="B48" t="s">
        <v>1971</v>
      </c>
      <c r="C48" t="s">
        <v>1970</v>
      </c>
      <c r="D48">
        <v>197</v>
      </c>
      <c r="E48" t="s">
        <v>137</v>
      </c>
      <c r="F48">
        <v>77</v>
      </c>
      <c r="G48">
        <v>97</v>
      </c>
      <c r="H48">
        <v>205</v>
      </c>
      <c r="I48">
        <v>682220</v>
      </c>
      <c r="J48" t="s">
        <v>1976</v>
      </c>
      <c r="K48">
        <v>4</v>
      </c>
      <c r="L48">
        <v>0</v>
      </c>
      <c r="M48">
        <v>20666406</v>
      </c>
      <c r="N48" t="s">
        <v>1975</v>
      </c>
      <c r="O48" t="s">
        <v>1974</v>
      </c>
      <c r="P48" t="s">
        <v>1973</v>
      </c>
      <c r="Q48" t="s">
        <v>1972</v>
      </c>
      <c r="R48">
        <v>0</v>
      </c>
      <c r="S48" t="s">
        <v>1915</v>
      </c>
    </row>
    <row r="49" spans="1:19" x14ac:dyDescent="0.2">
      <c r="A49" t="s">
        <v>1969</v>
      </c>
      <c r="B49" t="s">
        <v>964</v>
      </c>
      <c r="C49" t="s">
        <v>963</v>
      </c>
      <c r="D49">
        <v>0</v>
      </c>
      <c r="E49" t="s">
        <v>6</v>
      </c>
      <c r="F49">
        <v>78</v>
      </c>
      <c r="G49">
        <v>98</v>
      </c>
      <c r="H49">
        <v>205</v>
      </c>
      <c r="I49">
        <v>682221</v>
      </c>
      <c r="J49" t="s">
        <v>1969</v>
      </c>
      <c r="K49">
        <v>4</v>
      </c>
      <c r="L49">
        <v>0</v>
      </c>
      <c r="M49">
        <v>20666410</v>
      </c>
      <c r="N49" t="s">
        <v>1968</v>
      </c>
      <c r="O49" t="s">
        <v>1967</v>
      </c>
      <c r="P49" t="s">
        <v>1966</v>
      </c>
      <c r="Q49" t="s">
        <v>1965</v>
      </c>
      <c r="R49">
        <v>0</v>
      </c>
      <c r="S49" t="s">
        <v>1915</v>
      </c>
    </row>
    <row r="50" spans="1:19" x14ac:dyDescent="0.2">
      <c r="A50" t="s">
        <v>1969</v>
      </c>
      <c r="B50" t="s">
        <v>1971</v>
      </c>
      <c r="C50" t="s">
        <v>1970</v>
      </c>
      <c r="D50">
        <v>200</v>
      </c>
      <c r="E50" t="s">
        <v>137</v>
      </c>
      <c r="F50">
        <v>78</v>
      </c>
      <c r="G50">
        <v>98</v>
      </c>
      <c r="H50">
        <v>205</v>
      </c>
      <c r="I50">
        <v>682221</v>
      </c>
      <c r="J50" t="s">
        <v>1969</v>
      </c>
      <c r="K50">
        <v>4</v>
      </c>
      <c r="L50">
        <v>0</v>
      </c>
      <c r="M50">
        <v>20666410</v>
      </c>
      <c r="N50" t="s">
        <v>1968</v>
      </c>
      <c r="O50" t="s">
        <v>1967</v>
      </c>
      <c r="P50" t="s">
        <v>1966</v>
      </c>
      <c r="Q50" t="s">
        <v>1965</v>
      </c>
      <c r="R50">
        <v>0</v>
      </c>
      <c r="S50" t="s">
        <v>1915</v>
      </c>
    </row>
    <row r="51" spans="1:19" x14ac:dyDescent="0.2">
      <c r="A51" t="s">
        <v>953</v>
      </c>
      <c r="B51" t="s">
        <v>957</v>
      </c>
      <c r="C51" t="s">
        <v>956</v>
      </c>
      <c r="D51">
        <v>0</v>
      </c>
      <c r="E51" t="s">
        <v>6</v>
      </c>
      <c r="F51">
        <v>38</v>
      </c>
      <c r="G51">
        <v>53</v>
      </c>
      <c r="H51">
        <v>205</v>
      </c>
      <c r="I51">
        <v>714325</v>
      </c>
      <c r="J51" t="s">
        <v>953</v>
      </c>
      <c r="K51">
        <v>4</v>
      </c>
      <c r="L51">
        <v>0</v>
      </c>
      <c r="M51">
        <v>21444100</v>
      </c>
      <c r="N51" t="s">
        <v>1964</v>
      </c>
      <c r="O51" t="s">
        <v>1963</v>
      </c>
      <c r="P51" t="s">
        <v>1962</v>
      </c>
      <c r="Q51" t="s">
        <v>1961</v>
      </c>
      <c r="R51">
        <v>0</v>
      </c>
      <c r="S51" t="s">
        <v>1915</v>
      </c>
    </row>
    <row r="52" spans="1:19" x14ac:dyDescent="0.2">
      <c r="A52" t="s">
        <v>953</v>
      </c>
      <c r="B52" t="s">
        <v>955</v>
      </c>
      <c r="C52" t="s">
        <v>954</v>
      </c>
      <c r="D52">
        <v>36</v>
      </c>
      <c r="E52" t="s">
        <v>31</v>
      </c>
      <c r="F52">
        <v>38</v>
      </c>
      <c r="G52">
        <v>53</v>
      </c>
      <c r="H52">
        <v>205</v>
      </c>
      <c r="I52">
        <v>714325</v>
      </c>
      <c r="J52" t="s">
        <v>953</v>
      </c>
      <c r="K52">
        <v>4</v>
      </c>
      <c r="L52">
        <v>0</v>
      </c>
      <c r="M52">
        <v>21444100</v>
      </c>
      <c r="N52" t="s">
        <v>1964</v>
      </c>
      <c r="O52" t="s">
        <v>1963</v>
      </c>
      <c r="P52" t="s">
        <v>1962</v>
      </c>
      <c r="Q52" t="s">
        <v>1961</v>
      </c>
      <c r="R52">
        <v>0</v>
      </c>
      <c r="S52" t="s">
        <v>1915</v>
      </c>
    </row>
    <row r="53" spans="1:19" x14ac:dyDescent="0.2">
      <c r="A53" t="s">
        <v>1960</v>
      </c>
      <c r="B53" t="s">
        <v>957</v>
      </c>
      <c r="C53" t="s">
        <v>956</v>
      </c>
      <c r="D53">
        <v>0</v>
      </c>
      <c r="E53" t="s">
        <v>6</v>
      </c>
      <c r="F53">
        <v>32</v>
      </c>
      <c r="G53">
        <v>45</v>
      </c>
      <c r="H53">
        <v>205</v>
      </c>
      <c r="I53">
        <v>714326</v>
      </c>
      <c r="J53" t="s">
        <v>1960</v>
      </c>
      <c r="K53">
        <v>4</v>
      </c>
      <c r="L53">
        <v>0</v>
      </c>
      <c r="M53">
        <v>21444118</v>
      </c>
      <c r="N53" t="s">
        <v>1959</v>
      </c>
      <c r="O53" t="s">
        <v>1958</v>
      </c>
      <c r="P53" t="s">
        <v>1957</v>
      </c>
      <c r="Q53" t="s">
        <v>1956</v>
      </c>
      <c r="R53">
        <v>0</v>
      </c>
      <c r="S53" t="s">
        <v>1915</v>
      </c>
    </row>
    <row r="54" spans="1:19" x14ac:dyDescent="0.2">
      <c r="A54" t="s">
        <v>1960</v>
      </c>
      <c r="B54" t="s">
        <v>955</v>
      </c>
      <c r="C54" t="s">
        <v>954</v>
      </c>
      <c r="D54">
        <v>18</v>
      </c>
      <c r="E54" t="s">
        <v>31</v>
      </c>
      <c r="F54">
        <v>32</v>
      </c>
      <c r="G54">
        <v>45</v>
      </c>
      <c r="H54">
        <v>205</v>
      </c>
      <c r="I54">
        <v>714326</v>
      </c>
      <c r="J54" t="s">
        <v>1960</v>
      </c>
      <c r="K54">
        <v>4</v>
      </c>
      <c r="L54">
        <v>0</v>
      </c>
      <c r="M54">
        <v>21444118</v>
      </c>
      <c r="N54" t="s">
        <v>1959</v>
      </c>
      <c r="O54" t="s">
        <v>1958</v>
      </c>
      <c r="P54" t="s">
        <v>1957</v>
      </c>
      <c r="Q54" t="s">
        <v>1956</v>
      </c>
      <c r="R54">
        <v>0</v>
      </c>
      <c r="S54" t="s">
        <v>1915</v>
      </c>
    </row>
    <row r="55" spans="1:19" x14ac:dyDescent="0.2">
      <c r="A55" t="s">
        <v>1955</v>
      </c>
      <c r="B55" t="s">
        <v>1202</v>
      </c>
      <c r="C55" t="s">
        <v>1201</v>
      </c>
      <c r="D55">
        <v>711</v>
      </c>
      <c r="E55" t="s">
        <v>31</v>
      </c>
      <c r="F55">
        <v>79</v>
      </c>
      <c r="G55">
        <v>97</v>
      </c>
      <c r="H55">
        <v>205</v>
      </c>
      <c r="I55">
        <v>729823</v>
      </c>
      <c r="J55" t="s">
        <v>1955</v>
      </c>
      <c r="K55">
        <v>4</v>
      </c>
      <c r="L55">
        <v>0</v>
      </c>
      <c r="M55">
        <v>21795091</v>
      </c>
      <c r="N55" t="s">
        <v>1954</v>
      </c>
      <c r="O55" t="s">
        <v>1953</v>
      </c>
      <c r="P55" t="s">
        <v>1952</v>
      </c>
      <c r="Q55" t="s">
        <v>1951</v>
      </c>
      <c r="R55">
        <v>0</v>
      </c>
      <c r="S55" t="s">
        <v>1915</v>
      </c>
    </row>
    <row r="56" spans="1:19" x14ac:dyDescent="0.2">
      <c r="A56" t="s">
        <v>1950</v>
      </c>
      <c r="B56" t="s">
        <v>1202</v>
      </c>
      <c r="C56" t="s">
        <v>1201</v>
      </c>
      <c r="D56">
        <v>647</v>
      </c>
      <c r="E56" t="s">
        <v>31</v>
      </c>
      <c r="F56">
        <v>64</v>
      </c>
      <c r="G56">
        <v>77</v>
      </c>
      <c r="H56">
        <v>205</v>
      </c>
      <c r="I56">
        <v>729828</v>
      </c>
      <c r="J56" t="s">
        <v>1950</v>
      </c>
      <c r="K56">
        <v>4</v>
      </c>
      <c r="L56">
        <v>0</v>
      </c>
      <c r="M56">
        <v>21795155</v>
      </c>
      <c r="N56" t="s">
        <v>1949</v>
      </c>
      <c r="O56" t="s">
        <v>1948</v>
      </c>
      <c r="P56" t="s">
        <v>1947</v>
      </c>
      <c r="Q56" t="s">
        <v>1946</v>
      </c>
      <c r="R56">
        <v>0</v>
      </c>
      <c r="S56" t="s">
        <v>1915</v>
      </c>
    </row>
    <row r="57" spans="1:19" x14ac:dyDescent="0.2">
      <c r="A57" t="s">
        <v>1945</v>
      </c>
      <c r="B57" t="s">
        <v>1202</v>
      </c>
      <c r="C57" t="s">
        <v>1201</v>
      </c>
      <c r="D57">
        <v>512</v>
      </c>
      <c r="E57" t="s">
        <v>31</v>
      </c>
      <c r="F57">
        <v>77</v>
      </c>
      <c r="G57">
        <v>89</v>
      </c>
      <c r="H57">
        <v>205</v>
      </c>
      <c r="I57">
        <v>729840</v>
      </c>
      <c r="J57" t="s">
        <v>1945</v>
      </c>
      <c r="K57">
        <v>4</v>
      </c>
      <c r="L57">
        <v>0</v>
      </c>
      <c r="M57">
        <v>21795290</v>
      </c>
      <c r="N57" t="s">
        <v>1944</v>
      </c>
      <c r="O57" t="s">
        <v>1943</v>
      </c>
      <c r="P57" t="s">
        <v>1942</v>
      </c>
      <c r="Q57" t="s">
        <v>1941</v>
      </c>
      <c r="R57">
        <v>0</v>
      </c>
      <c r="S57" t="s">
        <v>1915</v>
      </c>
    </row>
    <row r="58" spans="1:19" x14ac:dyDescent="0.2">
      <c r="A58" t="s">
        <v>1940</v>
      </c>
      <c r="B58" t="s">
        <v>1202</v>
      </c>
      <c r="C58" t="s">
        <v>1201</v>
      </c>
      <c r="D58">
        <v>500</v>
      </c>
      <c r="E58" t="s">
        <v>31</v>
      </c>
      <c r="F58">
        <v>83</v>
      </c>
      <c r="G58">
        <v>95</v>
      </c>
      <c r="H58">
        <v>205</v>
      </c>
      <c r="I58">
        <v>729843</v>
      </c>
      <c r="J58" t="s">
        <v>1940</v>
      </c>
      <c r="K58">
        <v>4</v>
      </c>
      <c r="L58">
        <v>0</v>
      </c>
      <c r="M58">
        <v>21795302</v>
      </c>
      <c r="N58" t="s">
        <v>1939</v>
      </c>
      <c r="O58" t="s">
        <v>1938</v>
      </c>
      <c r="P58" t="s">
        <v>1937</v>
      </c>
      <c r="Q58" t="s">
        <v>1936</v>
      </c>
      <c r="R58">
        <v>0</v>
      </c>
      <c r="S58" t="s">
        <v>1915</v>
      </c>
    </row>
    <row r="59" spans="1:19" x14ac:dyDescent="0.2">
      <c r="A59" t="s">
        <v>1935</v>
      </c>
      <c r="B59" t="s">
        <v>1202</v>
      </c>
      <c r="C59" t="s">
        <v>1201</v>
      </c>
      <c r="D59">
        <v>493</v>
      </c>
      <c r="E59" t="s">
        <v>31</v>
      </c>
      <c r="F59">
        <v>69</v>
      </c>
      <c r="G59">
        <v>79</v>
      </c>
      <c r="H59">
        <v>205</v>
      </c>
      <c r="I59">
        <v>729845</v>
      </c>
      <c r="J59" t="s">
        <v>1935</v>
      </c>
      <c r="K59">
        <v>4</v>
      </c>
      <c r="L59">
        <v>0</v>
      </c>
      <c r="M59">
        <v>21795309</v>
      </c>
      <c r="N59" t="s">
        <v>1934</v>
      </c>
      <c r="O59" t="s">
        <v>1933</v>
      </c>
      <c r="P59" t="s">
        <v>1932</v>
      </c>
      <c r="Q59" t="s">
        <v>1931</v>
      </c>
      <c r="R59">
        <v>0</v>
      </c>
      <c r="S59" t="s">
        <v>1915</v>
      </c>
    </row>
    <row r="60" spans="1:19" x14ac:dyDescent="0.2">
      <c r="A60" t="s">
        <v>1930</v>
      </c>
      <c r="B60" t="s">
        <v>1202</v>
      </c>
      <c r="C60" t="s">
        <v>1201</v>
      </c>
      <c r="D60">
        <v>422</v>
      </c>
      <c r="E60" t="s">
        <v>31</v>
      </c>
      <c r="F60">
        <v>83</v>
      </c>
      <c r="G60">
        <v>98</v>
      </c>
      <c r="H60">
        <v>205</v>
      </c>
      <c r="I60">
        <v>729852</v>
      </c>
      <c r="J60" t="s">
        <v>1930</v>
      </c>
      <c r="K60">
        <v>4</v>
      </c>
      <c r="L60">
        <v>0</v>
      </c>
      <c r="M60">
        <v>21795380</v>
      </c>
      <c r="N60" t="s">
        <v>1929</v>
      </c>
      <c r="O60" t="s">
        <v>1928</v>
      </c>
      <c r="P60" t="s">
        <v>1927</v>
      </c>
      <c r="Q60" t="s">
        <v>1926</v>
      </c>
      <c r="R60">
        <v>0</v>
      </c>
      <c r="S60" t="s">
        <v>1915</v>
      </c>
    </row>
    <row r="61" spans="1:19" x14ac:dyDescent="0.2">
      <c r="A61" t="s">
        <v>1925</v>
      </c>
      <c r="B61" t="s">
        <v>1202</v>
      </c>
      <c r="C61" t="s">
        <v>1201</v>
      </c>
      <c r="D61">
        <v>419</v>
      </c>
      <c r="E61" t="s">
        <v>31</v>
      </c>
      <c r="F61">
        <v>79</v>
      </c>
      <c r="G61">
        <v>94</v>
      </c>
      <c r="H61">
        <v>205</v>
      </c>
      <c r="I61">
        <v>729853</v>
      </c>
      <c r="J61" t="s">
        <v>1925</v>
      </c>
      <c r="K61">
        <v>4</v>
      </c>
      <c r="L61">
        <v>0</v>
      </c>
      <c r="M61">
        <v>21795383</v>
      </c>
      <c r="N61" t="s">
        <v>1924</v>
      </c>
      <c r="O61" t="s">
        <v>1923</v>
      </c>
      <c r="P61" t="s">
        <v>1922</v>
      </c>
      <c r="Q61" t="s">
        <v>1921</v>
      </c>
      <c r="R61">
        <v>0</v>
      </c>
      <c r="S61" t="s">
        <v>1915</v>
      </c>
    </row>
    <row r="62" spans="1:19" x14ac:dyDescent="0.2">
      <c r="A62" t="s">
        <v>1920</v>
      </c>
      <c r="B62" t="s">
        <v>1202</v>
      </c>
      <c r="C62" t="s">
        <v>1201</v>
      </c>
      <c r="D62">
        <v>371</v>
      </c>
      <c r="E62" t="s">
        <v>31</v>
      </c>
      <c r="F62">
        <v>84</v>
      </c>
      <c r="G62">
        <v>100</v>
      </c>
      <c r="H62">
        <v>205</v>
      </c>
      <c r="I62">
        <v>729859</v>
      </c>
      <c r="J62" t="s">
        <v>1920</v>
      </c>
      <c r="K62">
        <v>4</v>
      </c>
      <c r="L62">
        <v>0</v>
      </c>
      <c r="M62">
        <v>21795431</v>
      </c>
      <c r="N62" t="s">
        <v>1919</v>
      </c>
      <c r="O62" t="s">
        <v>1918</v>
      </c>
      <c r="P62" t="s">
        <v>1917</v>
      </c>
      <c r="Q62" t="s">
        <v>1916</v>
      </c>
      <c r="R62">
        <v>0</v>
      </c>
      <c r="S62" t="s">
        <v>1915</v>
      </c>
    </row>
    <row r="63" spans="1:19" x14ac:dyDescent="0.2">
      <c r="A63" t="s">
        <v>2094</v>
      </c>
      <c r="B63" t="s">
        <v>2096</v>
      </c>
      <c r="C63" t="s">
        <v>2095</v>
      </c>
      <c r="D63">
        <v>0</v>
      </c>
      <c r="E63" t="s">
        <v>6</v>
      </c>
      <c r="F63">
        <v>51</v>
      </c>
      <c r="G63">
        <v>71</v>
      </c>
      <c r="H63">
        <v>205</v>
      </c>
      <c r="I63">
        <v>235961</v>
      </c>
      <c r="J63" t="s">
        <v>2094</v>
      </c>
      <c r="K63">
        <v>4</v>
      </c>
      <c r="L63">
        <v>0</v>
      </c>
      <c r="M63">
        <v>9825245</v>
      </c>
      <c r="N63" t="s">
        <v>2093</v>
      </c>
      <c r="O63" t="s">
        <v>2092</v>
      </c>
      <c r="P63" t="s">
        <v>2091</v>
      </c>
      <c r="Q63" t="s">
        <v>2090</v>
      </c>
      <c r="R63">
        <v>0</v>
      </c>
      <c r="S63" t="s">
        <v>1915</v>
      </c>
    </row>
    <row r="64" spans="1:19" x14ac:dyDescent="0.2">
      <c r="A64" t="s">
        <v>881</v>
      </c>
      <c r="B64" t="s">
        <v>871</v>
      </c>
      <c r="C64" t="s">
        <v>870</v>
      </c>
      <c r="D64">
        <v>0</v>
      </c>
      <c r="E64" t="s">
        <v>6</v>
      </c>
      <c r="F64">
        <v>30</v>
      </c>
      <c r="G64">
        <v>33</v>
      </c>
      <c r="H64">
        <v>205</v>
      </c>
      <c r="I64">
        <v>415758</v>
      </c>
      <c r="J64" t="s">
        <v>881</v>
      </c>
      <c r="K64">
        <v>5</v>
      </c>
      <c r="L64">
        <v>0</v>
      </c>
      <c r="M64">
        <v>15294969</v>
      </c>
      <c r="N64" t="s">
        <v>1905</v>
      </c>
      <c r="O64" t="s">
        <v>1904</v>
      </c>
      <c r="P64" t="s">
        <v>1903</v>
      </c>
      <c r="Q64" t="s">
        <v>1902</v>
      </c>
      <c r="R64">
        <v>0</v>
      </c>
      <c r="S64" t="s">
        <v>1854</v>
      </c>
    </row>
    <row r="65" spans="1:19" x14ac:dyDescent="0.2">
      <c r="A65" t="s">
        <v>876</v>
      </c>
      <c r="B65" t="s">
        <v>871</v>
      </c>
      <c r="C65" t="s">
        <v>870</v>
      </c>
      <c r="D65">
        <v>0</v>
      </c>
      <c r="E65" t="s">
        <v>6</v>
      </c>
      <c r="F65">
        <v>32</v>
      </c>
      <c r="G65">
        <v>35</v>
      </c>
      <c r="H65">
        <v>205</v>
      </c>
      <c r="I65">
        <v>415762</v>
      </c>
      <c r="J65" t="s">
        <v>876</v>
      </c>
      <c r="K65">
        <v>5</v>
      </c>
      <c r="L65">
        <v>0</v>
      </c>
      <c r="M65">
        <v>15294998</v>
      </c>
      <c r="N65" t="s">
        <v>1901</v>
      </c>
      <c r="O65" t="s">
        <v>1900</v>
      </c>
      <c r="P65" t="s">
        <v>1899</v>
      </c>
      <c r="Q65" t="s">
        <v>1898</v>
      </c>
      <c r="R65">
        <v>0</v>
      </c>
      <c r="S65" t="s">
        <v>1854</v>
      </c>
    </row>
    <row r="66" spans="1:19" x14ac:dyDescent="0.2">
      <c r="A66" t="s">
        <v>869</v>
      </c>
      <c r="B66" t="s">
        <v>871</v>
      </c>
      <c r="C66" t="s">
        <v>870</v>
      </c>
      <c r="D66">
        <v>0</v>
      </c>
      <c r="E66" t="s">
        <v>6</v>
      </c>
      <c r="F66">
        <v>19</v>
      </c>
      <c r="G66">
        <v>22</v>
      </c>
      <c r="H66">
        <v>205</v>
      </c>
      <c r="I66">
        <v>415764</v>
      </c>
      <c r="J66" t="s">
        <v>869</v>
      </c>
      <c r="K66">
        <v>5</v>
      </c>
      <c r="L66">
        <v>0</v>
      </c>
      <c r="M66">
        <v>15295087</v>
      </c>
      <c r="N66" t="s">
        <v>1897</v>
      </c>
      <c r="O66" t="s">
        <v>1896</v>
      </c>
      <c r="P66" t="s">
        <v>1895</v>
      </c>
      <c r="Q66" t="s">
        <v>1894</v>
      </c>
      <c r="R66">
        <v>0</v>
      </c>
      <c r="S66" t="s">
        <v>1854</v>
      </c>
    </row>
    <row r="67" spans="1:19" x14ac:dyDescent="0.2">
      <c r="A67" t="s">
        <v>862</v>
      </c>
      <c r="B67" t="s">
        <v>864</v>
      </c>
      <c r="C67" t="s">
        <v>863</v>
      </c>
      <c r="D67">
        <v>0</v>
      </c>
      <c r="E67" t="s">
        <v>6</v>
      </c>
      <c r="F67">
        <v>61</v>
      </c>
      <c r="G67">
        <v>76</v>
      </c>
      <c r="H67">
        <v>205</v>
      </c>
      <c r="I67">
        <v>418234</v>
      </c>
      <c r="J67" t="s">
        <v>862</v>
      </c>
      <c r="K67">
        <v>5</v>
      </c>
      <c r="L67">
        <v>0</v>
      </c>
      <c r="M67">
        <v>15383928</v>
      </c>
      <c r="N67" t="s">
        <v>1893</v>
      </c>
      <c r="O67" t="s">
        <v>1892</v>
      </c>
      <c r="P67" t="s">
        <v>1891</v>
      </c>
      <c r="Q67" t="s">
        <v>1890</v>
      </c>
      <c r="R67">
        <v>0</v>
      </c>
      <c r="S67" t="s">
        <v>1854</v>
      </c>
    </row>
    <row r="68" spans="1:19" x14ac:dyDescent="0.2">
      <c r="A68" t="s">
        <v>1887</v>
      </c>
      <c r="B68" t="s">
        <v>1889</v>
      </c>
      <c r="C68" t="s">
        <v>1888</v>
      </c>
      <c r="D68">
        <v>0</v>
      </c>
      <c r="E68" t="s">
        <v>6</v>
      </c>
      <c r="F68">
        <v>15</v>
      </c>
      <c r="G68">
        <v>17</v>
      </c>
      <c r="H68">
        <v>205</v>
      </c>
      <c r="I68">
        <v>475065</v>
      </c>
      <c r="J68" t="s">
        <v>1887</v>
      </c>
      <c r="K68">
        <v>5</v>
      </c>
      <c r="L68">
        <v>0</v>
      </c>
      <c r="M68">
        <v>17378229</v>
      </c>
      <c r="N68" t="s">
        <v>1886</v>
      </c>
      <c r="O68" t="s">
        <v>1885</v>
      </c>
      <c r="P68" t="s">
        <v>1884</v>
      </c>
      <c r="Q68" t="s">
        <v>1883</v>
      </c>
      <c r="R68">
        <v>0</v>
      </c>
      <c r="S68" t="s">
        <v>1854</v>
      </c>
    </row>
    <row r="69" spans="1:19" x14ac:dyDescent="0.2">
      <c r="A69" t="s">
        <v>1880</v>
      </c>
      <c r="B69" t="s">
        <v>1882</v>
      </c>
      <c r="C69" t="s">
        <v>1881</v>
      </c>
      <c r="D69">
        <v>0</v>
      </c>
      <c r="E69" t="s">
        <v>6</v>
      </c>
      <c r="F69">
        <v>10</v>
      </c>
      <c r="G69">
        <v>11</v>
      </c>
      <c r="H69">
        <v>205</v>
      </c>
      <c r="I69">
        <v>479927</v>
      </c>
      <c r="J69" t="s">
        <v>1880</v>
      </c>
      <c r="K69">
        <v>5</v>
      </c>
      <c r="L69">
        <v>0</v>
      </c>
      <c r="M69">
        <v>17571858</v>
      </c>
      <c r="N69" t="s">
        <v>1879</v>
      </c>
      <c r="O69" t="s">
        <v>1878</v>
      </c>
      <c r="P69" t="s">
        <v>1877</v>
      </c>
      <c r="Q69" t="s">
        <v>1876</v>
      </c>
      <c r="R69">
        <v>0</v>
      </c>
      <c r="S69" t="s">
        <v>1854</v>
      </c>
    </row>
    <row r="70" spans="1:19" x14ac:dyDescent="0.2">
      <c r="A70" t="s">
        <v>1873</v>
      </c>
      <c r="B70" t="s">
        <v>1875</v>
      </c>
      <c r="C70" t="s">
        <v>1874</v>
      </c>
      <c r="D70">
        <v>0</v>
      </c>
      <c r="E70" t="s">
        <v>213</v>
      </c>
      <c r="F70">
        <v>47</v>
      </c>
      <c r="G70">
        <v>60</v>
      </c>
      <c r="H70">
        <v>205</v>
      </c>
      <c r="I70">
        <v>522237</v>
      </c>
      <c r="J70" t="s">
        <v>1873</v>
      </c>
      <c r="K70">
        <v>5</v>
      </c>
      <c r="L70">
        <v>0</v>
      </c>
      <c r="M70">
        <v>19168464</v>
      </c>
      <c r="N70" t="s">
        <v>1872</v>
      </c>
      <c r="O70" t="s">
        <v>1871</v>
      </c>
      <c r="P70" t="s">
        <v>1870</v>
      </c>
      <c r="Q70" t="s">
        <v>1869</v>
      </c>
      <c r="R70">
        <v>0</v>
      </c>
      <c r="S70" t="s">
        <v>1854</v>
      </c>
    </row>
    <row r="71" spans="1:19" x14ac:dyDescent="0.2">
      <c r="A71" t="s">
        <v>1866</v>
      </c>
      <c r="B71" t="s">
        <v>1868</v>
      </c>
      <c r="C71" t="s">
        <v>1867</v>
      </c>
      <c r="D71">
        <v>0</v>
      </c>
      <c r="E71" t="s">
        <v>6</v>
      </c>
      <c r="F71">
        <v>17</v>
      </c>
      <c r="G71">
        <v>24</v>
      </c>
      <c r="H71">
        <v>205</v>
      </c>
      <c r="I71">
        <v>523975</v>
      </c>
      <c r="J71" t="s">
        <v>1866</v>
      </c>
      <c r="K71">
        <v>5</v>
      </c>
      <c r="L71">
        <v>0</v>
      </c>
      <c r="M71">
        <v>19228897</v>
      </c>
      <c r="N71" t="s">
        <v>1865</v>
      </c>
      <c r="O71" t="s">
        <v>1864</v>
      </c>
      <c r="P71" t="s">
        <v>1863</v>
      </c>
      <c r="Q71" t="s">
        <v>1862</v>
      </c>
      <c r="R71">
        <v>0</v>
      </c>
      <c r="S71" t="s">
        <v>1854</v>
      </c>
    </row>
    <row r="72" spans="1:19" x14ac:dyDescent="0.2">
      <c r="A72" t="s">
        <v>1859</v>
      </c>
      <c r="B72" t="s">
        <v>1861</v>
      </c>
      <c r="C72" t="s">
        <v>1860</v>
      </c>
      <c r="D72">
        <v>0</v>
      </c>
      <c r="E72" t="s">
        <v>6</v>
      </c>
      <c r="F72">
        <v>140</v>
      </c>
      <c r="G72">
        <v>173</v>
      </c>
      <c r="H72">
        <v>205</v>
      </c>
      <c r="I72">
        <v>558983</v>
      </c>
      <c r="J72" t="s">
        <v>1859</v>
      </c>
      <c r="K72">
        <v>5</v>
      </c>
      <c r="L72">
        <v>0</v>
      </c>
      <c r="M72">
        <v>20540461</v>
      </c>
      <c r="N72" t="s">
        <v>1858</v>
      </c>
      <c r="O72" t="s">
        <v>1857</v>
      </c>
      <c r="P72" t="s">
        <v>1856</v>
      </c>
      <c r="Q72" t="s">
        <v>1855</v>
      </c>
      <c r="R72">
        <v>0</v>
      </c>
      <c r="S72" t="s">
        <v>1854</v>
      </c>
    </row>
    <row r="73" spans="1:19" x14ac:dyDescent="0.2">
      <c r="A73" t="s">
        <v>1910</v>
      </c>
      <c r="B73" t="s">
        <v>504</v>
      </c>
      <c r="C73" t="s">
        <v>503</v>
      </c>
      <c r="D73">
        <v>0</v>
      </c>
      <c r="E73" t="s">
        <v>6</v>
      </c>
      <c r="F73">
        <v>107</v>
      </c>
      <c r="G73">
        <v>136</v>
      </c>
      <c r="H73">
        <v>205</v>
      </c>
      <c r="I73">
        <v>60393</v>
      </c>
      <c r="J73" t="s">
        <v>1910</v>
      </c>
      <c r="K73">
        <v>5</v>
      </c>
      <c r="L73">
        <v>0</v>
      </c>
      <c r="M73">
        <v>3143708</v>
      </c>
      <c r="N73" t="s">
        <v>1909</v>
      </c>
      <c r="O73" t="s">
        <v>1908</v>
      </c>
      <c r="P73" t="s">
        <v>1907</v>
      </c>
      <c r="Q73" t="s">
        <v>1906</v>
      </c>
      <c r="R73">
        <v>0</v>
      </c>
      <c r="S73" t="s">
        <v>1854</v>
      </c>
    </row>
    <row r="74" spans="1:19" x14ac:dyDescent="0.2">
      <c r="A74" t="s">
        <v>1910</v>
      </c>
      <c r="B74" t="s">
        <v>1914</v>
      </c>
      <c r="C74" t="s">
        <v>1913</v>
      </c>
      <c r="D74">
        <v>0</v>
      </c>
      <c r="E74" t="s">
        <v>21</v>
      </c>
      <c r="F74">
        <v>107</v>
      </c>
      <c r="G74">
        <v>136</v>
      </c>
      <c r="H74">
        <v>205</v>
      </c>
      <c r="I74">
        <v>60393</v>
      </c>
      <c r="J74" t="s">
        <v>1910</v>
      </c>
      <c r="K74">
        <v>5</v>
      </c>
      <c r="L74">
        <v>0</v>
      </c>
      <c r="M74">
        <v>3143708</v>
      </c>
      <c r="N74" t="s">
        <v>1909</v>
      </c>
      <c r="O74" t="s">
        <v>1908</v>
      </c>
      <c r="P74" t="s">
        <v>1907</v>
      </c>
      <c r="Q74" t="s">
        <v>1906</v>
      </c>
      <c r="R74">
        <v>0</v>
      </c>
      <c r="S74" t="s">
        <v>1854</v>
      </c>
    </row>
    <row r="75" spans="1:19" x14ac:dyDescent="0.2">
      <c r="A75" t="s">
        <v>1910</v>
      </c>
      <c r="B75" t="s">
        <v>1912</v>
      </c>
      <c r="C75" t="s">
        <v>1911</v>
      </c>
      <c r="D75">
        <v>386</v>
      </c>
      <c r="E75" t="s">
        <v>31</v>
      </c>
      <c r="F75">
        <v>107</v>
      </c>
      <c r="G75">
        <v>136</v>
      </c>
      <c r="H75">
        <v>205</v>
      </c>
      <c r="I75">
        <v>60393</v>
      </c>
      <c r="J75" t="s">
        <v>1910</v>
      </c>
      <c r="K75">
        <v>5</v>
      </c>
      <c r="L75">
        <v>0</v>
      </c>
      <c r="M75">
        <v>3143708</v>
      </c>
      <c r="N75" t="s">
        <v>1909</v>
      </c>
      <c r="O75" t="s">
        <v>1908</v>
      </c>
      <c r="P75" t="s">
        <v>1907</v>
      </c>
      <c r="Q75" t="s">
        <v>1906</v>
      </c>
      <c r="R75">
        <v>0</v>
      </c>
      <c r="S75" t="s">
        <v>1854</v>
      </c>
    </row>
    <row r="76" spans="1:19" x14ac:dyDescent="0.2">
      <c r="A76" t="s">
        <v>2596</v>
      </c>
      <c r="B76" t="s">
        <v>2597</v>
      </c>
      <c r="C76" t="s">
        <v>2598</v>
      </c>
      <c r="D76">
        <v>0</v>
      </c>
      <c r="E76" t="s">
        <v>205</v>
      </c>
      <c r="F76">
        <v>6</v>
      </c>
      <c r="G76">
        <v>9</v>
      </c>
      <c r="H76">
        <v>205</v>
      </c>
      <c r="I76">
        <v>574377</v>
      </c>
      <c r="J76" t="s">
        <v>2596</v>
      </c>
      <c r="K76">
        <v>3</v>
      </c>
      <c r="L76">
        <v>0</v>
      </c>
      <c r="M76">
        <v>11600370</v>
      </c>
      <c r="N76" t="s">
        <v>2599</v>
      </c>
      <c r="O76" t="s">
        <v>2600</v>
      </c>
      <c r="P76" t="s">
        <v>2601</v>
      </c>
      <c r="Q76" t="s">
        <v>2602</v>
      </c>
      <c r="R76">
        <v>0</v>
      </c>
      <c r="S76" t="s">
        <v>2097</v>
      </c>
    </row>
    <row r="77" spans="1:19" x14ac:dyDescent="0.2">
      <c r="A77" t="s">
        <v>2603</v>
      </c>
      <c r="B77" t="s">
        <v>2604</v>
      </c>
      <c r="C77" t="s">
        <v>2605</v>
      </c>
      <c r="D77">
        <v>0</v>
      </c>
      <c r="E77" t="s">
        <v>205</v>
      </c>
      <c r="F77">
        <v>12</v>
      </c>
      <c r="G77">
        <v>13</v>
      </c>
      <c r="H77">
        <v>205</v>
      </c>
      <c r="I77">
        <v>683406</v>
      </c>
      <c r="J77" t="s">
        <v>2603</v>
      </c>
      <c r="K77">
        <v>4</v>
      </c>
      <c r="L77">
        <v>0</v>
      </c>
      <c r="M77">
        <v>20703532</v>
      </c>
      <c r="N77" t="s">
        <v>2606</v>
      </c>
      <c r="O77" t="s">
        <v>2607</v>
      </c>
      <c r="P77" t="s">
        <v>2608</v>
      </c>
      <c r="Q77" t="s">
        <v>2609</v>
      </c>
      <c r="R77">
        <v>0</v>
      </c>
      <c r="S77" t="s">
        <v>1915</v>
      </c>
    </row>
    <row r="78" spans="1:19" x14ac:dyDescent="0.2">
      <c r="A78" t="s">
        <v>2610</v>
      </c>
      <c r="B78" t="s">
        <v>2611</v>
      </c>
      <c r="C78" t="s">
        <v>2612</v>
      </c>
      <c r="D78">
        <v>0</v>
      </c>
      <c r="E78" t="s">
        <v>205</v>
      </c>
      <c r="F78">
        <v>8</v>
      </c>
      <c r="G78">
        <v>13</v>
      </c>
      <c r="H78">
        <v>205</v>
      </c>
      <c r="I78">
        <v>376873</v>
      </c>
      <c r="J78" t="s">
        <v>2610</v>
      </c>
      <c r="K78">
        <v>5</v>
      </c>
      <c r="L78">
        <v>0</v>
      </c>
      <c r="M78">
        <v>14085641</v>
      </c>
      <c r="N78" t="s">
        <v>2613</v>
      </c>
      <c r="O78" t="s">
        <v>2614</v>
      </c>
      <c r="P78" t="s">
        <v>2615</v>
      </c>
      <c r="Q78" t="s">
        <v>2616</v>
      </c>
      <c r="R78">
        <v>0</v>
      </c>
      <c r="S78" t="s">
        <v>1854</v>
      </c>
    </row>
    <row r="79" spans="1:19" x14ac:dyDescent="0.2">
      <c r="A79" t="s">
        <v>2617</v>
      </c>
      <c r="B79" t="s">
        <v>2618</v>
      </c>
      <c r="C79" t="s">
        <v>2619</v>
      </c>
      <c r="D79">
        <v>0</v>
      </c>
      <c r="E79" t="s">
        <v>205</v>
      </c>
      <c r="F79">
        <v>16</v>
      </c>
      <c r="G79">
        <v>18</v>
      </c>
      <c r="H79">
        <v>205</v>
      </c>
      <c r="I79">
        <v>804084</v>
      </c>
      <c r="J79" t="s">
        <v>2617</v>
      </c>
      <c r="K79">
        <v>4</v>
      </c>
      <c r="L79">
        <v>0</v>
      </c>
      <c r="M79">
        <v>23493101</v>
      </c>
      <c r="N79" t="s">
        <v>2620</v>
      </c>
      <c r="O79" t="s">
        <v>2621</v>
      </c>
      <c r="P79" t="s">
        <v>2622</v>
      </c>
      <c r="Q79" t="s">
        <v>2623</v>
      </c>
      <c r="R79">
        <v>0</v>
      </c>
      <c r="S79" t="s">
        <v>1915</v>
      </c>
    </row>
    <row r="80" spans="1:19" x14ac:dyDescent="0.2">
      <c r="A80" t="s">
        <v>2624</v>
      </c>
      <c r="B80" t="s">
        <v>2625</v>
      </c>
      <c r="C80" t="s">
        <v>2626</v>
      </c>
      <c r="D80">
        <v>0</v>
      </c>
      <c r="E80" t="s">
        <v>205</v>
      </c>
      <c r="F80">
        <v>14</v>
      </c>
      <c r="G80">
        <v>20</v>
      </c>
      <c r="H80">
        <v>205</v>
      </c>
      <c r="I80">
        <v>238888</v>
      </c>
      <c r="J80" t="s">
        <v>2624</v>
      </c>
      <c r="K80">
        <v>1</v>
      </c>
      <c r="L80">
        <v>0</v>
      </c>
      <c r="M80">
        <v>4952512</v>
      </c>
      <c r="N80" t="s">
        <v>2627</v>
      </c>
      <c r="O80" t="s">
        <v>2628</v>
      </c>
      <c r="P80" t="s">
        <v>2629</v>
      </c>
      <c r="Q80" t="s">
        <v>2630</v>
      </c>
      <c r="R80">
        <v>0</v>
      </c>
      <c r="S80" t="s">
        <v>2208</v>
      </c>
    </row>
    <row r="81" spans="1:19" x14ac:dyDescent="0.2">
      <c r="A81" t="s">
        <v>2631</v>
      </c>
      <c r="B81" t="s">
        <v>2632</v>
      </c>
      <c r="C81" t="s">
        <v>2633</v>
      </c>
      <c r="D81">
        <v>0</v>
      </c>
      <c r="E81" t="s">
        <v>205</v>
      </c>
      <c r="F81">
        <v>22</v>
      </c>
      <c r="G81">
        <v>23</v>
      </c>
      <c r="H81">
        <v>205</v>
      </c>
      <c r="I81">
        <v>90470</v>
      </c>
      <c r="J81" t="s">
        <v>2631</v>
      </c>
      <c r="K81">
        <v>1</v>
      </c>
      <c r="L81">
        <v>0</v>
      </c>
      <c r="M81">
        <v>2150059</v>
      </c>
      <c r="N81" t="s">
        <v>2634</v>
      </c>
      <c r="O81" t="s">
        <v>2635</v>
      </c>
      <c r="P81" t="s">
        <v>2636</v>
      </c>
      <c r="Q81" t="s">
        <v>2637</v>
      </c>
      <c r="R81">
        <v>0</v>
      </c>
      <c r="S81" t="s">
        <v>2208</v>
      </c>
    </row>
    <row r="82" spans="1:19" x14ac:dyDescent="0.2">
      <c r="A82" t="s">
        <v>2638</v>
      </c>
      <c r="B82" t="s">
        <v>2639</v>
      </c>
      <c r="C82" t="s">
        <v>2640</v>
      </c>
      <c r="D82">
        <v>0</v>
      </c>
      <c r="E82" t="s">
        <v>205</v>
      </c>
      <c r="F82">
        <v>16</v>
      </c>
      <c r="G82">
        <v>23</v>
      </c>
      <c r="H82">
        <v>205</v>
      </c>
      <c r="I82">
        <v>752111</v>
      </c>
      <c r="J82" t="s">
        <v>2638</v>
      </c>
      <c r="K82">
        <v>3</v>
      </c>
      <c r="L82">
        <v>0</v>
      </c>
      <c r="M82">
        <v>15330384</v>
      </c>
      <c r="N82" t="s">
        <v>2641</v>
      </c>
      <c r="O82" t="s">
        <v>2642</v>
      </c>
      <c r="P82" t="s">
        <v>2643</v>
      </c>
      <c r="Q82" t="s">
        <v>2644</v>
      </c>
      <c r="R82">
        <v>0</v>
      </c>
      <c r="S82" t="s">
        <v>2097</v>
      </c>
    </row>
    <row r="83" spans="1:19" x14ac:dyDescent="0.2">
      <c r="A83" t="s">
        <v>2645</v>
      </c>
      <c r="B83" t="s">
        <v>2632</v>
      </c>
      <c r="C83" t="s">
        <v>2633</v>
      </c>
      <c r="D83">
        <v>0</v>
      </c>
      <c r="E83" t="s">
        <v>205</v>
      </c>
      <c r="F83">
        <v>23</v>
      </c>
      <c r="G83">
        <v>24</v>
      </c>
      <c r="H83">
        <v>205</v>
      </c>
      <c r="I83">
        <v>90469</v>
      </c>
      <c r="J83" t="s">
        <v>2645</v>
      </c>
      <c r="K83">
        <v>1</v>
      </c>
      <c r="L83">
        <v>0</v>
      </c>
      <c r="M83">
        <v>2150053</v>
      </c>
      <c r="N83" t="s">
        <v>2646</v>
      </c>
      <c r="O83" t="s">
        <v>2647</v>
      </c>
      <c r="P83" t="s">
        <v>2648</v>
      </c>
      <c r="Q83" t="s">
        <v>2649</v>
      </c>
      <c r="R83">
        <v>0</v>
      </c>
      <c r="S83" t="s">
        <v>2208</v>
      </c>
    </row>
    <row r="84" spans="1:19" x14ac:dyDescent="0.2">
      <c r="A84" t="s">
        <v>2650</v>
      </c>
      <c r="B84" t="s">
        <v>2632</v>
      </c>
      <c r="C84" t="s">
        <v>2633</v>
      </c>
      <c r="D84">
        <v>0</v>
      </c>
      <c r="E84" t="s">
        <v>205</v>
      </c>
      <c r="F84">
        <v>23</v>
      </c>
      <c r="G84">
        <v>24</v>
      </c>
      <c r="H84">
        <v>205</v>
      </c>
      <c r="I84">
        <v>90471</v>
      </c>
      <c r="J84" t="s">
        <v>2650</v>
      </c>
      <c r="K84">
        <v>1</v>
      </c>
      <c r="L84">
        <v>0</v>
      </c>
      <c r="M84">
        <v>2150062</v>
      </c>
      <c r="N84" t="s">
        <v>2651</v>
      </c>
      <c r="O84" t="s">
        <v>2652</v>
      </c>
      <c r="P84" t="s">
        <v>2653</v>
      </c>
      <c r="Q84" t="s">
        <v>2654</v>
      </c>
      <c r="R84">
        <v>0</v>
      </c>
      <c r="S84" t="s">
        <v>2208</v>
      </c>
    </row>
    <row r="85" spans="1:19" x14ac:dyDescent="0.2">
      <c r="A85" t="s">
        <v>2655</v>
      </c>
      <c r="B85" t="s">
        <v>2632</v>
      </c>
      <c r="C85" t="s">
        <v>2633</v>
      </c>
      <c r="D85">
        <v>0</v>
      </c>
      <c r="E85" t="s">
        <v>205</v>
      </c>
      <c r="F85">
        <v>24</v>
      </c>
      <c r="G85">
        <v>25</v>
      </c>
      <c r="H85">
        <v>205</v>
      </c>
      <c r="I85">
        <v>90467</v>
      </c>
      <c r="J85" t="s">
        <v>2655</v>
      </c>
      <c r="K85">
        <v>1</v>
      </c>
      <c r="L85">
        <v>0</v>
      </c>
      <c r="M85">
        <v>2149996</v>
      </c>
      <c r="N85" t="s">
        <v>2656</v>
      </c>
      <c r="O85" t="s">
        <v>2657</v>
      </c>
      <c r="P85" t="s">
        <v>2658</v>
      </c>
      <c r="Q85" t="s">
        <v>2659</v>
      </c>
      <c r="R85">
        <v>0</v>
      </c>
      <c r="S85" t="s">
        <v>2208</v>
      </c>
    </row>
    <row r="86" spans="1:19" x14ac:dyDescent="0.2">
      <c r="A86" t="s">
        <v>2660</v>
      </c>
      <c r="B86" t="s">
        <v>2661</v>
      </c>
      <c r="C86" t="s">
        <v>2662</v>
      </c>
      <c r="D86">
        <v>0</v>
      </c>
      <c r="E86" t="s">
        <v>205</v>
      </c>
      <c r="F86">
        <v>21</v>
      </c>
      <c r="G86">
        <v>27</v>
      </c>
      <c r="H86">
        <v>205</v>
      </c>
      <c r="I86">
        <v>794943</v>
      </c>
      <c r="J86" t="s">
        <v>2660</v>
      </c>
      <c r="K86">
        <v>2</v>
      </c>
      <c r="L86">
        <v>0</v>
      </c>
      <c r="M86">
        <v>20003358</v>
      </c>
      <c r="N86" t="s">
        <v>2663</v>
      </c>
      <c r="O86" t="s">
        <v>2664</v>
      </c>
      <c r="P86" t="s">
        <v>2665</v>
      </c>
      <c r="Q86" t="s">
        <v>2666</v>
      </c>
      <c r="R86">
        <v>0</v>
      </c>
      <c r="S86">
        <v>0</v>
      </c>
    </row>
    <row r="87" spans="1:19" x14ac:dyDescent="0.2">
      <c r="A87" t="s">
        <v>2667</v>
      </c>
      <c r="B87" t="s">
        <v>2668</v>
      </c>
      <c r="C87" t="s">
        <v>2669</v>
      </c>
      <c r="D87">
        <v>0</v>
      </c>
      <c r="E87" t="s">
        <v>205</v>
      </c>
      <c r="F87">
        <v>22</v>
      </c>
      <c r="G87">
        <v>32</v>
      </c>
      <c r="H87">
        <v>205</v>
      </c>
      <c r="I87">
        <v>780642</v>
      </c>
      <c r="J87" t="s">
        <v>2667</v>
      </c>
      <c r="K87">
        <v>3</v>
      </c>
      <c r="L87">
        <v>0</v>
      </c>
      <c r="M87">
        <v>16023670</v>
      </c>
      <c r="N87" t="s">
        <v>2670</v>
      </c>
      <c r="O87" t="s">
        <v>2671</v>
      </c>
      <c r="P87" t="s">
        <v>2672</v>
      </c>
      <c r="Q87" t="s">
        <v>2673</v>
      </c>
      <c r="R87">
        <v>0</v>
      </c>
      <c r="S87" t="s">
        <v>2097</v>
      </c>
    </row>
    <row r="88" spans="1:19" x14ac:dyDescent="0.2">
      <c r="A88" t="s">
        <v>2674</v>
      </c>
      <c r="B88" t="s">
        <v>2675</v>
      </c>
      <c r="C88" t="s">
        <v>2676</v>
      </c>
      <c r="D88">
        <v>0</v>
      </c>
      <c r="E88" t="s">
        <v>205</v>
      </c>
      <c r="F88">
        <v>34</v>
      </c>
      <c r="G88">
        <v>40</v>
      </c>
      <c r="H88">
        <v>205</v>
      </c>
      <c r="I88">
        <v>794726</v>
      </c>
      <c r="J88" t="s">
        <v>2674</v>
      </c>
      <c r="K88">
        <v>2</v>
      </c>
      <c r="L88">
        <v>0</v>
      </c>
      <c r="M88">
        <v>19996830</v>
      </c>
      <c r="N88" t="s">
        <v>2677</v>
      </c>
      <c r="O88" t="s">
        <v>2678</v>
      </c>
      <c r="P88" t="s">
        <v>2679</v>
      </c>
      <c r="Q88" t="s">
        <v>2680</v>
      </c>
      <c r="R88">
        <v>0</v>
      </c>
      <c r="S88">
        <v>0</v>
      </c>
    </row>
    <row r="89" spans="1:19" x14ac:dyDescent="0.2">
      <c r="A89" t="s">
        <v>2681</v>
      </c>
      <c r="B89" t="s">
        <v>2675</v>
      </c>
      <c r="C89" t="s">
        <v>2676</v>
      </c>
      <c r="D89">
        <v>0</v>
      </c>
      <c r="E89" t="s">
        <v>205</v>
      </c>
      <c r="F89">
        <v>35</v>
      </c>
      <c r="G89">
        <v>41</v>
      </c>
      <c r="H89">
        <v>205</v>
      </c>
      <c r="I89">
        <v>794727</v>
      </c>
      <c r="J89" t="s">
        <v>2681</v>
      </c>
      <c r="K89">
        <v>2</v>
      </c>
      <c r="L89">
        <v>0</v>
      </c>
      <c r="M89">
        <v>19996899</v>
      </c>
      <c r="N89" t="s">
        <v>2682</v>
      </c>
      <c r="O89" t="s">
        <v>2683</v>
      </c>
      <c r="P89" t="s">
        <v>2684</v>
      </c>
      <c r="Q89" t="s">
        <v>2685</v>
      </c>
      <c r="R89">
        <v>0</v>
      </c>
      <c r="S89">
        <v>0</v>
      </c>
    </row>
    <row r="90" spans="1:19" x14ac:dyDescent="0.2">
      <c r="A90" t="s">
        <v>2686</v>
      </c>
      <c r="B90" t="s">
        <v>1130</v>
      </c>
      <c r="C90" t="s">
        <v>1129</v>
      </c>
      <c r="D90">
        <v>0</v>
      </c>
      <c r="E90" t="s">
        <v>205</v>
      </c>
      <c r="F90">
        <v>41</v>
      </c>
      <c r="G90">
        <v>49</v>
      </c>
      <c r="H90">
        <v>205</v>
      </c>
      <c r="I90">
        <v>541719</v>
      </c>
      <c r="J90" t="s">
        <v>2686</v>
      </c>
      <c r="K90">
        <v>1</v>
      </c>
      <c r="L90">
        <v>0</v>
      </c>
      <c r="M90">
        <v>10678312</v>
      </c>
      <c r="N90" t="s">
        <v>2687</v>
      </c>
      <c r="O90" t="s">
        <v>2688</v>
      </c>
      <c r="P90" t="s">
        <v>2689</v>
      </c>
      <c r="Q90" t="s">
        <v>2690</v>
      </c>
      <c r="R90">
        <v>0</v>
      </c>
      <c r="S90" t="s">
        <v>2208</v>
      </c>
    </row>
    <row r="91" spans="1:19" x14ac:dyDescent="0.2">
      <c r="A91" t="s">
        <v>2691</v>
      </c>
      <c r="B91" t="s">
        <v>964</v>
      </c>
      <c r="C91" t="s">
        <v>963</v>
      </c>
      <c r="D91">
        <v>0</v>
      </c>
      <c r="E91" t="s">
        <v>205</v>
      </c>
      <c r="F91">
        <v>56</v>
      </c>
      <c r="G91">
        <v>72</v>
      </c>
      <c r="H91">
        <v>205</v>
      </c>
      <c r="I91">
        <v>682216</v>
      </c>
      <c r="J91" t="s">
        <v>2691</v>
      </c>
      <c r="K91">
        <v>4</v>
      </c>
      <c r="L91">
        <v>0</v>
      </c>
      <c r="M91">
        <v>20666276</v>
      </c>
      <c r="N91" t="s">
        <v>2692</v>
      </c>
      <c r="O91" t="s">
        <v>2693</v>
      </c>
      <c r="P91" t="s">
        <v>2694</v>
      </c>
      <c r="Q91" t="s">
        <v>2695</v>
      </c>
      <c r="R91">
        <v>0</v>
      </c>
      <c r="S91" t="s">
        <v>1915</v>
      </c>
    </row>
    <row r="92" spans="1:19" x14ac:dyDescent="0.2">
      <c r="A92" t="s">
        <v>2696</v>
      </c>
      <c r="B92" t="s">
        <v>964</v>
      </c>
      <c r="C92" t="s">
        <v>963</v>
      </c>
      <c r="D92">
        <v>0</v>
      </c>
      <c r="E92" t="s">
        <v>205</v>
      </c>
      <c r="F92">
        <v>78</v>
      </c>
      <c r="G92">
        <v>98</v>
      </c>
      <c r="H92">
        <v>205</v>
      </c>
      <c r="I92">
        <v>682218</v>
      </c>
      <c r="J92" t="s">
        <v>2696</v>
      </c>
      <c r="K92">
        <v>4</v>
      </c>
      <c r="L92">
        <v>0</v>
      </c>
      <c r="M92">
        <v>20666336</v>
      </c>
      <c r="N92" t="s">
        <v>2697</v>
      </c>
      <c r="O92" t="s">
        <v>2698</v>
      </c>
      <c r="P92" t="s">
        <v>2699</v>
      </c>
      <c r="Q92" t="s">
        <v>2700</v>
      </c>
      <c r="R92">
        <v>0</v>
      </c>
      <c r="S92" t="s">
        <v>1915</v>
      </c>
    </row>
    <row r="93" spans="1:19" x14ac:dyDescent="0.2">
      <c r="A93" t="s">
        <v>2701</v>
      </c>
      <c r="B93" t="s">
        <v>1076</v>
      </c>
      <c r="C93" t="s">
        <v>1075</v>
      </c>
      <c r="D93">
        <v>0</v>
      </c>
      <c r="E93" t="s">
        <v>205</v>
      </c>
      <c r="F93">
        <v>139</v>
      </c>
      <c r="G93">
        <v>176</v>
      </c>
      <c r="H93">
        <v>205</v>
      </c>
      <c r="I93">
        <v>734250</v>
      </c>
      <c r="J93" t="s">
        <v>2701</v>
      </c>
      <c r="K93">
        <v>2</v>
      </c>
      <c r="L93">
        <v>0</v>
      </c>
      <c r="M93">
        <v>18595532</v>
      </c>
      <c r="N93" t="s">
        <v>2702</v>
      </c>
      <c r="O93" t="s">
        <v>2703</v>
      </c>
      <c r="P93" t="s">
        <v>2704</v>
      </c>
      <c r="Q93" t="s">
        <v>2705</v>
      </c>
      <c r="R93">
        <v>0</v>
      </c>
      <c r="S93">
        <v>0</v>
      </c>
    </row>
    <row r="96" spans="1:19" ht="15" x14ac:dyDescent="0.2">
      <c r="A96" t="s">
        <v>433</v>
      </c>
      <c r="B96" t="s">
        <v>432</v>
      </c>
      <c r="C96" t="s">
        <v>431</v>
      </c>
      <c r="D96" t="s">
        <v>430</v>
      </c>
      <c r="E96" t="s">
        <v>429</v>
      </c>
      <c r="F96" t="s">
        <v>428</v>
      </c>
      <c r="G96" t="s">
        <v>427</v>
      </c>
      <c r="H96" t="s">
        <v>426</v>
      </c>
      <c r="I96" t="s">
        <v>425</v>
      </c>
      <c r="J96" t="s">
        <v>424</v>
      </c>
      <c r="K96" t="s">
        <v>423</v>
      </c>
      <c r="L96" t="s">
        <v>2941</v>
      </c>
    </row>
    <row r="97" spans="1:12" ht="15" x14ac:dyDescent="0.2">
      <c r="A97">
        <v>35387</v>
      </c>
      <c r="B97" t="s">
        <v>2942</v>
      </c>
      <c r="C97">
        <v>2</v>
      </c>
      <c r="D97">
        <v>0</v>
      </c>
      <c r="E97">
        <v>1778226</v>
      </c>
      <c r="F97" t="s">
        <v>2943</v>
      </c>
      <c r="G97" t="s">
        <v>2944</v>
      </c>
      <c r="H97" t="s">
        <v>2945</v>
      </c>
      <c r="I97" t="s">
        <v>2946</v>
      </c>
      <c r="J97">
        <v>0</v>
      </c>
      <c r="K97" t="s">
        <v>2947</v>
      </c>
      <c r="L97">
        <v>0.114583333333333</v>
      </c>
    </row>
    <row r="98" spans="1:12" ht="15" x14ac:dyDescent="0.2">
      <c r="A98">
        <v>597079</v>
      </c>
      <c r="B98" t="s">
        <v>2948</v>
      </c>
      <c r="C98">
        <v>5</v>
      </c>
      <c r="D98">
        <v>0</v>
      </c>
      <c r="E98">
        <v>22195559</v>
      </c>
      <c r="F98" t="s">
        <v>2949</v>
      </c>
      <c r="G98" t="s">
        <v>2950</v>
      </c>
      <c r="H98" t="s">
        <v>2951</v>
      </c>
      <c r="I98" t="s">
        <v>2952</v>
      </c>
      <c r="J98">
        <v>0</v>
      </c>
      <c r="K98" t="s">
        <v>1854</v>
      </c>
      <c r="L98">
        <v>0.33168316831683198</v>
      </c>
    </row>
    <row r="99" spans="1:12" ht="15" x14ac:dyDescent="0.2">
      <c r="A99">
        <v>758458</v>
      </c>
      <c r="B99" t="s">
        <v>2953</v>
      </c>
      <c r="C99">
        <v>3</v>
      </c>
      <c r="D99">
        <v>0</v>
      </c>
      <c r="E99">
        <v>15480194</v>
      </c>
      <c r="F99" t="s">
        <v>2954</v>
      </c>
      <c r="G99" t="s">
        <v>2955</v>
      </c>
      <c r="H99" t="s">
        <v>2956</v>
      </c>
      <c r="I99" t="s">
        <v>2957</v>
      </c>
      <c r="J99">
        <v>0</v>
      </c>
      <c r="K99" t="s">
        <v>2097</v>
      </c>
      <c r="L99">
        <v>4.9019607843137303E-2</v>
      </c>
    </row>
    <row r="100" spans="1:12" ht="15" x14ac:dyDescent="0.2">
      <c r="A100">
        <v>752765</v>
      </c>
      <c r="B100" t="s">
        <v>2958</v>
      </c>
      <c r="C100">
        <v>3</v>
      </c>
      <c r="D100">
        <v>0</v>
      </c>
      <c r="E100">
        <v>15349030</v>
      </c>
      <c r="F100" t="s">
        <v>2959</v>
      </c>
      <c r="G100" t="s">
        <v>2960</v>
      </c>
      <c r="H100" t="s">
        <v>2961</v>
      </c>
      <c r="I100" t="s">
        <v>2962</v>
      </c>
      <c r="J100">
        <v>0</v>
      </c>
      <c r="K100" t="s">
        <v>2097</v>
      </c>
      <c r="L100">
        <v>0.15</v>
      </c>
    </row>
    <row r="101" spans="1:12" ht="15" x14ac:dyDescent="0.2">
      <c r="A101">
        <v>950367</v>
      </c>
      <c r="B101" t="s">
        <v>2963</v>
      </c>
      <c r="C101">
        <v>4</v>
      </c>
      <c r="D101">
        <v>0</v>
      </c>
      <c r="E101">
        <v>26672281</v>
      </c>
      <c r="F101" t="s">
        <v>2964</v>
      </c>
      <c r="G101" t="s">
        <v>2965</v>
      </c>
      <c r="H101" t="s">
        <v>2966</v>
      </c>
      <c r="I101" t="s">
        <v>2967</v>
      </c>
      <c r="J101">
        <v>0</v>
      </c>
      <c r="K101" t="s">
        <v>1915</v>
      </c>
      <c r="L101">
        <v>8.8669950738916301E-2</v>
      </c>
    </row>
    <row r="102" spans="1:12" ht="15" x14ac:dyDescent="0.2">
      <c r="A102">
        <v>437214</v>
      </c>
      <c r="B102" t="s">
        <v>2968</v>
      </c>
      <c r="C102">
        <v>5</v>
      </c>
      <c r="D102">
        <v>0</v>
      </c>
      <c r="E102">
        <v>16138642</v>
      </c>
      <c r="F102" t="s">
        <v>2969</v>
      </c>
      <c r="G102" t="s">
        <v>2970</v>
      </c>
      <c r="H102" t="s">
        <v>2971</v>
      </c>
      <c r="I102" t="s">
        <v>2972</v>
      </c>
      <c r="J102">
        <v>0</v>
      </c>
      <c r="K102" t="s">
        <v>1854</v>
      </c>
      <c r="L102">
        <v>0.178378378378378</v>
      </c>
    </row>
    <row r="103" spans="1:12" ht="15" x14ac:dyDescent="0.2">
      <c r="A103">
        <v>857410</v>
      </c>
      <c r="B103" t="s">
        <v>2973</v>
      </c>
      <c r="C103">
        <v>3</v>
      </c>
      <c r="D103">
        <v>0</v>
      </c>
      <c r="E103">
        <v>18120031</v>
      </c>
      <c r="F103" t="s">
        <v>2974</v>
      </c>
      <c r="G103" t="s">
        <v>2975</v>
      </c>
      <c r="H103" t="s">
        <v>2976</v>
      </c>
      <c r="I103" t="s">
        <v>2977</v>
      </c>
      <c r="J103">
        <v>0</v>
      </c>
      <c r="K103" t="s">
        <v>2097</v>
      </c>
      <c r="L103">
        <v>7.5757575757575801E-2</v>
      </c>
    </row>
    <row r="104" spans="1:12" ht="15" x14ac:dyDescent="0.2">
      <c r="A104">
        <v>468249</v>
      </c>
      <c r="B104" t="s">
        <v>2978</v>
      </c>
      <c r="C104">
        <v>1</v>
      </c>
      <c r="D104">
        <v>0</v>
      </c>
      <c r="E104">
        <v>9319081</v>
      </c>
      <c r="F104" t="s">
        <v>2979</v>
      </c>
      <c r="G104" t="s">
        <v>2980</v>
      </c>
      <c r="H104" t="s">
        <v>2981</v>
      </c>
      <c r="I104" t="s">
        <v>2982</v>
      </c>
      <c r="J104">
        <v>0</v>
      </c>
      <c r="K104" t="s">
        <v>2208</v>
      </c>
      <c r="L104">
        <v>0.38150289017340999</v>
      </c>
    </row>
    <row r="105" spans="1:12" ht="15" x14ac:dyDescent="0.2">
      <c r="A105">
        <v>469993</v>
      </c>
      <c r="B105" t="s">
        <v>2983</v>
      </c>
      <c r="C105">
        <v>1</v>
      </c>
      <c r="D105">
        <v>0</v>
      </c>
      <c r="E105">
        <v>9347744</v>
      </c>
      <c r="F105" t="s">
        <v>2984</v>
      </c>
      <c r="G105" t="s">
        <v>2985</v>
      </c>
      <c r="H105" t="s">
        <v>2986</v>
      </c>
      <c r="I105" t="s">
        <v>2987</v>
      </c>
      <c r="J105">
        <v>0</v>
      </c>
      <c r="K105" t="s">
        <v>2208</v>
      </c>
      <c r="L105">
        <v>0.41666666666666702</v>
      </c>
    </row>
    <row r="106" spans="1:12" ht="15" x14ac:dyDescent="0.2">
      <c r="A106">
        <v>875016</v>
      </c>
      <c r="B106" t="s">
        <v>2988</v>
      </c>
      <c r="C106">
        <v>1</v>
      </c>
      <c r="D106">
        <v>0</v>
      </c>
      <c r="E106">
        <v>17781429</v>
      </c>
      <c r="F106" t="s">
        <v>2989</v>
      </c>
      <c r="G106" t="s">
        <v>2990</v>
      </c>
      <c r="H106" t="s">
        <v>2991</v>
      </c>
      <c r="I106" t="s">
        <v>2992</v>
      </c>
      <c r="J106">
        <v>0</v>
      </c>
      <c r="K106" t="s">
        <v>2208</v>
      </c>
      <c r="L106">
        <v>0.296875</v>
      </c>
    </row>
    <row r="107" spans="1:12" ht="15" x14ac:dyDescent="0.2">
      <c r="A107">
        <v>950370</v>
      </c>
      <c r="B107" t="s">
        <v>2993</v>
      </c>
      <c r="C107">
        <v>4</v>
      </c>
      <c r="D107">
        <v>0</v>
      </c>
      <c r="E107">
        <v>26672317</v>
      </c>
      <c r="F107" t="s">
        <v>2994</v>
      </c>
      <c r="G107" t="s">
        <v>2995</v>
      </c>
      <c r="H107" t="s">
        <v>2996</v>
      </c>
      <c r="I107" t="s">
        <v>2997</v>
      </c>
      <c r="J107">
        <v>0</v>
      </c>
      <c r="K107" t="s">
        <v>1915</v>
      </c>
      <c r="L107">
        <v>9.31372549019608E-2</v>
      </c>
    </row>
    <row r="108" spans="1:12" ht="15" x14ac:dyDescent="0.2">
      <c r="A108">
        <v>360195</v>
      </c>
      <c r="B108" t="s">
        <v>2998</v>
      </c>
      <c r="C108">
        <v>4</v>
      </c>
      <c r="D108">
        <v>0</v>
      </c>
      <c r="E108">
        <v>13127216</v>
      </c>
      <c r="F108" t="s">
        <v>2999</v>
      </c>
      <c r="G108" t="s">
        <v>3000</v>
      </c>
      <c r="H108" t="s">
        <v>3001</v>
      </c>
      <c r="I108" t="s">
        <v>3002</v>
      </c>
      <c r="J108">
        <v>0</v>
      </c>
      <c r="K108" t="s">
        <v>1915</v>
      </c>
      <c r="L108">
        <v>5.0761421319797002E-2</v>
      </c>
    </row>
    <row r="109" spans="1:12" ht="15" x14ac:dyDescent="0.2">
      <c r="A109">
        <v>437213</v>
      </c>
      <c r="B109" t="s">
        <v>3003</v>
      </c>
      <c r="C109">
        <v>5</v>
      </c>
      <c r="D109">
        <v>0</v>
      </c>
      <c r="E109">
        <v>16138638</v>
      </c>
      <c r="F109" t="s">
        <v>3004</v>
      </c>
      <c r="G109" t="s">
        <v>3005</v>
      </c>
      <c r="H109" t="s">
        <v>3006</v>
      </c>
      <c r="I109" t="s">
        <v>3007</v>
      </c>
      <c r="J109">
        <v>0</v>
      </c>
      <c r="K109" t="s">
        <v>1854</v>
      </c>
      <c r="L109">
        <v>0.16304347826087001</v>
      </c>
    </row>
  </sheetData>
  <sortState xmlns:xlrd2="http://schemas.microsoft.com/office/spreadsheetml/2017/richdata2" ref="A2:S75">
    <sortCondition ref="A2:A75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7"/>
  <sheetViews>
    <sheetView topLeftCell="A61" zoomScale="125" zoomScaleNormal="125" zoomScalePageLayoutView="125" workbookViewId="0">
      <selection activeCell="A77" sqref="A77:XFD147"/>
    </sheetView>
  </sheetViews>
  <sheetFormatPr baseColWidth="10" defaultRowHeight="16" x14ac:dyDescent="0.2"/>
  <cols>
    <col min="2" max="2" width="17.33203125" customWidth="1"/>
  </cols>
  <sheetData>
    <row r="1" spans="1:19" x14ac:dyDescent="0.2">
      <c r="A1" t="s">
        <v>441</v>
      </c>
      <c r="B1" t="s">
        <v>440</v>
      </c>
      <c r="C1" t="s">
        <v>439</v>
      </c>
      <c r="D1" t="s">
        <v>438</v>
      </c>
      <c r="E1" t="s">
        <v>437</v>
      </c>
      <c r="F1" t="s">
        <v>436</v>
      </c>
      <c r="G1" t="s">
        <v>435</v>
      </c>
      <c r="H1" t="s">
        <v>434</v>
      </c>
      <c r="I1" t="s">
        <v>433</v>
      </c>
      <c r="J1" t="s">
        <v>432</v>
      </c>
      <c r="K1" t="s">
        <v>431</v>
      </c>
      <c r="L1" t="s">
        <v>430</v>
      </c>
      <c r="M1" t="s">
        <v>429</v>
      </c>
      <c r="N1" t="s">
        <v>428</v>
      </c>
      <c r="O1" t="s">
        <v>427</v>
      </c>
      <c r="P1" t="s">
        <v>426</v>
      </c>
      <c r="Q1" t="s">
        <v>425</v>
      </c>
      <c r="R1" t="s">
        <v>424</v>
      </c>
      <c r="S1" t="s">
        <v>423</v>
      </c>
    </row>
    <row r="2" spans="1:19" x14ac:dyDescent="0.2">
      <c r="A2" t="s">
        <v>1825</v>
      </c>
      <c r="B2" t="s">
        <v>1827</v>
      </c>
      <c r="C2" t="s">
        <v>1826</v>
      </c>
      <c r="D2">
        <v>197</v>
      </c>
      <c r="E2" t="s">
        <v>31</v>
      </c>
      <c r="F2">
        <v>34</v>
      </c>
      <c r="G2">
        <v>45</v>
      </c>
      <c r="H2">
        <v>205</v>
      </c>
      <c r="I2">
        <v>779569</v>
      </c>
      <c r="J2" t="s">
        <v>1825</v>
      </c>
      <c r="K2">
        <v>1</v>
      </c>
      <c r="L2">
        <v>0</v>
      </c>
      <c r="M2">
        <v>15522241</v>
      </c>
      <c r="N2" t="s">
        <v>1824</v>
      </c>
      <c r="O2" t="s">
        <v>1823</v>
      </c>
      <c r="P2" t="s">
        <v>1822</v>
      </c>
      <c r="Q2" t="s">
        <v>1821</v>
      </c>
      <c r="R2">
        <v>0</v>
      </c>
      <c r="S2">
        <v>0</v>
      </c>
    </row>
    <row r="3" spans="1:19" x14ac:dyDescent="0.2">
      <c r="A3" t="s">
        <v>1851</v>
      </c>
      <c r="B3" t="s">
        <v>1853</v>
      </c>
      <c r="C3" t="s">
        <v>1852</v>
      </c>
      <c r="D3">
        <v>676</v>
      </c>
      <c r="E3" t="s">
        <v>31</v>
      </c>
      <c r="F3">
        <v>146</v>
      </c>
      <c r="G3">
        <v>189</v>
      </c>
      <c r="H3">
        <v>205</v>
      </c>
      <c r="I3">
        <v>144038</v>
      </c>
      <c r="J3" t="s">
        <v>1851</v>
      </c>
      <c r="K3">
        <v>1</v>
      </c>
      <c r="L3">
        <v>0</v>
      </c>
      <c r="M3">
        <v>3268761</v>
      </c>
      <c r="N3" t="s">
        <v>1850</v>
      </c>
      <c r="O3" t="s">
        <v>1849</v>
      </c>
      <c r="P3" t="s">
        <v>1848</v>
      </c>
      <c r="Q3" t="s">
        <v>1847</v>
      </c>
      <c r="R3">
        <v>0</v>
      </c>
      <c r="S3">
        <v>0</v>
      </c>
    </row>
    <row r="4" spans="1:19" x14ac:dyDescent="0.2">
      <c r="A4" t="s">
        <v>1844</v>
      </c>
      <c r="B4" t="s">
        <v>1846</v>
      </c>
      <c r="C4" t="s">
        <v>1845</v>
      </c>
      <c r="D4">
        <v>958</v>
      </c>
      <c r="E4" t="s">
        <v>137</v>
      </c>
      <c r="F4">
        <v>44</v>
      </c>
      <c r="G4">
        <v>54</v>
      </c>
      <c r="H4">
        <v>205</v>
      </c>
      <c r="I4">
        <v>208256</v>
      </c>
      <c r="J4" t="s">
        <v>1844</v>
      </c>
      <c r="K4">
        <v>1</v>
      </c>
      <c r="L4">
        <v>0</v>
      </c>
      <c r="M4">
        <v>4332788</v>
      </c>
      <c r="N4" t="s">
        <v>1843</v>
      </c>
      <c r="O4" t="s">
        <v>1842</v>
      </c>
      <c r="P4" t="s">
        <v>1841</v>
      </c>
      <c r="Q4" t="s">
        <v>1840</v>
      </c>
      <c r="R4">
        <v>0</v>
      </c>
      <c r="S4">
        <v>0</v>
      </c>
    </row>
    <row r="5" spans="1:19" x14ac:dyDescent="0.2">
      <c r="A5" t="s">
        <v>1837</v>
      </c>
      <c r="B5" t="s">
        <v>1839</v>
      </c>
      <c r="C5" t="s">
        <v>1838</v>
      </c>
      <c r="D5">
        <v>0</v>
      </c>
      <c r="E5" t="s">
        <v>6</v>
      </c>
      <c r="F5">
        <v>115</v>
      </c>
      <c r="G5">
        <v>153</v>
      </c>
      <c r="H5">
        <v>205</v>
      </c>
      <c r="I5">
        <v>314258</v>
      </c>
      <c r="J5" t="s">
        <v>1837</v>
      </c>
      <c r="K5">
        <v>1</v>
      </c>
      <c r="L5">
        <v>0</v>
      </c>
      <c r="M5">
        <v>6422252</v>
      </c>
      <c r="N5" t="s">
        <v>1836</v>
      </c>
      <c r="O5" t="s">
        <v>1835</v>
      </c>
      <c r="P5" t="s">
        <v>1834</v>
      </c>
      <c r="Q5" t="s">
        <v>1833</v>
      </c>
      <c r="R5">
        <v>0</v>
      </c>
      <c r="S5">
        <v>0</v>
      </c>
    </row>
    <row r="6" spans="1:19" x14ac:dyDescent="0.2">
      <c r="A6" t="s">
        <v>1832</v>
      </c>
      <c r="B6" t="s">
        <v>820</v>
      </c>
      <c r="C6" t="s">
        <v>819</v>
      </c>
      <c r="D6">
        <v>0</v>
      </c>
      <c r="E6" t="s">
        <v>6</v>
      </c>
      <c r="F6">
        <v>7</v>
      </c>
      <c r="G6">
        <v>11</v>
      </c>
      <c r="H6">
        <v>205</v>
      </c>
      <c r="I6">
        <v>429598</v>
      </c>
      <c r="J6" t="s">
        <v>1832</v>
      </c>
      <c r="K6">
        <v>1</v>
      </c>
      <c r="L6">
        <v>0</v>
      </c>
      <c r="M6">
        <v>8629174</v>
      </c>
      <c r="N6" t="s">
        <v>1831</v>
      </c>
      <c r="O6" t="s">
        <v>1830</v>
      </c>
      <c r="P6" t="s">
        <v>1829</v>
      </c>
      <c r="Q6" t="s">
        <v>1828</v>
      </c>
      <c r="R6">
        <v>0</v>
      </c>
      <c r="S6">
        <v>0</v>
      </c>
    </row>
    <row r="7" spans="1:19" x14ac:dyDescent="0.2">
      <c r="A7" t="s">
        <v>1785</v>
      </c>
      <c r="B7" t="s">
        <v>1789</v>
      </c>
      <c r="C7" t="s">
        <v>1788</v>
      </c>
      <c r="D7">
        <v>0</v>
      </c>
      <c r="E7" t="s">
        <v>6</v>
      </c>
      <c r="F7">
        <v>24</v>
      </c>
      <c r="G7">
        <v>27</v>
      </c>
      <c r="H7">
        <v>205</v>
      </c>
      <c r="I7">
        <v>435343</v>
      </c>
      <c r="J7" t="s">
        <v>1785</v>
      </c>
      <c r="K7">
        <v>2</v>
      </c>
      <c r="L7">
        <v>0</v>
      </c>
      <c r="M7">
        <v>12486076</v>
      </c>
      <c r="N7" t="s">
        <v>1784</v>
      </c>
      <c r="O7" t="s">
        <v>1783</v>
      </c>
      <c r="P7" t="s">
        <v>1782</v>
      </c>
      <c r="Q7" t="s">
        <v>1781</v>
      </c>
      <c r="R7">
        <v>0</v>
      </c>
      <c r="S7">
        <v>0</v>
      </c>
    </row>
    <row r="8" spans="1:19" x14ac:dyDescent="0.2">
      <c r="A8" t="s">
        <v>1785</v>
      </c>
      <c r="B8" t="s">
        <v>1787</v>
      </c>
      <c r="C8" t="s">
        <v>1786</v>
      </c>
      <c r="D8">
        <v>177</v>
      </c>
      <c r="E8" t="s">
        <v>31</v>
      </c>
      <c r="F8">
        <v>24</v>
      </c>
      <c r="G8">
        <v>27</v>
      </c>
      <c r="H8">
        <v>205</v>
      </c>
      <c r="I8">
        <v>435343</v>
      </c>
      <c r="J8" t="s">
        <v>1785</v>
      </c>
      <c r="K8">
        <v>2</v>
      </c>
      <c r="L8">
        <v>0</v>
      </c>
      <c r="M8">
        <v>12486076</v>
      </c>
      <c r="N8" t="s">
        <v>1784</v>
      </c>
      <c r="O8" t="s">
        <v>1783</v>
      </c>
      <c r="P8" t="s">
        <v>1782</v>
      </c>
      <c r="Q8" t="s">
        <v>1781</v>
      </c>
      <c r="R8">
        <v>0</v>
      </c>
      <c r="S8">
        <v>0</v>
      </c>
    </row>
    <row r="9" spans="1:19" x14ac:dyDescent="0.2">
      <c r="A9" t="s">
        <v>1820</v>
      </c>
      <c r="B9" t="s">
        <v>1810</v>
      </c>
      <c r="C9" t="s">
        <v>1809</v>
      </c>
      <c r="D9">
        <v>0</v>
      </c>
      <c r="E9" t="s">
        <v>6</v>
      </c>
      <c r="F9">
        <v>10</v>
      </c>
      <c r="G9">
        <v>12</v>
      </c>
      <c r="H9">
        <v>205</v>
      </c>
      <c r="I9">
        <v>150080</v>
      </c>
      <c r="J9" t="s">
        <v>1820</v>
      </c>
      <c r="K9">
        <v>2</v>
      </c>
      <c r="L9">
        <v>0</v>
      </c>
      <c r="M9">
        <v>6127440</v>
      </c>
      <c r="N9" t="s">
        <v>1819</v>
      </c>
      <c r="O9" t="s">
        <v>1818</v>
      </c>
      <c r="P9" t="s">
        <v>1817</v>
      </c>
      <c r="Q9" t="s">
        <v>1816</v>
      </c>
      <c r="R9">
        <v>0</v>
      </c>
      <c r="S9">
        <v>0</v>
      </c>
    </row>
    <row r="10" spans="1:19" x14ac:dyDescent="0.2">
      <c r="A10" t="s">
        <v>1815</v>
      </c>
      <c r="B10" t="s">
        <v>1810</v>
      </c>
      <c r="C10" t="s">
        <v>1809</v>
      </c>
      <c r="D10">
        <v>0</v>
      </c>
      <c r="E10" t="s">
        <v>781</v>
      </c>
      <c r="F10">
        <v>7</v>
      </c>
      <c r="G10">
        <v>8</v>
      </c>
      <c r="H10">
        <v>205</v>
      </c>
      <c r="I10">
        <v>150397</v>
      </c>
      <c r="J10" t="s">
        <v>1815</v>
      </c>
      <c r="K10">
        <v>2</v>
      </c>
      <c r="L10">
        <v>0</v>
      </c>
      <c r="M10">
        <v>6133149</v>
      </c>
      <c r="N10" t="s">
        <v>1814</v>
      </c>
      <c r="O10" t="s">
        <v>1813</v>
      </c>
      <c r="P10" t="s">
        <v>1812</v>
      </c>
      <c r="Q10" t="s">
        <v>1811</v>
      </c>
      <c r="R10">
        <v>0</v>
      </c>
      <c r="S10">
        <v>0</v>
      </c>
    </row>
    <row r="11" spans="1:19" x14ac:dyDescent="0.2">
      <c r="A11" t="s">
        <v>1815</v>
      </c>
      <c r="B11" t="s">
        <v>1808</v>
      </c>
      <c r="C11" t="s">
        <v>1807</v>
      </c>
      <c r="D11">
        <v>427</v>
      </c>
      <c r="E11" t="s">
        <v>137</v>
      </c>
      <c r="F11">
        <v>7</v>
      </c>
      <c r="G11">
        <v>8</v>
      </c>
      <c r="H11">
        <v>205</v>
      </c>
      <c r="I11">
        <v>150397</v>
      </c>
      <c r="J11" t="s">
        <v>1815</v>
      </c>
      <c r="K11">
        <v>2</v>
      </c>
      <c r="L11">
        <v>0</v>
      </c>
      <c r="M11">
        <v>6133149</v>
      </c>
      <c r="N11" t="s">
        <v>1814</v>
      </c>
      <c r="O11" t="s">
        <v>1813</v>
      </c>
      <c r="P11" t="s">
        <v>1812</v>
      </c>
      <c r="Q11" t="s">
        <v>1811</v>
      </c>
      <c r="R11">
        <v>0</v>
      </c>
      <c r="S11">
        <v>0</v>
      </c>
    </row>
    <row r="12" spans="1:19" x14ac:dyDescent="0.2">
      <c r="A12" t="s">
        <v>1806</v>
      </c>
      <c r="B12" t="s">
        <v>1810</v>
      </c>
      <c r="C12" t="s">
        <v>1809</v>
      </c>
      <c r="D12">
        <v>0</v>
      </c>
      <c r="E12" t="s">
        <v>781</v>
      </c>
      <c r="F12">
        <v>7</v>
      </c>
      <c r="G12">
        <v>8</v>
      </c>
      <c r="H12">
        <v>205</v>
      </c>
      <c r="I12">
        <v>150398</v>
      </c>
      <c r="J12" t="s">
        <v>1806</v>
      </c>
      <c r="K12">
        <v>2</v>
      </c>
      <c r="L12">
        <v>0</v>
      </c>
      <c r="M12">
        <v>6133150</v>
      </c>
      <c r="N12" t="s">
        <v>1805</v>
      </c>
      <c r="O12" t="s">
        <v>1804</v>
      </c>
      <c r="P12" t="s">
        <v>1803</v>
      </c>
      <c r="Q12" t="s">
        <v>1802</v>
      </c>
      <c r="R12">
        <v>0</v>
      </c>
      <c r="S12">
        <v>0</v>
      </c>
    </row>
    <row r="13" spans="1:19" x14ac:dyDescent="0.2">
      <c r="A13" t="s">
        <v>1806</v>
      </c>
      <c r="B13" t="s">
        <v>1808</v>
      </c>
      <c r="C13" t="s">
        <v>1807</v>
      </c>
      <c r="D13">
        <v>426</v>
      </c>
      <c r="E13" t="s">
        <v>137</v>
      </c>
      <c r="F13">
        <v>7</v>
      </c>
      <c r="G13">
        <v>8</v>
      </c>
      <c r="H13">
        <v>205</v>
      </c>
      <c r="I13">
        <v>150398</v>
      </c>
      <c r="J13" t="s">
        <v>1806</v>
      </c>
      <c r="K13">
        <v>2</v>
      </c>
      <c r="L13">
        <v>0</v>
      </c>
      <c r="M13">
        <v>6133150</v>
      </c>
      <c r="N13" t="s">
        <v>1805</v>
      </c>
      <c r="O13" t="s">
        <v>1804</v>
      </c>
      <c r="P13" t="s">
        <v>1803</v>
      </c>
      <c r="Q13" t="s">
        <v>1802</v>
      </c>
      <c r="R13">
        <v>0</v>
      </c>
      <c r="S13">
        <v>0</v>
      </c>
    </row>
    <row r="14" spans="1:19" x14ac:dyDescent="0.2">
      <c r="A14" t="s">
        <v>1801</v>
      </c>
      <c r="B14" t="s">
        <v>1796</v>
      </c>
      <c r="C14" t="s">
        <v>1795</v>
      </c>
      <c r="D14">
        <v>0</v>
      </c>
      <c r="E14" t="s">
        <v>6</v>
      </c>
      <c r="F14">
        <v>17</v>
      </c>
      <c r="G14">
        <v>22</v>
      </c>
      <c r="H14">
        <v>205</v>
      </c>
      <c r="I14">
        <v>321244</v>
      </c>
      <c r="J14" t="s">
        <v>1801</v>
      </c>
      <c r="K14">
        <v>2</v>
      </c>
      <c r="L14">
        <v>0</v>
      </c>
      <c r="M14">
        <v>9939930</v>
      </c>
      <c r="N14" t="s">
        <v>1800</v>
      </c>
      <c r="O14" t="s">
        <v>1799</v>
      </c>
      <c r="P14" t="s">
        <v>1798</v>
      </c>
      <c r="Q14" t="s">
        <v>1797</v>
      </c>
      <c r="R14">
        <v>0</v>
      </c>
      <c r="S14">
        <v>0</v>
      </c>
    </row>
    <row r="15" spans="1:19" x14ac:dyDescent="0.2">
      <c r="A15" t="s">
        <v>1794</v>
      </c>
      <c r="B15" t="s">
        <v>1796</v>
      </c>
      <c r="C15" t="s">
        <v>1795</v>
      </c>
      <c r="D15">
        <v>0</v>
      </c>
      <c r="E15" t="s">
        <v>6</v>
      </c>
      <c r="F15">
        <v>16</v>
      </c>
      <c r="G15">
        <v>22</v>
      </c>
      <c r="H15">
        <v>205</v>
      </c>
      <c r="I15">
        <v>321245</v>
      </c>
      <c r="J15" t="s">
        <v>1794</v>
      </c>
      <c r="K15">
        <v>2</v>
      </c>
      <c r="L15">
        <v>0</v>
      </c>
      <c r="M15">
        <v>9939931</v>
      </c>
      <c r="N15" t="s">
        <v>1793</v>
      </c>
      <c r="O15" t="s">
        <v>1792</v>
      </c>
      <c r="P15" t="s">
        <v>1791</v>
      </c>
      <c r="Q15" t="s">
        <v>1790</v>
      </c>
      <c r="R15">
        <v>0</v>
      </c>
      <c r="S15">
        <v>0</v>
      </c>
    </row>
    <row r="16" spans="1:19" x14ac:dyDescent="0.2">
      <c r="A16" t="s">
        <v>1725</v>
      </c>
      <c r="B16" t="s">
        <v>1254</v>
      </c>
      <c r="C16" t="s">
        <v>1253</v>
      </c>
      <c r="D16">
        <v>0</v>
      </c>
      <c r="E16" t="s">
        <v>6</v>
      </c>
      <c r="F16">
        <v>27</v>
      </c>
      <c r="G16">
        <v>33</v>
      </c>
      <c r="H16">
        <v>205</v>
      </c>
      <c r="I16">
        <v>707127</v>
      </c>
      <c r="J16" t="s">
        <v>1725</v>
      </c>
      <c r="K16">
        <v>3</v>
      </c>
      <c r="L16">
        <v>0</v>
      </c>
      <c r="M16">
        <v>14319289</v>
      </c>
      <c r="N16" t="s">
        <v>1724</v>
      </c>
      <c r="O16" t="s">
        <v>1723</v>
      </c>
      <c r="P16" t="s">
        <v>1722</v>
      </c>
      <c r="Q16" t="s">
        <v>1721</v>
      </c>
      <c r="R16">
        <v>0</v>
      </c>
      <c r="S16">
        <v>0</v>
      </c>
    </row>
    <row r="17" spans="1:19" x14ac:dyDescent="0.2">
      <c r="A17" t="s">
        <v>1718</v>
      </c>
      <c r="B17" t="s">
        <v>1720</v>
      </c>
      <c r="C17" t="s">
        <v>1719</v>
      </c>
      <c r="D17">
        <v>796</v>
      </c>
      <c r="E17" t="s">
        <v>137</v>
      </c>
      <c r="F17">
        <v>43</v>
      </c>
      <c r="G17">
        <v>59</v>
      </c>
      <c r="H17">
        <v>205</v>
      </c>
      <c r="I17">
        <v>865571</v>
      </c>
      <c r="J17" t="s">
        <v>1718</v>
      </c>
      <c r="K17">
        <v>3</v>
      </c>
      <c r="L17">
        <v>0</v>
      </c>
      <c r="M17">
        <v>18246742</v>
      </c>
      <c r="N17" t="s">
        <v>1717</v>
      </c>
      <c r="O17" t="s">
        <v>1716</v>
      </c>
      <c r="P17" t="s">
        <v>1715</v>
      </c>
      <c r="Q17" t="s">
        <v>1714</v>
      </c>
      <c r="R17">
        <v>0</v>
      </c>
      <c r="S17">
        <v>0</v>
      </c>
    </row>
    <row r="18" spans="1:19" x14ac:dyDescent="0.2">
      <c r="A18" t="s">
        <v>1780</v>
      </c>
      <c r="B18" t="s">
        <v>1308</v>
      </c>
      <c r="C18" t="s">
        <v>1307</v>
      </c>
      <c r="D18">
        <v>0</v>
      </c>
      <c r="E18" t="s">
        <v>6</v>
      </c>
      <c r="F18">
        <v>60</v>
      </c>
      <c r="G18">
        <v>75</v>
      </c>
      <c r="H18">
        <v>205</v>
      </c>
      <c r="I18">
        <v>108959</v>
      </c>
      <c r="J18" t="s">
        <v>1780</v>
      </c>
      <c r="K18">
        <v>3</v>
      </c>
      <c r="L18">
        <v>0</v>
      </c>
      <c r="M18">
        <v>2442704</v>
      </c>
      <c r="N18" t="s">
        <v>1779</v>
      </c>
      <c r="O18" t="s">
        <v>1778</v>
      </c>
      <c r="P18" t="s">
        <v>1777</v>
      </c>
      <c r="Q18" t="s">
        <v>1776</v>
      </c>
      <c r="R18">
        <v>0</v>
      </c>
      <c r="S18">
        <v>0</v>
      </c>
    </row>
    <row r="19" spans="1:19" x14ac:dyDescent="0.2">
      <c r="A19" t="s">
        <v>1775</v>
      </c>
      <c r="B19" t="s">
        <v>1770</v>
      </c>
      <c r="C19" t="s">
        <v>1769</v>
      </c>
      <c r="D19">
        <v>0</v>
      </c>
      <c r="E19" t="s">
        <v>213</v>
      </c>
      <c r="F19">
        <v>26</v>
      </c>
      <c r="G19">
        <v>35</v>
      </c>
      <c r="H19">
        <v>205</v>
      </c>
      <c r="I19">
        <v>292578</v>
      </c>
      <c r="J19" t="s">
        <v>1775</v>
      </c>
      <c r="K19">
        <v>3</v>
      </c>
      <c r="L19">
        <v>0</v>
      </c>
      <c r="M19">
        <v>6065766</v>
      </c>
      <c r="N19" t="s">
        <v>1774</v>
      </c>
      <c r="O19" t="s">
        <v>1773</v>
      </c>
      <c r="P19" t="s">
        <v>1772</v>
      </c>
      <c r="Q19" t="s">
        <v>1771</v>
      </c>
      <c r="R19">
        <v>0</v>
      </c>
      <c r="S19">
        <v>0</v>
      </c>
    </row>
    <row r="20" spans="1:19" x14ac:dyDescent="0.2">
      <c r="A20" t="s">
        <v>1768</v>
      </c>
      <c r="B20" t="s">
        <v>1770</v>
      </c>
      <c r="C20" t="s">
        <v>1769</v>
      </c>
      <c r="D20">
        <v>0</v>
      </c>
      <c r="E20" t="s">
        <v>213</v>
      </c>
      <c r="F20">
        <v>25</v>
      </c>
      <c r="G20">
        <v>34</v>
      </c>
      <c r="H20">
        <v>205</v>
      </c>
      <c r="I20">
        <v>292579</v>
      </c>
      <c r="J20" t="s">
        <v>1768</v>
      </c>
      <c r="K20">
        <v>3</v>
      </c>
      <c r="L20">
        <v>0</v>
      </c>
      <c r="M20">
        <v>6065769</v>
      </c>
      <c r="N20" t="s">
        <v>1767</v>
      </c>
      <c r="O20" t="s">
        <v>1766</v>
      </c>
      <c r="P20" t="s">
        <v>1765</v>
      </c>
      <c r="Q20" t="s">
        <v>1764</v>
      </c>
      <c r="R20">
        <v>0</v>
      </c>
      <c r="S20">
        <v>0</v>
      </c>
    </row>
    <row r="21" spans="1:19" x14ac:dyDescent="0.2">
      <c r="A21" t="s">
        <v>1761</v>
      </c>
      <c r="B21" t="s">
        <v>1763</v>
      </c>
      <c r="C21" t="s">
        <v>1762</v>
      </c>
      <c r="D21">
        <v>0</v>
      </c>
      <c r="E21" t="s">
        <v>6</v>
      </c>
      <c r="F21">
        <v>60</v>
      </c>
      <c r="G21">
        <v>77</v>
      </c>
      <c r="H21">
        <v>205</v>
      </c>
      <c r="I21">
        <v>335425</v>
      </c>
      <c r="J21" t="s">
        <v>1761</v>
      </c>
      <c r="K21">
        <v>3</v>
      </c>
      <c r="L21">
        <v>0</v>
      </c>
      <c r="M21">
        <v>7027387</v>
      </c>
      <c r="N21" t="s">
        <v>1760</v>
      </c>
      <c r="O21" t="s">
        <v>1759</v>
      </c>
      <c r="P21" t="s">
        <v>1758</v>
      </c>
      <c r="Q21" t="s">
        <v>1757</v>
      </c>
      <c r="R21">
        <v>0</v>
      </c>
      <c r="S21">
        <v>0</v>
      </c>
    </row>
    <row r="22" spans="1:19" x14ac:dyDescent="0.2">
      <c r="A22" t="s">
        <v>1752</v>
      </c>
      <c r="B22" t="s">
        <v>1756</v>
      </c>
      <c r="C22" t="s">
        <v>1755</v>
      </c>
      <c r="D22">
        <v>0</v>
      </c>
      <c r="E22" t="s">
        <v>781</v>
      </c>
      <c r="F22">
        <v>8</v>
      </c>
      <c r="G22">
        <v>10</v>
      </c>
      <c r="H22">
        <v>205</v>
      </c>
      <c r="I22">
        <v>372123</v>
      </c>
      <c r="J22" t="s">
        <v>1752</v>
      </c>
      <c r="K22">
        <v>3</v>
      </c>
      <c r="L22">
        <v>0</v>
      </c>
      <c r="M22">
        <v>7742695</v>
      </c>
      <c r="N22" t="s">
        <v>1751</v>
      </c>
      <c r="O22" t="s">
        <v>1750</v>
      </c>
      <c r="P22" t="s">
        <v>1749</v>
      </c>
      <c r="Q22" t="s">
        <v>1748</v>
      </c>
      <c r="R22">
        <v>0</v>
      </c>
      <c r="S22">
        <v>0</v>
      </c>
    </row>
    <row r="23" spans="1:19" x14ac:dyDescent="0.2">
      <c r="A23" t="s">
        <v>1752</v>
      </c>
      <c r="B23" t="s">
        <v>1754</v>
      </c>
      <c r="C23" t="s">
        <v>1753</v>
      </c>
      <c r="D23">
        <v>0</v>
      </c>
      <c r="E23" t="s">
        <v>6</v>
      </c>
      <c r="F23">
        <v>8</v>
      </c>
      <c r="G23">
        <v>10</v>
      </c>
      <c r="H23">
        <v>205</v>
      </c>
      <c r="I23">
        <v>372123</v>
      </c>
      <c r="J23" t="s">
        <v>1752</v>
      </c>
      <c r="K23">
        <v>3</v>
      </c>
      <c r="L23">
        <v>0</v>
      </c>
      <c r="M23">
        <v>7742695</v>
      </c>
      <c r="N23" t="s">
        <v>1751</v>
      </c>
      <c r="O23" t="s">
        <v>1750</v>
      </c>
      <c r="P23" t="s">
        <v>1749</v>
      </c>
      <c r="Q23" t="s">
        <v>1748</v>
      </c>
      <c r="R23">
        <v>0</v>
      </c>
      <c r="S23">
        <v>0</v>
      </c>
    </row>
    <row r="24" spans="1:19" x14ac:dyDescent="0.2">
      <c r="A24" t="s">
        <v>1747</v>
      </c>
      <c r="B24" t="s">
        <v>1732</v>
      </c>
      <c r="C24" t="s">
        <v>1731</v>
      </c>
      <c r="D24">
        <v>426</v>
      </c>
      <c r="E24" t="s">
        <v>31</v>
      </c>
      <c r="F24">
        <v>28</v>
      </c>
      <c r="G24">
        <v>38</v>
      </c>
      <c r="H24">
        <v>205</v>
      </c>
      <c r="I24">
        <v>400910</v>
      </c>
      <c r="J24" t="s">
        <v>1747</v>
      </c>
      <c r="K24">
        <v>3</v>
      </c>
      <c r="L24">
        <v>0</v>
      </c>
      <c r="M24">
        <v>8354431</v>
      </c>
      <c r="N24" t="s">
        <v>1746</v>
      </c>
      <c r="O24" t="s">
        <v>1745</v>
      </c>
      <c r="P24" t="s">
        <v>1744</v>
      </c>
      <c r="Q24" t="s">
        <v>1743</v>
      </c>
      <c r="R24">
        <v>0</v>
      </c>
      <c r="S24">
        <v>0</v>
      </c>
    </row>
    <row r="25" spans="1:19" x14ac:dyDescent="0.2">
      <c r="A25" t="s">
        <v>1742</v>
      </c>
      <c r="B25" t="s">
        <v>1732</v>
      </c>
      <c r="C25" t="s">
        <v>1731</v>
      </c>
      <c r="D25">
        <v>442</v>
      </c>
      <c r="E25" t="s">
        <v>31</v>
      </c>
      <c r="F25">
        <v>29</v>
      </c>
      <c r="G25">
        <v>41</v>
      </c>
      <c r="H25">
        <v>205</v>
      </c>
      <c r="I25">
        <v>400913</v>
      </c>
      <c r="J25" t="s">
        <v>1742</v>
      </c>
      <c r="K25">
        <v>3</v>
      </c>
      <c r="L25">
        <v>0</v>
      </c>
      <c r="M25">
        <v>8354448</v>
      </c>
      <c r="N25" t="s">
        <v>1741</v>
      </c>
      <c r="O25" t="s">
        <v>1740</v>
      </c>
      <c r="P25" t="s">
        <v>1739</v>
      </c>
      <c r="Q25" t="s">
        <v>1738</v>
      </c>
      <c r="R25">
        <v>0</v>
      </c>
      <c r="S25">
        <v>0</v>
      </c>
    </row>
    <row r="26" spans="1:19" x14ac:dyDescent="0.2">
      <c r="A26" t="s">
        <v>1737</v>
      </c>
      <c r="B26" t="s">
        <v>1732</v>
      </c>
      <c r="C26" t="s">
        <v>1731</v>
      </c>
      <c r="D26">
        <v>451</v>
      </c>
      <c r="E26" t="s">
        <v>31</v>
      </c>
      <c r="F26">
        <v>33</v>
      </c>
      <c r="G26">
        <v>46</v>
      </c>
      <c r="H26">
        <v>205</v>
      </c>
      <c r="I26">
        <v>400914</v>
      </c>
      <c r="J26" t="s">
        <v>1737</v>
      </c>
      <c r="K26">
        <v>3</v>
      </c>
      <c r="L26">
        <v>0</v>
      </c>
      <c r="M26">
        <v>8354457</v>
      </c>
      <c r="N26" t="s">
        <v>1736</v>
      </c>
      <c r="O26" t="s">
        <v>1735</v>
      </c>
      <c r="P26" t="s">
        <v>1734</v>
      </c>
      <c r="Q26" t="s">
        <v>1733</v>
      </c>
      <c r="R26">
        <v>0</v>
      </c>
      <c r="S26">
        <v>0</v>
      </c>
    </row>
    <row r="27" spans="1:19" x14ac:dyDescent="0.2">
      <c r="A27" t="s">
        <v>1730</v>
      </c>
      <c r="B27" t="s">
        <v>1732</v>
      </c>
      <c r="C27" t="s">
        <v>1731</v>
      </c>
      <c r="D27">
        <v>642</v>
      </c>
      <c r="E27" t="s">
        <v>31</v>
      </c>
      <c r="F27">
        <v>25</v>
      </c>
      <c r="G27">
        <v>31</v>
      </c>
      <c r="H27">
        <v>205</v>
      </c>
      <c r="I27">
        <v>400933</v>
      </c>
      <c r="J27" t="s">
        <v>1730</v>
      </c>
      <c r="K27">
        <v>3</v>
      </c>
      <c r="L27">
        <v>0</v>
      </c>
      <c r="M27">
        <v>8354648</v>
      </c>
      <c r="N27" t="s">
        <v>1729</v>
      </c>
      <c r="O27" t="s">
        <v>1728</v>
      </c>
      <c r="P27" t="s">
        <v>1727</v>
      </c>
      <c r="Q27" t="s">
        <v>1726</v>
      </c>
      <c r="R27">
        <v>0</v>
      </c>
      <c r="S27">
        <v>0</v>
      </c>
    </row>
    <row r="28" spans="1:19" x14ac:dyDescent="0.2">
      <c r="A28" t="s">
        <v>1699</v>
      </c>
      <c r="B28" t="s">
        <v>151</v>
      </c>
      <c r="C28" t="s">
        <v>150</v>
      </c>
      <c r="D28">
        <v>0</v>
      </c>
      <c r="E28" t="s">
        <v>6</v>
      </c>
      <c r="F28">
        <v>40</v>
      </c>
      <c r="G28">
        <v>61</v>
      </c>
      <c r="H28">
        <v>205</v>
      </c>
      <c r="I28">
        <v>322723</v>
      </c>
      <c r="J28" t="s">
        <v>1699</v>
      </c>
      <c r="K28">
        <v>4</v>
      </c>
      <c r="L28">
        <v>0</v>
      </c>
      <c r="M28">
        <v>12059730</v>
      </c>
      <c r="N28" t="s">
        <v>1698</v>
      </c>
      <c r="O28" t="s">
        <v>1697</v>
      </c>
      <c r="P28" t="s">
        <v>1696</v>
      </c>
      <c r="Q28" t="s">
        <v>1695</v>
      </c>
      <c r="R28">
        <v>0</v>
      </c>
      <c r="S28">
        <v>0</v>
      </c>
    </row>
    <row r="29" spans="1:19" x14ac:dyDescent="0.2">
      <c r="A29" t="s">
        <v>1692</v>
      </c>
      <c r="B29" t="s">
        <v>1694</v>
      </c>
      <c r="C29" t="s">
        <v>1693</v>
      </c>
      <c r="D29">
        <v>0</v>
      </c>
      <c r="E29" t="s">
        <v>6</v>
      </c>
      <c r="F29">
        <v>32</v>
      </c>
      <c r="G29">
        <v>40</v>
      </c>
      <c r="H29">
        <v>205</v>
      </c>
      <c r="I29">
        <v>336509</v>
      </c>
      <c r="J29" t="s">
        <v>1692</v>
      </c>
      <c r="K29">
        <v>4</v>
      </c>
      <c r="L29">
        <v>0</v>
      </c>
      <c r="M29">
        <v>12509505</v>
      </c>
      <c r="N29" t="s">
        <v>1691</v>
      </c>
      <c r="O29" t="s">
        <v>1690</v>
      </c>
      <c r="P29" t="s">
        <v>1689</v>
      </c>
      <c r="Q29" t="s">
        <v>1688</v>
      </c>
      <c r="R29">
        <v>0</v>
      </c>
      <c r="S29">
        <v>0</v>
      </c>
    </row>
    <row r="30" spans="1:19" x14ac:dyDescent="0.2">
      <c r="A30" t="s">
        <v>1685</v>
      </c>
      <c r="B30" t="s">
        <v>1687</v>
      </c>
      <c r="C30" t="s">
        <v>1686</v>
      </c>
      <c r="D30">
        <v>0</v>
      </c>
      <c r="E30" t="s">
        <v>6</v>
      </c>
      <c r="F30">
        <v>30</v>
      </c>
      <c r="G30">
        <v>36</v>
      </c>
      <c r="H30">
        <v>205</v>
      </c>
      <c r="I30">
        <v>352152</v>
      </c>
      <c r="J30" t="s">
        <v>1685</v>
      </c>
      <c r="K30">
        <v>4</v>
      </c>
      <c r="L30">
        <v>0</v>
      </c>
      <c r="M30">
        <v>12934687</v>
      </c>
      <c r="N30" t="s">
        <v>1684</v>
      </c>
      <c r="O30" t="s">
        <v>1683</v>
      </c>
      <c r="P30" t="s">
        <v>1682</v>
      </c>
      <c r="Q30" t="s">
        <v>1681</v>
      </c>
      <c r="R30">
        <v>0</v>
      </c>
      <c r="S30">
        <v>0</v>
      </c>
    </row>
    <row r="31" spans="1:19" x14ac:dyDescent="0.2">
      <c r="A31" t="s">
        <v>1678</v>
      </c>
      <c r="B31" t="s">
        <v>1680</v>
      </c>
      <c r="C31" t="s">
        <v>1679</v>
      </c>
      <c r="D31">
        <v>0</v>
      </c>
      <c r="E31" t="s">
        <v>6</v>
      </c>
      <c r="F31">
        <v>36</v>
      </c>
      <c r="G31">
        <v>47</v>
      </c>
      <c r="H31">
        <v>205</v>
      </c>
      <c r="I31">
        <v>382503</v>
      </c>
      <c r="J31" t="s">
        <v>1678</v>
      </c>
      <c r="K31">
        <v>4</v>
      </c>
      <c r="L31">
        <v>0</v>
      </c>
      <c r="M31">
        <v>13653245</v>
      </c>
      <c r="N31" t="s">
        <v>1677</v>
      </c>
      <c r="O31" t="s">
        <v>1676</v>
      </c>
      <c r="P31" t="s">
        <v>1675</v>
      </c>
      <c r="Q31" t="s">
        <v>1674</v>
      </c>
      <c r="R31">
        <v>0</v>
      </c>
      <c r="S31">
        <v>0</v>
      </c>
    </row>
    <row r="32" spans="1:19" x14ac:dyDescent="0.2">
      <c r="A32" t="s">
        <v>1671</v>
      </c>
      <c r="B32" t="s">
        <v>1673</v>
      </c>
      <c r="C32" t="s">
        <v>1672</v>
      </c>
      <c r="D32">
        <v>0</v>
      </c>
      <c r="E32" t="s">
        <v>6</v>
      </c>
      <c r="F32">
        <v>51</v>
      </c>
      <c r="G32">
        <v>67</v>
      </c>
      <c r="H32">
        <v>205</v>
      </c>
      <c r="I32">
        <v>544270</v>
      </c>
      <c r="J32" t="s">
        <v>1671</v>
      </c>
      <c r="K32">
        <v>4</v>
      </c>
      <c r="L32">
        <v>0</v>
      </c>
      <c r="M32">
        <v>17375921</v>
      </c>
      <c r="N32" t="s">
        <v>1670</v>
      </c>
      <c r="O32" t="s">
        <v>1669</v>
      </c>
      <c r="P32" t="s">
        <v>1668</v>
      </c>
      <c r="Q32" t="s">
        <v>1667</v>
      </c>
      <c r="R32">
        <v>0</v>
      </c>
      <c r="S32">
        <v>0</v>
      </c>
    </row>
    <row r="33" spans="1:19" x14ac:dyDescent="0.2">
      <c r="A33" t="s">
        <v>1666</v>
      </c>
      <c r="B33" t="s">
        <v>1651</v>
      </c>
      <c r="C33" t="s">
        <v>1650</v>
      </c>
      <c r="D33">
        <v>0</v>
      </c>
      <c r="E33" t="s">
        <v>6</v>
      </c>
      <c r="F33">
        <v>92</v>
      </c>
      <c r="G33">
        <v>123</v>
      </c>
      <c r="H33">
        <v>205</v>
      </c>
      <c r="I33">
        <v>663592</v>
      </c>
      <c r="J33" t="s">
        <v>1666</v>
      </c>
      <c r="K33">
        <v>4</v>
      </c>
      <c r="L33">
        <v>0</v>
      </c>
      <c r="M33">
        <v>20229750</v>
      </c>
      <c r="N33" t="s">
        <v>1665</v>
      </c>
      <c r="O33" t="s">
        <v>1664</v>
      </c>
      <c r="P33" t="s">
        <v>1663</v>
      </c>
      <c r="Q33" t="s">
        <v>1662</v>
      </c>
      <c r="R33">
        <v>0</v>
      </c>
      <c r="S33">
        <v>0</v>
      </c>
    </row>
    <row r="34" spans="1:19" x14ac:dyDescent="0.2">
      <c r="A34" t="s">
        <v>1661</v>
      </c>
      <c r="B34" t="s">
        <v>1651</v>
      </c>
      <c r="C34" t="s">
        <v>1650</v>
      </c>
      <c r="D34">
        <v>0</v>
      </c>
      <c r="E34" t="s">
        <v>6</v>
      </c>
      <c r="F34">
        <v>69</v>
      </c>
      <c r="G34">
        <v>94</v>
      </c>
      <c r="H34">
        <v>205</v>
      </c>
      <c r="I34">
        <v>663597</v>
      </c>
      <c r="J34" t="s">
        <v>1661</v>
      </c>
      <c r="K34">
        <v>4</v>
      </c>
      <c r="L34">
        <v>0</v>
      </c>
      <c r="M34">
        <v>20229812</v>
      </c>
      <c r="N34" t="s">
        <v>1660</v>
      </c>
      <c r="O34" t="s">
        <v>1659</v>
      </c>
      <c r="P34" t="s">
        <v>1658</v>
      </c>
      <c r="Q34" t="s">
        <v>1657</v>
      </c>
      <c r="R34">
        <v>0</v>
      </c>
      <c r="S34">
        <v>0</v>
      </c>
    </row>
    <row r="35" spans="1:19" x14ac:dyDescent="0.2">
      <c r="A35" t="s">
        <v>1656</v>
      </c>
      <c r="B35" t="s">
        <v>1651</v>
      </c>
      <c r="C35" t="s">
        <v>1650</v>
      </c>
      <c r="D35">
        <v>0</v>
      </c>
      <c r="E35" t="s">
        <v>6</v>
      </c>
      <c r="F35">
        <v>95</v>
      </c>
      <c r="G35">
        <v>129</v>
      </c>
      <c r="H35">
        <v>205</v>
      </c>
      <c r="I35">
        <v>663598</v>
      </c>
      <c r="J35" t="s">
        <v>1656</v>
      </c>
      <c r="K35">
        <v>4</v>
      </c>
      <c r="L35">
        <v>0</v>
      </c>
      <c r="M35">
        <v>20229841</v>
      </c>
      <c r="N35" t="s">
        <v>1655</v>
      </c>
      <c r="O35" t="s">
        <v>1654</v>
      </c>
      <c r="P35" t="s">
        <v>1653</v>
      </c>
      <c r="Q35" t="s">
        <v>1652</v>
      </c>
      <c r="R35">
        <v>0</v>
      </c>
      <c r="S35">
        <v>0</v>
      </c>
    </row>
    <row r="36" spans="1:19" x14ac:dyDescent="0.2">
      <c r="A36" t="s">
        <v>1649</v>
      </c>
      <c r="B36" t="s">
        <v>1651</v>
      </c>
      <c r="C36" t="s">
        <v>1650</v>
      </c>
      <c r="D36">
        <v>0</v>
      </c>
      <c r="E36" t="s">
        <v>6</v>
      </c>
      <c r="F36">
        <v>72</v>
      </c>
      <c r="G36">
        <v>99</v>
      </c>
      <c r="H36">
        <v>205</v>
      </c>
      <c r="I36">
        <v>663599</v>
      </c>
      <c r="J36" t="s">
        <v>1649</v>
      </c>
      <c r="K36">
        <v>4</v>
      </c>
      <c r="L36">
        <v>0</v>
      </c>
      <c r="M36">
        <v>20229866</v>
      </c>
      <c r="N36" t="s">
        <v>1648</v>
      </c>
      <c r="O36" t="s">
        <v>1647</v>
      </c>
      <c r="P36" t="s">
        <v>1646</v>
      </c>
      <c r="Q36" t="s">
        <v>1645</v>
      </c>
      <c r="R36">
        <v>0</v>
      </c>
      <c r="S36">
        <v>0</v>
      </c>
    </row>
    <row r="37" spans="1:19" x14ac:dyDescent="0.2">
      <c r="A37" t="s">
        <v>1642</v>
      </c>
      <c r="B37" t="s">
        <v>1644</v>
      </c>
      <c r="C37" t="s">
        <v>1643</v>
      </c>
      <c r="D37">
        <v>713</v>
      </c>
      <c r="E37" t="s">
        <v>31</v>
      </c>
      <c r="F37">
        <v>118</v>
      </c>
      <c r="G37">
        <v>153</v>
      </c>
      <c r="H37">
        <v>205</v>
      </c>
      <c r="I37">
        <v>708420</v>
      </c>
      <c r="J37" t="s">
        <v>1642</v>
      </c>
      <c r="K37">
        <v>4</v>
      </c>
      <c r="L37">
        <v>0</v>
      </c>
      <c r="M37">
        <v>21330222</v>
      </c>
      <c r="N37" t="s">
        <v>1641</v>
      </c>
      <c r="O37" t="s">
        <v>1640</v>
      </c>
      <c r="P37" t="s">
        <v>1639</v>
      </c>
      <c r="Q37" t="s">
        <v>1638</v>
      </c>
      <c r="R37">
        <v>0</v>
      </c>
      <c r="S37">
        <v>0</v>
      </c>
    </row>
    <row r="38" spans="1:19" x14ac:dyDescent="0.2">
      <c r="A38" t="s">
        <v>1635</v>
      </c>
      <c r="B38" t="s">
        <v>1637</v>
      </c>
      <c r="C38" t="s">
        <v>1636</v>
      </c>
      <c r="D38">
        <v>0</v>
      </c>
      <c r="E38" t="s">
        <v>6</v>
      </c>
      <c r="F38">
        <v>31</v>
      </c>
      <c r="G38">
        <v>42</v>
      </c>
      <c r="H38">
        <v>205</v>
      </c>
      <c r="I38">
        <v>756418</v>
      </c>
      <c r="J38" t="s">
        <v>1635</v>
      </c>
      <c r="K38">
        <v>4</v>
      </c>
      <c r="L38">
        <v>0</v>
      </c>
      <c r="M38">
        <v>22428056</v>
      </c>
      <c r="N38" t="s">
        <v>1634</v>
      </c>
      <c r="O38" t="s">
        <v>1633</v>
      </c>
      <c r="P38" t="s">
        <v>1632</v>
      </c>
      <c r="Q38" t="s">
        <v>1631</v>
      </c>
      <c r="R38">
        <v>0</v>
      </c>
      <c r="S38">
        <v>0</v>
      </c>
    </row>
    <row r="39" spans="1:19" x14ac:dyDescent="0.2">
      <c r="A39" t="s">
        <v>1630</v>
      </c>
      <c r="B39" t="s">
        <v>1620</v>
      </c>
      <c r="C39" t="s">
        <v>1619</v>
      </c>
      <c r="D39">
        <v>0</v>
      </c>
      <c r="E39" t="s">
        <v>6</v>
      </c>
      <c r="F39">
        <v>54</v>
      </c>
      <c r="G39">
        <v>73</v>
      </c>
      <c r="H39">
        <v>205</v>
      </c>
      <c r="I39">
        <v>974142</v>
      </c>
      <c r="J39" t="s">
        <v>1630</v>
      </c>
      <c r="K39">
        <v>4</v>
      </c>
      <c r="L39">
        <v>0</v>
      </c>
      <c r="M39">
        <v>27268540</v>
      </c>
      <c r="N39" t="s">
        <v>1629</v>
      </c>
      <c r="O39" t="s">
        <v>1628</v>
      </c>
      <c r="P39" t="s">
        <v>1627</v>
      </c>
      <c r="Q39" t="s">
        <v>1626</v>
      </c>
      <c r="R39">
        <v>0</v>
      </c>
      <c r="S39">
        <v>0</v>
      </c>
    </row>
    <row r="40" spans="1:19" x14ac:dyDescent="0.2">
      <c r="A40" t="s">
        <v>1625</v>
      </c>
      <c r="B40" t="s">
        <v>1620</v>
      </c>
      <c r="C40" t="s">
        <v>1619</v>
      </c>
      <c r="D40">
        <v>0</v>
      </c>
      <c r="E40" t="s">
        <v>6</v>
      </c>
      <c r="F40">
        <v>19</v>
      </c>
      <c r="G40">
        <v>24</v>
      </c>
      <c r="H40">
        <v>205</v>
      </c>
      <c r="I40">
        <v>974163</v>
      </c>
      <c r="J40" t="s">
        <v>1625</v>
      </c>
      <c r="K40">
        <v>4</v>
      </c>
      <c r="L40">
        <v>0</v>
      </c>
      <c r="M40">
        <v>27269205</v>
      </c>
      <c r="N40" t="s">
        <v>1624</v>
      </c>
      <c r="O40" t="s">
        <v>1623</v>
      </c>
      <c r="P40" t="s">
        <v>1622</v>
      </c>
      <c r="Q40" t="s">
        <v>1621</v>
      </c>
      <c r="R40">
        <v>0</v>
      </c>
      <c r="S40">
        <v>0</v>
      </c>
    </row>
    <row r="41" spans="1:19" x14ac:dyDescent="0.2">
      <c r="A41" t="s">
        <v>1618</v>
      </c>
      <c r="B41" t="s">
        <v>1620</v>
      </c>
      <c r="C41" t="s">
        <v>1619</v>
      </c>
      <c r="D41">
        <v>0</v>
      </c>
      <c r="E41" t="s">
        <v>6</v>
      </c>
      <c r="F41">
        <v>75</v>
      </c>
      <c r="G41">
        <v>96</v>
      </c>
      <c r="H41">
        <v>205</v>
      </c>
      <c r="I41">
        <v>974431</v>
      </c>
      <c r="J41" t="s">
        <v>1618</v>
      </c>
      <c r="K41">
        <v>4</v>
      </c>
      <c r="L41">
        <v>0</v>
      </c>
      <c r="M41">
        <v>27276975</v>
      </c>
      <c r="N41" t="s">
        <v>1617</v>
      </c>
      <c r="O41" t="s">
        <v>1616</v>
      </c>
      <c r="P41" t="s">
        <v>1615</v>
      </c>
      <c r="Q41" t="s">
        <v>1614</v>
      </c>
      <c r="R41">
        <v>0</v>
      </c>
      <c r="S41">
        <v>0</v>
      </c>
    </row>
    <row r="42" spans="1:19" x14ac:dyDescent="0.2">
      <c r="A42" t="s">
        <v>1711</v>
      </c>
      <c r="B42" t="s">
        <v>1713</v>
      </c>
      <c r="C42" t="s">
        <v>1712</v>
      </c>
      <c r="D42">
        <v>0</v>
      </c>
      <c r="E42" t="s">
        <v>6</v>
      </c>
      <c r="F42">
        <v>61</v>
      </c>
      <c r="G42">
        <v>75</v>
      </c>
      <c r="H42">
        <v>205</v>
      </c>
      <c r="I42">
        <v>78367</v>
      </c>
      <c r="J42" t="s">
        <v>1711</v>
      </c>
      <c r="K42">
        <v>4</v>
      </c>
      <c r="L42">
        <v>0</v>
      </c>
      <c r="M42">
        <v>4270844</v>
      </c>
      <c r="N42" t="s">
        <v>1710</v>
      </c>
      <c r="O42" t="s">
        <v>1709</v>
      </c>
      <c r="P42" t="s">
        <v>1708</v>
      </c>
      <c r="Q42" t="s">
        <v>1707</v>
      </c>
      <c r="R42">
        <v>0</v>
      </c>
      <c r="S42">
        <v>0</v>
      </c>
    </row>
    <row r="43" spans="1:19" x14ac:dyDescent="0.2">
      <c r="A43" t="s">
        <v>1704</v>
      </c>
      <c r="B43" t="s">
        <v>1706</v>
      </c>
      <c r="C43" t="s">
        <v>1705</v>
      </c>
      <c r="D43">
        <v>0</v>
      </c>
      <c r="E43" t="s">
        <v>6</v>
      </c>
      <c r="F43">
        <v>24</v>
      </c>
      <c r="G43">
        <v>34</v>
      </c>
      <c r="H43">
        <v>205</v>
      </c>
      <c r="I43">
        <v>172305</v>
      </c>
      <c r="J43" t="s">
        <v>1704</v>
      </c>
      <c r="K43">
        <v>4</v>
      </c>
      <c r="L43">
        <v>0</v>
      </c>
      <c r="M43">
        <v>7971206</v>
      </c>
      <c r="N43" t="s">
        <v>1703</v>
      </c>
      <c r="O43" t="s">
        <v>1702</v>
      </c>
      <c r="P43" t="s">
        <v>1701</v>
      </c>
      <c r="Q43" t="s">
        <v>1700</v>
      </c>
      <c r="R43">
        <v>0</v>
      </c>
      <c r="S43">
        <v>0</v>
      </c>
    </row>
    <row r="44" spans="1:19" x14ac:dyDescent="0.2">
      <c r="A44" t="s">
        <v>1602</v>
      </c>
      <c r="B44" t="s">
        <v>1604</v>
      </c>
      <c r="C44" t="s">
        <v>1603</v>
      </c>
      <c r="D44">
        <v>0</v>
      </c>
      <c r="E44" t="s">
        <v>6</v>
      </c>
      <c r="F44">
        <v>21</v>
      </c>
      <c r="G44">
        <v>33</v>
      </c>
      <c r="H44">
        <v>205</v>
      </c>
      <c r="I44">
        <v>276345</v>
      </c>
      <c r="J44" t="s">
        <v>1602</v>
      </c>
      <c r="K44">
        <v>5</v>
      </c>
      <c r="L44">
        <v>0</v>
      </c>
      <c r="M44">
        <v>10596389</v>
      </c>
      <c r="N44" t="s">
        <v>1601</v>
      </c>
      <c r="O44" t="s">
        <v>1600</v>
      </c>
      <c r="P44" t="s">
        <v>1599</v>
      </c>
      <c r="Q44" t="s">
        <v>1598</v>
      </c>
      <c r="R44">
        <v>0</v>
      </c>
      <c r="S44">
        <v>0</v>
      </c>
    </row>
    <row r="45" spans="1:19" x14ac:dyDescent="0.2">
      <c r="A45" t="s">
        <v>1595</v>
      </c>
      <c r="B45" t="s">
        <v>1597</v>
      </c>
      <c r="C45" t="s">
        <v>1596</v>
      </c>
      <c r="D45">
        <v>0</v>
      </c>
      <c r="E45" t="s">
        <v>6</v>
      </c>
      <c r="F45">
        <v>54</v>
      </c>
      <c r="G45">
        <v>72</v>
      </c>
      <c r="H45">
        <v>205</v>
      </c>
      <c r="I45">
        <v>291052</v>
      </c>
      <c r="J45" t="s">
        <v>1595</v>
      </c>
      <c r="K45">
        <v>5</v>
      </c>
      <c r="L45">
        <v>0</v>
      </c>
      <c r="M45">
        <v>11151581</v>
      </c>
      <c r="N45" t="s">
        <v>1594</v>
      </c>
      <c r="O45" t="s">
        <v>1593</v>
      </c>
      <c r="P45" t="s">
        <v>1592</v>
      </c>
      <c r="Q45" t="s">
        <v>1591</v>
      </c>
      <c r="R45">
        <v>0</v>
      </c>
      <c r="S45">
        <v>0</v>
      </c>
    </row>
    <row r="46" spans="1:19" x14ac:dyDescent="0.2">
      <c r="A46" t="s">
        <v>1588</v>
      </c>
      <c r="B46" t="s">
        <v>1590</v>
      </c>
      <c r="C46" t="s">
        <v>1589</v>
      </c>
      <c r="D46">
        <v>299</v>
      </c>
      <c r="E46" t="s">
        <v>31</v>
      </c>
      <c r="F46">
        <v>17</v>
      </c>
      <c r="G46">
        <v>24</v>
      </c>
      <c r="H46">
        <v>205</v>
      </c>
      <c r="I46">
        <v>292838</v>
      </c>
      <c r="J46" t="s">
        <v>1588</v>
      </c>
      <c r="K46">
        <v>5</v>
      </c>
      <c r="L46">
        <v>0</v>
      </c>
      <c r="M46">
        <v>11205540</v>
      </c>
      <c r="N46" t="s">
        <v>1587</v>
      </c>
      <c r="O46" t="s">
        <v>1586</v>
      </c>
      <c r="P46" t="s">
        <v>1585</v>
      </c>
      <c r="Q46" t="s">
        <v>1584</v>
      </c>
      <c r="R46">
        <v>0</v>
      </c>
      <c r="S46">
        <v>0</v>
      </c>
    </row>
    <row r="47" spans="1:19" x14ac:dyDescent="0.2">
      <c r="A47" t="s">
        <v>1583</v>
      </c>
      <c r="B47" t="s">
        <v>1578</v>
      </c>
      <c r="C47" t="s">
        <v>1577</v>
      </c>
      <c r="D47">
        <v>0</v>
      </c>
      <c r="E47" t="s">
        <v>6</v>
      </c>
      <c r="F47">
        <v>41</v>
      </c>
      <c r="G47">
        <v>56</v>
      </c>
      <c r="H47">
        <v>205</v>
      </c>
      <c r="I47">
        <v>297990</v>
      </c>
      <c r="J47" t="s">
        <v>1583</v>
      </c>
      <c r="K47">
        <v>5</v>
      </c>
      <c r="L47">
        <v>0</v>
      </c>
      <c r="M47">
        <v>11407457</v>
      </c>
      <c r="N47" t="s">
        <v>1582</v>
      </c>
      <c r="O47" t="s">
        <v>1581</v>
      </c>
      <c r="P47" t="s">
        <v>1580</v>
      </c>
      <c r="Q47" t="s">
        <v>1579</v>
      </c>
      <c r="R47">
        <v>0</v>
      </c>
      <c r="S47">
        <v>0</v>
      </c>
    </row>
    <row r="48" spans="1:19" x14ac:dyDescent="0.2">
      <c r="A48" t="s">
        <v>1576</v>
      </c>
      <c r="B48" t="s">
        <v>1578</v>
      </c>
      <c r="C48" t="s">
        <v>1577</v>
      </c>
      <c r="D48">
        <v>0</v>
      </c>
      <c r="E48" t="s">
        <v>6</v>
      </c>
      <c r="F48">
        <v>41</v>
      </c>
      <c r="G48">
        <v>55</v>
      </c>
      <c r="H48">
        <v>205</v>
      </c>
      <c r="I48">
        <v>297995</v>
      </c>
      <c r="J48" t="s">
        <v>1576</v>
      </c>
      <c r="K48">
        <v>5</v>
      </c>
      <c r="L48">
        <v>0</v>
      </c>
      <c r="M48">
        <v>11407530</v>
      </c>
      <c r="N48" t="s">
        <v>1575</v>
      </c>
      <c r="O48" t="s">
        <v>1574</v>
      </c>
      <c r="P48" t="s">
        <v>1573</v>
      </c>
      <c r="Q48" t="s">
        <v>1572</v>
      </c>
      <c r="R48">
        <v>0</v>
      </c>
      <c r="S48">
        <v>0</v>
      </c>
    </row>
    <row r="49" spans="1:19" x14ac:dyDescent="0.2">
      <c r="A49" t="s">
        <v>1571</v>
      </c>
      <c r="B49" t="s">
        <v>1566</v>
      </c>
      <c r="C49" t="s">
        <v>1565</v>
      </c>
      <c r="D49">
        <v>0</v>
      </c>
      <c r="E49" t="s">
        <v>6</v>
      </c>
      <c r="F49">
        <v>12</v>
      </c>
      <c r="G49">
        <v>15</v>
      </c>
      <c r="H49">
        <v>205</v>
      </c>
      <c r="I49">
        <v>340109</v>
      </c>
      <c r="J49" t="s">
        <v>1571</v>
      </c>
      <c r="K49">
        <v>5</v>
      </c>
      <c r="L49">
        <v>0</v>
      </c>
      <c r="M49">
        <v>12903619</v>
      </c>
      <c r="N49" t="s">
        <v>1570</v>
      </c>
      <c r="O49" t="s">
        <v>1569</v>
      </c>
      <c r="P49" t="s">
        <v>1568</v>
      </c>
      <c r="Q49" t="s">
        <v>1567</v>
      </c>
      <c r="R49">
        <v>0</v>
      </c>
      <c r="S49">
        <v>0</v>
      </c>
    </row>
    <row r="50" spans="1:19" x14ac:dyDescent="0.2">
      <c r="A50" t="s">
        <v>1560</v>
      </c>
      <c r="B50" t="s">
        <v>1564</v>
      </c>
      <c r="C50" t="s">
        <v>1563</v>
      </c>
      <c r="D50">
        <v>179</v>
      </c>
      <c r="E50" t="s">
        <v>137</v>
      </c>
      <c r="F50">
        <v>5</v>
      </c>
      <c r="G50">
        <v>9</v>
      </c>
      <c r="H50">
        <v>205</v>
      </c>
      <c r="I50">
        <v>371895</v>
      </c>
      <c r="J50" t="s">
        <v>1560</v>
      </c>
      <c r="K50">
        <v>5</v>
      </c>
      <c r="L50">
        <v>0</v>
      </c>
      <c r="M50">
        <v>13918963</v>
      </c>
      <c r="N50" t="s">
        <v>1559</v>
      </c>
      <c r="O50" t="s">
        <v>1558</v>
      </c>
      <c r="P50" t="s">
        <v>1557</v>
      </c>
      <c r="Q50" t="s">
        <v>1556</v>
      </c>
      <c r="R50">
        <v>0</v>
      </c>
      <c r="S50">
        <v>0</v>
      </c>
    </row>
    <row r="51" spans="1:19" x14ac:dyDescent="0.2">
      <c r="A51" t="s">
        <v>1560</v>
      </c>
      <c r="B51" t="s">
        <v>1562</v>
      </c>
      <c r="C51" t="s">
        <v>1561</v>
      </c>
      <c r="D51">
        <v>636</v>
      </c>
      <c r="E51" t="s">
        <v>137</v>
      </c>
      <c r="F51">
        <v>5</v>
      </c>
      <c r="G51">
        <v>9</v>
      </c>
      <c r="H51">
        <v>205</v>
      </c>
      <c r="I51">
        <v>371895</v>
      </c>
      <c r="J51" t="s">
        <v>1560</v>
      </c>
      <c r="K51">
        <v>5</v>
      </c>
      <c r="L51">
        <v>0</v>
      </c>
      <c r="M51">
        <v>13918963</v>
      </c>
      <c r="N51" t="s">
        <v>1559</v>
      </c>
      <c r="O51" t="s">
        <v>1558</v>
      </c>
      <c r="P51" t="s">
        <v>1557</v>
      </c>
      <c r="Q51" t="s">
        <v>1556</v>
      </c>
      <c r="R51">
        <v>0</v>
      </c>
      <c r="S51">
        <v>0</v>
      </c>
    </row>
    <row r="52" spans="1:19" x14ac:dyDescent="0.2">
      <c r="A52" t="s">
        <v>1553</v>
      </c>
      <c r="B52" t="s">
        <v>1163</v>
      </c>
      <c r="C52" t="s">
        <v>1162</v>
      </c>
      <c r="D52">
        <v>0</v>
      </c>
      <c r="E52" t="s">
        <v>781</v>
      </c>
      <c r="F52">
        <v>40</v>
      </c>
      <c r="G52">
        <v>57</v>
      </c>
      <c r="H52">
        <v>205</v>
      </c>
      <c r="I52">
        <v>438239</v>
      </c>
      <c r="J52" t="s">
        <v>1553</v>
      </c>
      <c r="K52">
        <v>5</v>
      </c>
      <c r="L52">
        <v>0</v>
      </c>
      <c r="M52">
        <v>16161197</v>
      </c>
      <c r="N52" t="s">
        <v>1552</v>
      </c>
      <c r="O52" t="s">
        <v>1551</v>
      </c>
      <c r="P52" t="s">
        <v>1550</v>
      </c>
      <c r="Q52" t="s">
        <v>1549</v>
      </c>
      <c r="R52">
        <v>0</v>
      </c>
      <c r="S52">
        <v>0</v>
      </c>
    </row>
    <row r="53" spans="1:19" x14ac:dyDescent="0.2">
      <c r="A53" t="s">
        <v>1553</v>
      </c>
      <c r="B53" t="s">
        <v>1555</v>
      </c>
      <c r="C53" t="s">
        <v>1554</v>
      </c>
      <c r="D53">
        <v>670</v>
      </c>
      <c r="E53" t="s">
        <v>31</v>
      </c>
      <c r="F53">
        <v>40</v>
      </c>
      <c r="G53">
        <v>57</v>
      </c>
      <c r="H53">
        <v>205</v>
      </c>
      <c r="I53">
        <v>438239</v>
      </c>
      <c r="J53" t="s">
        <v>1553</v>
      </c>
      <c r="K53">
        <v>5</v>
      </c>
      <c r="L53">
        <v>0</v>
      </c>
      <c r="M53">
        <v>16161197</v>
      </c>
      <c r="N53" t="s">
        <v>1552</v>
      </c>
      <c r="O53" t="s">
        <v>1551</v>
      </c>
      <c r="P53" t="s">
        <v>1550</v>
      </c>
      <c r="Q53" t="s">
        <v>1549</v>
      </c>
      <c r="R53">
        <v>0</v>
      </c>
      <c r="S53">
        <v>0</v>
      </c>
    </row>
    <row r="54" spans="1:19" x14ac:dyDescent="0.2">
      <c r="A54" t="s">
        <v>1548</v>
      </c>
      <c r="B54" t="s">
        <v>1543</v>
      </c>
      <c r="C54" t="s">
        <v>1542</v>
      </c>
      <c r="D54">
        <v>0</v>
      </c>
      <c r="E54" t="s">
        <v>6</v>
      </c>
      <c r="F54">
        <v>58</v>
      </c>
      <c r="G54">
        <v>72</v>
      </c>
      <c r="H54">
        <v>205</v>
      </c>
      <c r="I54">
        <v>446194</v>
      </c>
      <c r="J54" t="s">
        <v>1548</v>
      </c>
      <c r="K54">
        <v>5</v>
      </c>
      <c r="L54">
        <v>0</v>
      </c>
      <c r="M54">
        <v>16483617</v>
      </c>
      <c r="N54" t="s">
        <v>1547</v>
      </c>
      <c r="O54" t="s">
        <v>1546</v>
      </c>
      <c r="P54" t="s">
        <v>1545</v>
      </c>
      <c r="Q54" t="s">
        <v>1544</v>
      </c>
      <c r="R54">
        <v>0</v>
      </c>
      <c r="S54">
        <v>0</v>
      </c>
    </row>
    <row r="55" spans="1:19" x14ac:dyDescent="0.2">
      <c r="A55" t="s">
        <v>1548</v>
      </c>
      <c r="B55" t="s">
        <v>1541</v>
      </c>
      <c r="C55" t="s">
        <v>1540</v>
      </c>
      <c r="D55">
        <v>654</v>
      </c>
      <c r="E55" t="s">
        <v>137</v>
      </c>
      <c r="F55">
        <v>58</v>
      </c>
      <c r="G55">
        <v>72</v>
      </c>
      <c r="H55">
        <v>205</v>
      </c>
      <c r="I55">
        <v>446194</v>
      </c>
      <c r="J55" t="s">
        <v>1548</v>
      </c>
      <c r="K55">
        <v>5</v>
      </c>
      <c r="L55">
        <v>0</v>
      </c>
      <c r="M55">
        <v>16483617</v>
      </c>
      <c r="N55" t="s">
        <v>1547</v>
      </c>
      <c r="O55" t="s">
        <v>1546</v>
      </c>
      <c r="P55" t="s">
        <v>1545</v>
      </c>
      <c r="Q55" t="s">
        <v>1544</v>
      </c>
      <c r="R55">
        <v>0</v>
      </c>
      <c r="S55">
        <v>0</v>
      </c>
    </row>
    <row r="56" spans="1:19" x14ac:dyDescent="0.2">
      <c r="A56" t="s">
        <v>1539</v>
      </c>
      <c r="B56" t="s">
        <v>1543</v>
      </c>
      <c r="C56" t="s">
        <v>1542</v>
      </c>
      <c r="D56">
        <v>0</v>
      </c>
      <c r="E56" t="s">
        <v>6</v>
      </c>
      <c r="F56">
        <v>59</v>
      </c>
      <c r="G56">
        <v>75</v>
      </c>
      <c r="H56">
        <v>205</v>
      </c>
      <c r="I56">
        <v>446195</v>
      </c>
      <c r="J56" t="s">
        <v>1539</v>
      </c>
      <c r="K56">
        <v>5</v>
      </c>
      <c r="L56">
        <v>0</v>
      </c>
      <c r="M56">
        <v>16483632</v>
      </c>
      <c r="N56" t="s">
        <v>1538</v>
      </c>
      <c r="O56" t="s">
        <v>1537</v>
      </c>
      <c r="P56" t="s">
        <v>1536</v>
      </c>
      <c r="Q56" t="s">
        <v>1535</v>
      </c>
      <c r="R56">
        <v>0</v>
      </c>
      <c r="S56">
        <v>0</v>
      </c>
    </row>
    <row r="57" spans="1:19" x14ac:dyDescent="0.2">
      <c r="A57" t="s">
        <v>1539</v>
      </c>
      <c r="B57" t="s">
        <v>1541</v>
      </c>
      <c r="C57" t="s">
        <v>1540</v>
      </c>
      <c r="D57">
        <v>669</v>
      </c>
      <c r="E57" t="s">
        <v>137</v>
      </c>
      <c r="F57">
        <v>59</v>
      </c>
      <c r="G57">
        <v>75</v>
      </c>
      <c r="H57">
        <v>205</v>
      </c>
      <c r="I57">
        <v>446195</v>
      </c>
      <c r="J57" t="s">
        <v>1539</v>
      </c>
      <c r="K57">
        <v>5</v>
      </c>
      <c r="L57">
        <v>0</v>
      </c>
      <c r="M57">
        <v>16483632</v>
      </c>
      <c r="N57" t="s">
        <v>1538</v>
      </c>
      <c r="O57" t="s">
        <v>1537</v>
      </c>
      <c r="P57" t="s">
        <v>1536</v>
      </c>
      <c r="Q57" t="s">
        <v>1535</v>
      </c>
      <c r="R57">
        <v>0</v>
      </c>
      <c r="S57">
        <v>0</v>
      </c>
    </row>
    <row r="58" spans="1:19" x14ac:dyDescent="0.2">
      <c r="A58" t="s">
        <v>1534</v>
      </c>
      <c r="B58" t="s">
        <v>1524</v>
      </c>
      <c r="C58" t="s">
        <v>1523</v>
      </c>
      <c r="D58">
        <v>64</v>
      </c>
      <c r="E58" t="s">
        <v>137</v>
      </c>
      <c r="F58">
        <v>112</v>
      </c>
      <c r="G58">
        <v>144</v>
      </c>
      <c r="H58">
        <v>205</v>
      </c>
      <c r="I58">
        <v>446294</v>
      </c>
      <c r="J58" t="s">
        <v>1534</v>
      </c>
      <c r="K58">
        <v>5</v>
      </c>
      <c r="L58">
        <v>0</v>
      </c>
      <c r="M58">
        <v>16489513</v>
      </c>
      <c r="N58" t="s">
        <v>1533</v>
      </c>
      <c r="O58" t="s">
        <v>1532</v>
      </c>
      <c r="P58" t="s">
        <v>1531</v>
      </c>
      <c r="Q58" t="s">
        <v>1530</v>
      </c>
      <c r="R58">
        <v>0</v>
      </c>
      <c r="S58">
        <v>0</v>
      </c>
    </row>
    <row r="59" spans="1:19" x14ac:dyDescent="0.2">
      <c r="A59" t="s">
        <v>1529</v>
      </c>
      <c r="B59" t="s">
        <v>1524</v>
      </c>
      <c r="C59" t="s">
        <v>1523</v>
      </c>
      <c r="D59">
        <v>69</v>
      </c>
      <c r="E59" t="s">
        <v>137</v>
      </c>
      <c r="F59">
        <v>115</v>
      </c>
      <c r="G59">
        <v>146</v>
      </c>
      <c r="H59">
        <v>205</v>
      </c>
      <c r="I59">
        <v>446295</v>
      </c>
      <c r="J59" t="s">
        <v>1529</v>
      </c>
      <c r="K59">
        <v>5</v>
      </c>
      <c r="L59">
        <v>0</v>
      </c>
      <c r="M59">
        <v>16489518</v>
      </c>
      <c r="N59" t="s">
        <v>1528</v>
      </c>
      <c r="O59" t="s">
        <v>1527</v>
      </c>
      <c r="P59" t="s">
        <v>1526</v>
      </c>
      <c r="Q59" t="s">
        <v>1525</v>
      </c>
      <c r="R59">
        <v>0</v>
      </c>
      <c r="S59">
        <v>0</v>
      </c>
    </row>
    <row r="60" spans="1:19" x14ac:dyDescent="0.2">
      <c r="A60" t="s">
        <v>1522</v>
      </c>
      <c r="B60" t="s">
        <v>1524</v>
      </c>
      <c r="C60" t="s">
        <v>1523</v>
      </c>
      <c r="D60">
        <v>78</v>
      </c>
      <c r="E60" t="s">
        <v>137</v>
      </c>
      <c r="F60">
        <v>113</v>
      </c>
      <c r="G60">
        <v>145</v>
      </c>
      <c r="H60">
        <v>205</v>
      </c>
      <c r="I60">
        <v>446296</v>
      </c>
      <c r="J60" t="s">
        <v>1522</v>
      </c>
      <c r="K60">
        <v>5</v>
      </c>
      <c r="L60">
        <v>0</v>
      </c>
      <c r="M60">
        <v>16489527</v>
      </c>
      <c r="N60" t="s">
        <v>1521</v>
      </c>
      <c r="O60" t="s">
        <v>1520</v>
      </c>
      <c r="P60" t="s">
        <v>1519</v>
      </c>
      <c r="Q60" t="s">
        <v>1518</v>
      </c>
      <c r="R60">
        <v>0</v>
      </c>
      <c r="S60">
        <v>0</v>
      </c>
    </row>
    <row r="61" spans="1:19" x14ac:dyDescent="0.2">
      <c r="A61" t="s">
        <v>1516</v>
      </c>
      <c r="B61" t="s">
        <v>1517</v>
      </c>
      <c r="C61" s="1">
        <v>38231</v>
      </c>
      <c r="D61">
        <v>0</v>
      </c>
      <c r="E61" t="s">
        <v>6</v>
      </c>
      <c r="F61">
        <v>11</v>
      </c>
      <c r="G61">
        <v>15</v>
      </c>
      <c r="H61">
        <v>205</v>
      </c>
      <c r="I61">
        <v>448892</v>
      </c>
      <c r="J61" t="s">
        <v>1516</v>
      </c>
      <c r="K61">
        <v>5</v>
      </c>
      <c r="L61">
        <v>0</v>
      </c>
      <c r="M61">
        <v>16582343</v>
      </c>
      <c r="N61" t="s">
        <v>1515</v>
      </c>
      <c r="O61" t="s">
        <v>1514</v>
      </c>
      <c r="P61" t="s">
        <v>1513</v>
      </c>
      <c r="Q61" t="s">
        <v>1512</v>
      </c>
      <c r="R61">
        <v>0</v>
      </c>
      <c r="S61">
        <v>0</v>
      </c>
    </row>
    <row r="62" spans="1:19" x14ac:dyDescent="0.2">
      <c r="A62" t="s">
        <v>1511</v>
      </c>
      <c r="B62" t="s">
        <v>1501</v>
      </c>
      <c r="C62" t="s">
        <v>1500</v>
      </c>
      <c r="D62">
        <v>62</v>
      </c>
      <c r="E62" t="s">
        <v>31</v>
      </c>
      <c r="F62">
        <v>41</v>
      </c>
      <c r="G62">
        <v>50</v>
      </c>
      <c r="H62">
        <v>205</v>
      </c>
      <c r="I62">
        <v>532547</v>
      </c>
      <c r="J62" t="s">
        <v>1511</v>
      </c>
      <c r="K62">
        <v>5</v>
      </c>
      <c r="L62">
        <v>0</v>
      </c>
      <c r="M62">
        <v>19537303</v>
      </c>
      <c r="N62" t="s">
        <v>1510</v>
      </c>
      <c r="O62" t="s">
        <v>1509</v>
      </c>
      <c r="P62" t="s">
        <v>1508</v>
      </c>
      <c r="Q62" t="s">
        <v>1507</v>
      </c>
      <c r="R62">
        <v>0</v>
      </c>
      <c r="S62">
        <v>0</v>
      </c>
    </row>
    <row r="63" spans="1:19" x14ac:dyDescent="0.2">
      <c r="A63" t="s">
        <v>1511</v>
      </c>
      <c r="B63" t="s">
        <v>1499</v>
      </c>
      <c r="C63" t="s">
        <v>1498</v>
      </c>
      <c r="D63">
        <v>401</v>
      </c>
      <c r="E63" t="s">
        <v>31</v>
      </c>
      <c r="F63">
        <v>41</v>
      </c>
      <c r="G63">
        <v>50</v>
      </c>
      <c r="H63">
        <v>205</v>
      </c>
      <c r="I63">
        <v>532547</v>
      </c>
      <c r="J63" t="s">
        <v>1511</v>
      </c>
      <c r="K63">
        <v>5</v>
      </c>
      <c r="L63">
        <v>0</v>
      </c>
      <c r="M63">
        <v>19537303</v>
      </c>
      <c r="N63" t="s">
        <v>1510</v>
      </c>
      <c r="O63" t="s">
        <v>1509</v>
      </c>
      <c r="P63" t="s">
        <v>1508</v>
      </c>
      <c r="Q63" t="s">
        <v>1507</v>
      </c>
      <c r="R63">
        <v>0</v>
      </c>
      <c r="S63">
        <v>0</v>
      </c>
    </row>
    <row r="64" spans="1:19" x14ac:dyDescent="0.2">
      <c r="A64" t="s">
        <v>1506</v>
      </c>
      <c r="B64" t="s">
        <v>1501</v>
      </c>
      <c r="C64" t="s">
        <v>1500</v>
      </c>
      <c r="D64">
        <v>43</v>
      </c>
      <c r="E64" t="s">
        <v>31</v>
      </c>
      <c r="F64">
        <v>36</v>
      </c>
      <c r="G64">
        <v>44</v>
      </c>
      <c r="H64">
        <v>205</v>
      </c>
      <c r="I64">
        <v>532548</v>
      </c>
      <c r="J64" t="s">
        <v>1506</v>
      </c>
      <c r="K64">
        <v>5</v>
      </c>
      <c r="L64">
        <v>0</v>
      </c>
      <c r="M64">
        <v>19537322</v>
      </c>
      <c r="N64" t="s">
        <v>1505</v>
      </c>
      <c r="O64" t="s">
        <v>1504</v>
      </c>
      <c r="P64" t="s">
        <v>1503</v>
      </c>
      <c r="Q64" t="s">
        <v>1502</v>
      </c>
      <c r="R64">
        <v>0</v>
      </c>
      <c r="S64">
        <v>0</v>
      </c>
    </row>
    <row r="65" spans="1:19" x14ac:dyDescent="0.2">
      <c r="A65" t="s">
        <v>1506</v>
      </c>
      <c r="B65" t="s">
        <v>1499</v>
      </c>
      <c r="C65" t="s">
        <v>1498</v>
      </c>
      <c r="D65">
        <v>420</v>
      </c>
      <c r="E65" t="s">
        <v>31</v>
      </c>
      <c r="F65">
        <v>36</v>
      </c>
      <c r="G65">
        <v>44</v>
      </c>
      <c r="H65">
        <v>205</v>
      </c>
      <c r="I65">
        <v>532548</v>
      </c>
      <c r="J65" t="s">
        <v>1506</v>
      </c>
      <c r="K65">
        <v>5</v>
      </c>
      <c r="L65">
        <v>0</v>
      </c>
      <c r="M65">
        <v>19537322</v>
      </c>
      <c r="N65" t="s">
        <v>1505</v>
      </c>
      <c r="O65" t="s">
        <v>1504</v>
      </c>
      <c r="P65" t="s">
        <v>1503</v>
      </c>
      <c r="Q65" t="s">
        <v>1502</v>
      </c>
      <c r="R65">
        <v>0</v>
      </c>
      <c r="S65">
        <v>0</v>
      </c>
    </row>
    <row r="66" spans="1:19" x14ac:dyDescent="0.2">
      <c r="A66" t="s">
        <v>1497</v>
      </c>
      <c r="B66" t="s">
        <v>1501</v>
      </c>
      <c r="C66" t="s">
        <v>1500</v>
      </c>
      <c r="D66">
        <v>30</v>
      </c>
      <c r="E66" t="s">
        <v>31</v>
      </c>
      <c r="F66">
        <v>37</v>
      </c>
      <c r="G66">
        <v>45</v>
      </c>
      <c r="H66">
        <v>205</v>
      </c>
      <c r="I66">
        <v>532549</v>
      </c>
      <c r="J66" t="s">
        <v>1497</v>
      </c>
      <c r="K66">
        <v>5</v>
      </c>
      <c r="L66">
        <v>0</v>
      </c>
      <c r="M66">
        <v>19537335</v>
      </c>
      <c r="N66" t="s">
        <v>1496</v>
      </c>
      <c r="O66" t="s">
        <v>1495</v>
      </c>
      <c r="P66" t="s">
        <v>1494</v>
      </c>
      <c r="Q66" t="s">
        <v>1493</v>
      </c>
      <c r="R66">
        <v>0</v>
      </c>
      <c r="S66">
        <v>0</v>
      </c>
    </row>
    <row r="67" spans="1:19" x14ac:dyDescent="0.2">
      <c r="A67" t="s">
        <v>1497</v>
      </c>
      <c r="B67" t="s">
        <v>1499</v>
      </c>
      <c r="C67" t="s">
        <v>1498</v>
      </c>
      <c r="D67">
        <v>433</v>
      </c>
      <c r="E67" t="s">
        <v>31</v>
      </c>
      <c r="F67">
        <v>37</v>
      </c>
      <c r="G67">
        <v>45</v>
      </c>
      <c r="H67">
        <v>205</v>
      </c>
      <c r="I67">
        <v>532549</v>
      </c>
      <c r="J67" t="s">
        <v>1497</v>
      </c>
      <c r="K67">
        <v>5</v>
      </c>
      <c r="L67">
        <v>0</v>
      </c>
      <c r="M67">
        <v>19537335</v>
      </c>
      <c r="N67" t="s">
        <v>1496</v>
      </c>
      <c r="O67" t="s">
        <v>1495</v>
      </c>
      <c r="P67" t="s">
        <v>1494</v>
      </c>
      <c r="Q67" t="s">
        <v>1493</v>
      </c>
      <c r="R67">
        <v>0</v>
      </c>
      <c r="S67">
        <v>0</v>
      </c>
    </row>
    <row r="68" spans="1:19" x14ac:dyDescent="0.2">
      <c r="A68" t="s">
        <v>1609</v>
      </c>
      <c r="B68" t="s">
        <v>1613</v>
      </c>
      <c r="C68" t="s">
        <v>1612</v>
      </c>
      <c r="D68">
        <v>0</v>
      </c>
      <c r="E68" t="s">
        <v>6</v>
      </c>
      <c r="F68">
        <v>13</v>
      </c>
      <c r="G68">
        <v>15</v>
      </c>
      <c r="H68">
        <v>205</v>
      </c>
      <c r="I68">
        <v>168330</v>
      </c>
      <c r="J68" t="s">
        <v>1609</v>
      </c>
      <c r="K68">
        <v>5</v>
      </c>
      <c r="L68">
        <v>0</v>
      </c>
      <c r="M68">
        <v>6844423</v>
      </c>
      <c r="N68" t="s">
        <v>1608</v>
      </c>
      <c r="O68" t="s">
        <v>1607</v>
      </c>
      <c r="P68" t="s">
        <v>1606</v>
      </c>
      <c r="Q68" t="s">
        <v>1605</v>
      </c>
      <c r="R68">
        <v>0</v>
      </c>
      <c r="S68">
        <v>0</v>
      </c>
    </row>
    <row r="69" spans="1:19" x14ac:dyDescent="0.2">
      <c r="A69" t="s">
        <v>1609</v>
      </c>
      <c r="B69" t="s">
        <v>1611</v>
      </c>
      <c r="C69" t="s">
        <v>1610</v>
      </c>
      <c r="D69">
        <v>120</v>
      </c>
      <c r="E69" t="s">
        <v>31</v>
      </c>
      <c r="F69">
        <v>13</v>
      </c>
      <c r="G69">
        <v>15</v>
      </c>
      <c r="H69">
        <v>205</v>
      </c>
      <c r="I69">
        <v>168330</v>
      </c>
      <c r="J69" t="s">
        <v>1609</v>
      </c>
      <c r="K69">
        <v>5</v>
      </c>
      <c r="L69">
        <v>0</v>
      </c>
      <c r="M69">
        <v>6844423</v>
      </c>
      <c r="N69" t="s">
        <v>1608</v>
      </c>
      <c r="O69" t="s">
        <v>1607</v>
      </c>
      <c r="P69" t="s">
        <v>1606</v>
      </c>
      <c r="Q69" t="s">
        <v>1605</v>
      </c>
      <c r="R69">
        <v>0</v>
      </c>
      <c r="S69">
        <v>0</v>
      </c>
    </row>
    <row r="70" spans="1:19" x14ac:dyDescent="0.2">
      <c r="A70" t="s">
        <v>2706</v>
      </c>
      <c r="B70" t="s">
        <v>2339</v>
      </c>
      <c r="C70" t="s">
        <v>2338</v>
      </c>
      <c r="D70">
        <v>0</v>
      </c>
      <c r="E70" t="s">
        <v>205</v>
      </c>
      <c r="F70">
        <v>45</v>
      </c>
      <c r="G70">
        <v>58</v>
      </c>
      <c r="H70">
        <v>205</v>
      </c>
      <c r="I70">
        <v>951710</v>
      </c>
      <c r="J70" t="s">
        <v>2706</v>
      </c>
      <c r="K70">
        <v>4</v>
      </c>
      <c r="L70">
        <v>0</v>
      </c>
      <c r="M70">
        <v>26696891</v>
      </c>
      <c r="N70" t="s">
        <v>2707</v>
      </c>
      <c r="O70" t="s">
        <v>2708</v>
      </c>
      <c r="P70" t="s">
        <v>2709</v>
      </c>
      <c r="Q70" t="s">
        <v>2710</v>
      </c>
      <c r="R70">
        <v>0</v>
      </c>
      <c r="S70">
        <v>0</v>
      </c>
    </row>
    <row r="71" spans="1:19" x14ac:dyDescent="0.2">
      <c r="A71" t="s">
        <v>2711</v>
      </c>
      <c r="B71" t="s">
        <v>2712</v>
      </c>
      <c r="C71" t="s">
        <v>2713</v>
      </c>
      <c r="D71">
        <v>0</v>
      </c>
      <c r="E71" t="s">
        <v>205</v>
      </c>
      <c r="F71">
        <v>46</v>
      </c>
      <c r="G71">
        <v>62</v>
      </c>
      <c r="H71">
        <v>205</v>
      </c>
      <c r="I71">
        <v>400490</v>
      </c>
      <c r="J71" t="s">
        <v>2711</v>
      </c>
      <c r="K71">
        <v>3</v>
      </c>
      <c r="L71">
        <v>0</v>
      </c>
      <c r="M71">
        <v>8342522</v>
      </c>
      <c r="N71" t="s">
        <v>2714</v>
      </c>
      <c r="O71" t="s">
        <v>2715</v>
      </c>
      <c r="P71" t="s">
        <v>2716</v>
      </c>
      <c r="Q71" t="s">
        <v>2717</v>
      </c>
      <c r="R71">
        <v>0</v>
      </c>
      <c r="S71">
        <v>0</v>
      </c>
    </row>
    <row r="72" spans="1:19" x14ac:dyDescent="0.2">
      <c r="A72" t="s">
        <v>2718</v>
      </c>
      <c r="B72" t="s">
        <v>2712</v>
      </c>
      <c r="C72" t="s">
        <v>2713</v>
      </c>
      <c r="D72">
        <v>0</v>
      </c>
      <c r="E72" t="s">
        <v>205</v>
      </c>
      <c r="F72">
        <v>47</v>
      </c>
      <c r="G72">
        <v>63</v>
      </c>
      <c r="H72">
        <v>205</v>
      </c>
      <c r="I72">
        <v>400488</v>
      </c>
      <c r="J72" t="s">
        <v>2718</v>
      </c>
      <c r="K72">
        <v>3</v>
      </c>
      <c r="L72">
        <v>0</v>
      </c>
      <c r="M72">
        <v>8342501</v>
      </c>
      <c r="N72" t="s">
        <v>2719</v>
      </c>
      <c r="O72" t="s">
        <v>2720</v>
      </c>
      <c r="P72" t="s">
        <v>2721</v>
      </c>
      <c r="Q72" t="s">
        <v>2722</v>
      </c>
      <c r="R72">
        <v>0</v>
      </c>
      <c r="S72">
        <v>0</v>
      </c>
    </row>
    <row r="73" spans="1:19" x14ac:dyDescent="0.2">
      <c r="A73" t="s">
        <v>2723</v>
      </c>
      <c r="B73" t="s">
        <v>2724</v>
      </c>
      <c r="C73" t="s">
        <v>2725</v>
      </c>
      <c r="D73">
        <v>0</v>
      </c>
      <c r="E73" t="s">
        <v>205</v>
      </c>
      <c r="F73">
        <v>58</v>
      </c>
      <c r="G73">
        <v>81</v>
      </c>
      <c r="H73">
        <v>205</v>
      </c>
      <c r="I73">
        <v>287105</v>
      </c>
      <c r="J73" t="s">
        <v>2723</v>
      </c>
      <c r="K73">
        <v>1</v>
      </c>
      <c r="L73">
        <v>0</v>
      </c>
      <c r="M73">
        <v>5911274</v>
      </c>
      <c r="N73" t="s">
        <v>2726</v>
      </c>
      <c r="O73" t="s">
        <v>2727</v>
      </c>
      <c r="P73" t="s">
        <v>2728</v>
      </c>
      <c r="Q73" t="s">
        <v>2729</v>
      </c>
      <c r="R73">
        <v>0</v>
      </c>
      <c r="S73">
        <v>0</v>
      </c>
    </row>
    <row r="74" spans="1:19" x14ac:dyDescent="0.2">
      <c r="A74" t="s">
        <v>2730</v>
      </c>
      <c r="B74" t="s">
        <v>2731</v>
      </c>
      <c r="C74" t="s">
        <v>2732</v>
      </c>
      <c r="D74">
        <v>0</v>
      </c>
      <c r="E74" t="s">
        <v>205</v>
      </c>
      <c r="F74">
        <v>96</v>
      </c>
      <c r="G74">
        <v>123</v>
      </c>
      <c r="H74">
        <v>205</v>
      </c>
      <c r="I74">
        <v>23742</v>
      </c>
      <c r="J74" t="s">
        <v>2730</v>
      </c>
      <c r="K74">
        <v>5</v>
      </c>
      <c r="L74">
        <v>0</v>
      </c>
      <c r="M74">
        <v>1559637</v>
      </c>
      <c r="N74" t="s">
        <v>2733</v>
      </c>
      <c r="O74" t="s">
        <v>2734</v>
      </c>
      <c r="P74" t="s">
        <v>2735</v>
      </c>
      <c r="Q74" t="s">
        <v>2736</v>
      </c>
      <c r="R74">
        <v>0</v>
      </c>
      <c r="S74">
        <v>0</v>
      </c>
    </row>
    <row r="77" spans="1:19" ht="15" x14ac:dyDescent="0.2">
      <c r="A77" t="s">
        <v>433</v>
      </c>
      <c r="B77" t="s">
        <v>432</v>
      </c>
      <c r="C77" t="s">
        <v>431</v>
      </c>
      <c r="D77" t="s">
        <v>430</v>
      </c>
      <c r="E77" t="s">
        <v>429</v>
      </c>
      <c r="F77" t="s">
        <v>428</v>
      </c>
      <c r="G77" t="s">
        <v>427</v>
      </c>
      <c r="H77" t="s">
        <v>426</v>
      </c>
      <c r="I77" t="s">
        <v>425</v>
      </c>
      <c r="J77" t="s">
        <v>424</v>
      </c>
      <c r="K77" t="s">
        <v>423</v>
      </c>
      <c r="L77" t="s">
        <v>2941</v>
      </c>
    </row>
    <row r="78" spans="1:19" ht="15" x14ac:dyDescent="0.2">
      <c r="A78">
        <v>12195</v>
      </c>
      <c r="B78" t="s">
        <v>3008</v>
      </c>
      <c r="C78">
        <v>5</v>
      </c>
      <c r="D78">
        <v>0</v>
      </c>
      <c r="E78">
        <v>890667</v>
      </c>
      <c r="F78" t="s">
        <v>3009</v>
      </c>
      <c r="G78" t="s">
        <v>3010</v>
      </c>
      <c r="H78" t="s">
        <v>3011</v>
      </c>
      <c r="I78" t="s">
        <v>3012</v>
      </c>
      <c r="J78">
        <v>0</v>
      </c>
      <c r="K78" t="s">
        <v>2947</v>
      </c>
      <c r="L78">
        <v>0.45641025641025601</v>
      </c>
    </row>
    <row r="79" spans="1:19" ht="15" x14ac:dyDescent="0.2">
      <c r="A79">
        <v>762758</v>
      </c>
      <c r="B79" t="s">
        <v>3013</v>
      </c>
      <c r="C79">
        <v>2</v>
      </c>
      <c r="D79">
        <v>0</v>
      </c>
      <c r="E79">
        <v>19204498</v>
      </c>
      <c r="F79" t="s">
        <v>3014</v>
      </c>
      <c r="G79" t="s">
        <v>3015</v>
      </c>
      <c r="H79" t="s">
        <v>3016</v>
      </c>
      <c r="I79" t="s">
        <v>3017</v>
      </c>
      <c r="J79">
        <v>0</v>
      </c>
      <c r="K79" t="s">
        <v>2947</v>
      </c>
      <c r="L79">
        <v>6.8965517241379296E-2</v>
      </c>
    </row>
    <row r="80" spans="1:19" ht="15" x14ac:dyDescent="0.2">
      <c r="A80">
        <v>11228</v>
      </c>
      <c r="B80" t="s">
        <v>3018</v>
      </c>
      <c r="C80">
        <v>5</v>
      </c>
      <c r="D80">
        <v>0</v>
      </c>
      <c r="E80">
        <v>850652</v>
      </c>
      <c r="F80" t="s">
        <v>3019</v>
      </c>
      <c r="G80" t="s">
        <v>3020</v>
      </c>
      <c r="H80" t="s">
        <v>3021</v>
      </c>
      <c r="I80" t="s">
        <v>3022</v>
      </c>
      <c r="J80">
        <v>0</v>
      </c>
      <c r="K80" t="s">
        <v>2947</v>
      </c>
      <c r="L80">
        <v>5.8823529411764698E-2</v>
      </c>
    </row>
    <row r="81" spans="1:12" ht="15" x14ac:dyDescent="0.2">
      <c r="A81">
        <v>132802</v>
      </c>
      <c r="B81" t="s">
        <v>3023</v>
      </c>
      <c r="C81">
        <v>3</v>
      </c>
      <c r="D81">
        <v>0</v>
      </c>
      <c r="E81">
        <v>2878727</v>
      </c>
      <c r="F81" t="s">
        <v>3024</v>
      </c>
      <c r="G81" t="s">
        <v>3025</v>
      </c>
      <c r="H81" t="s">
        <v>3026</v>
      </c>
      <c r="I81" t="s">
        <v>3027</v>
      </c>
      <c r="J81">
        <v>0</v>
      </c>
      <c r="K81" t="s">
        <v>2947</v>
      </c>
      <c r="L81">
        <v>0.19306930693069299</v>
      </c>
    </row>
    <row r="82" spans="1:12" ht="15" x14ac:dyDescent="0.2">
      <c r="A82">
        <v>446291</v>
      </c>
      <c r="B82" t="s">
        <v>3028</v>
      </c>
      <c r="C82">
        <v>5</v>
      </c>
      <c r="D82">
        <v>0</v>
      </c>
      <c r="E82">
        <v>16489263</v>
      </c>
      <c r="F82" t="s">
        <v>3029</v>
      </c>
      <c r="G82" t="s">
        <v>3030</v>
      </c>
      <c r="H82" t="s">
        <v>3031</v>
      </c>
      <c r="I82" t="s">
        <v>3032</v>
      </c>
      <c r="J82">
        <v>0</v>
      </c>
      <c r="K82" t="s">
        <v>2947</v>
      </c>
      <c r="L82">
        <v>0.308457711442786</v>
      </c>
    </row>
    <row r="83" spans="1:12" ht="15" x14ac:dyDescent="0.2">
      <c r="A83">
        <v>220905</v>
      </c>
      <c r="B83" t="s">
        <v>3033</v>
      </c>
      <c r="C83">
        <v>5</v>
      </c>
      <c r="D83">
        <v>0</v>
      </c>
      <c r="E83">
        <v>8718656</v>
      </c>
      <c r="F83" t="s">
        <v>3034</v>
      </c>
      <c r="G83" t="s">
        <v>3035</v>
      </c>
      <c r="H83" t="s">
        <v>3036</v>
      </c>
      <c r="I83" t="s">
        <v>3037</v>
      </c>
      <c r="J83">
        <v>0</v>
      </c>
      <c r="K83" t="s">
        <v>2947</v>
      </c>
      <c r="L83">
        <v>0.112</v>
      </c>
    </row>
    <row r="84" spans="1:12" ht="15" x14ac:dyDescent="0.2">
      <c r="A84">
        <v>895474</v>
      </c>
      <c r="B84" t="s">
        <v>3038</v>
      </c>
      <c r="C84">
        <v>1</v>
      </c>
      <c r="D84">
        <v>0</v>
      </c>
      <c r="E84">
        <v>18394728</v>
      </c>
      <c r="F84" t="s">
        <v>3039</v>
      </c>
      <c r="G84" t="s">
        <v>3040</v>
      </c>
      <c r="H84" t="s">
        <v>3041</v>
      </c>
      <c r="I84" t="s">
        <v>3042</v>
      </c>
      <c r="J84">
        <v>0</v>
      </c>
      <c r="K84" t="s">
        <v>2947</v>
      </c>
      <c r="L84">
        <v>5.5276381909547798E-2</v>
      </c>
    </row>
    <row r="85" spans="1:12" ht="15" x14ac:dyDescent="0.2">
      <c r="A85">
        <v>270729</v>
      </c>
      <c r="B85" t="s">
        <v>3043</v>
      </c>
      <c r="C85">
        <v>2</v>
      </c>
      <c r="D85">
        <v>0</v>
      </c>
      <c r="E85">
        <v>8913025</v>
      </c>
      <c r="F85" t="s">
        <v>3044</v>
      </c>
      <c r="G85" t="s">
        <v>3045</v>
      </c>
      <c r="H85" t="s">
        <v>3046</v>
      </c>
      <c r="I85" t="s">
        <v>3047</v>
      </c>
      <c r="J85">
        <v>0</v>
      </c>
      <c r="K85" t="s">
        <v>2947</v>
      </c>
      <c r="L85">
        <v>0.20833333333333301</v>
      </c>
    </row>
    <row r="86" spans="1:12" ht="15" x14ac:dyDescent="0.2">
      <c r="A86">
        <v>522554</v>
      </c>
      <c r="B86" t="s">
        <v>3048</v>
      </c>
      <c r="C86">
        <v>3</v>
      </c>
      <c r="D86">
        <v>0</v>
      </c>
      <c r="E86">
        <v>10713956</v>
      </c>
      <c r="F86" t="s">
        <v>3049</v>
      </c>
      <c r="G86" t="s">
        <v>3050</v>
      </c>
      <c r="H86" t="s">
        <v>3051</v>
      </c>
      <c r="I86" t="s">
        <v>3052</v>
      </c>
      <c r="J86">
        <v>0</v>
      </c>
      <c r="K86" t="s">
        <v>2947</v>
      </c>
      <c r="L86">
        <v>0.21875</v>
      </c>
    </row>
    <row r="87" spans="1:12" ht="15" x14ac:dyDescent="0.2">
      <c r="A87">
        <v>655360</v>
      </c>
      <c r="B87" t="s">
        <v>3053</v>
      </c>
      <c r="C87">
        <v>3</v>
      </c>
      <c r="D87">
        <v>0</v>
      </c>
      <c r="E87">
        <v>13175329</v>
      </c>
      <c r="F87" t="s">
        <v>3054</v>
      </c>
      <c r="G87" t="s">
        <v>3055</v>
      </c>
      <c r="H87" t="s">
        <v>3056</v>
      </c>
      <c r="I87" t="s">
        <v>3057</v>
      </c>
      <c r="J87">
        <v>0</v>
      </c>
      <c r="K87" t="s">
        <v>2947</v>
      </c>
      <c r="L87">
        <v>9.8522167487684706E-2</v>
      </c>
    </row>
    <row r="88" spans="1:12" ht="15" x14ac:dyDescent="0.2">
      <c r="A88">
        <v>96150</v>
      </c>
      <c r="B88" t="s">
        <v>3058</v>
      </c>
      <c r="C88">
        <v>3</v>
      </c>
      <c r="D88">
        <v>0</v>
      </c>
      <c r="E88">
        <v>2214022</v>
      </c>
      <c r="F88" t="s">
        <v>3059</v>
      </c>
      <c r="G88" t="s">
        <v>3060</v>
      </c>
      <c r="H88" t="s">
        <v>3061</v>
      </c>
      <c r="I88" t="s">
        <v>3062</v>
      </c>
      <c r="J88">
        <v>0</v>
      </c>
      <c r="K88" t="s">
        <v>2947</v>
      </c>
      <c r="L88">
        <v>5.4187192118226597E-2</v>
      </c>
    </row>
    <row r="89" spans="1:12" ht="15" x14ac:dyDescent="0.2">
      <c r="A89">
        <v>599780</v>
      </c>
      <c r="B89" t="s">
        <v>3063</v>
      </c>
      <c r="C89">
        <v>2</v>
      </c>
      <c r="D89">
        <v>0</v>
      </c>
      <c r="E89">
        <v>16025812</v>
      </c>
      <c r="F89" t="s">
        <v>3064</v>
      </c>
      <c r="G89" t="s">
        <v>3065</v>
      </c>
      <c r="H89" t="s">
        <v>3066</v>
      </c>
      <c r="I89" t="s">
        <v>3067</v>
      </c>
      <c r="J89">
        <v>0</v>
      </c>
      <c r="K89" t="s">
        <v>2947</v>
      </c>
      <c r="L89">
        <v>9.0277777777777804E-2</v>
      </c>
    </row>
    <row r="90" spans="1:12" ht="15" x14ac:dyDescent="0.2">
      <c r="A90">
        <v>261203</v>
      </c>
      <c r="B90" t="s">
        <v>3068</v>
      </c>
      <c r="C90">
        <v>3</v>
      </c>
      <c r="D90">
        <v>0</v>
      </c>
      <c r="E90">
        <v>5404880</v>
      </c>
      <c r="F90" t="s">
        <v>3069</v>
      </c>
      <c r="G90" t="s">
        <v>3070</v>
      </c>
      <c r="H90" t="s">
        <v>3071</v>
      </c>
      <c r="I90" t="s">
        <v>3072</v>
      </c>
      <c r="J90">
        <v>0</v>
      </c>
      <c r="K90" t="s">
        <v>2947</v>
      </c>
      <c r="L90">
        <v>0.16243654822334999</v>
      </c>
    </row>
    <row r="91" spans="1:12" ht="15" x14ac:dyDescent="0.2">
      <c r="A91">
        <v>865583</v>
      </c>
      <c r="B91" t="s">
        <v>3073</v>
      </c>
      <c r="C91">
        <v>3</v>
      </c>
      <c r="D91">
        <v>0</v>
      </c>
      <c r="E91">
        <v>18247005</v>
      </c>
      <c r="F91" t="s">
        <v>3074</v>
      </c>
      <c r="G91" t="s">
        <v>3075</v>
      </c>
      <c r="H91" t="s">
        <v>3076</v>
      </c>
      <c r="I91" t="s">
        <v>3077</v>
      </c>
      <c r="J91">
        <v>0</v>
      </c>
      <c r="K91" t="s">
        <v>2947</v>
      </c>
      <c r="L91">
        <v>0.20725388601036299</v>
      </c>
    </row>
    <row r="92" spans="1:12" ht="15" x14ac:dyDescent="0.2">
      <c r="A92">
        <v>648792</v>
      </c>
      <c r="B92" t="s">
        <v>3078</v>
      </c>
      <c r="C92">
        <v>1</v>
      </c>
      <c r="D92">
        <v>0</v>
      </c>
      <c r="E92">
        <v>12780965</v>
      </c>
      <c r="F92" t="s">
        <v>3079</v>
      </c>
      <c r="G92" t="s">
        <v>3080</v>
      </c>
      <c r="H92" t="s">
        <v>3081</v>
      </c>
      <c r="I92" t="s">
        <v>3082</v>
      </c>
      <c r="J92">
        <v>0</v>
      </c>
      <c r="K92" t="s">
        <v>2947</v>
      </c>
      <c r="L92">
        <v>7.2164948453608199E-2</v>
      </c>
    </row>
    <row r="93" spans="1:12" ht="15" x14ac:dyDescent="0.2">
      <c r="A93">
        <v>753262</v>
      </c>
      <c r="B93" t="s">
        <v>3083</v>
      </c>
      <c r="C93">
        <v>3</v>
      </c>
      <c r="D93">
        <v>0</v>
      </c>
      <c r="E93">
        <v>15360111</v>
      </c>
      <c r="F93" t="s">
        <v>3084</v>
      </c>
      <c r="G93" t="s">
        <v>3085</v>
      </c>
      <c r="H93" t="s">
        <v>3086</v>
      </c>
      <c r="I93" t="s">
        <v>3087</v>
      </c>
      <c r="J93">
        <v>0</v>
      </c>
      <c r="K93" t="s">
        <v>2947</v>
      </c>
      <c r="L93">
        <v>0.30729166666666702</v>
      </c>
    </row>
    <row r="94" spans="1:12" ht="15" x14ac:dyDescent="0.2">
      <c r="A94">
        <v>491995</v>
      </c>
      <c r="B94" t="s">
        <v>3088</v>
      </c>
      <c r="C94">
        <v>5</v>
      </c>
      <c r="D94">
        <v>0</v>
      </c>
      <c r="E94">
        <v>18041757</v>
      </c>
      <c r="F94" t="s">
        <v>3089</v>
      </c>
      <c r="G94" t="s">
        <v>3090</v>
      </c>
      <c r="H94" t="s">
        <v>3091</v>
      </c>
      <c r="I94" t="s">
        <v>3092</v>
      </c>
      <c r="J94">
        <v>0</v>
      </c>
      <c r="K94" t="s">
        <v>2947</v>
      </c>
      <c r="L94">
        <v>6.3725490196078399E-2</v>
      </c>
    </row>
    <row r="95" spans="1:12" x14ac:dyDescent="0.2">
      <c r="A95">
        <v>491996</v>
      </c>
      <c r="B95" t="s">
        <v>3093</v>
      </c>
      <c r="C95">
        <v>5</v>
      </c>
      <c r="D95">
        <v>0</v>
      </c>
      <c r="E95">
        <v>18041758</v>
      </c>
      <c r="F95" t="s">
        <v>3089</v>
      </c>
      <c r="G95" t="s">
        <v>3090</v>
      </c>
      <c r="H95" t="s">
        <v>3091</v>
      </c>
      <c r="I95" t="s">
        <v>3092</v>
      </c>
      <c r="J95">
        <v>0</v>
      </c>
      <c r="K95" t="s">
        <v>2947</v>
      </c>
      <c r="L95">
        <v>6.4039408866995107E-2</v>
      </c>
    </row>
    <row r="96" spans="1:12" x14ac:dyDescent="0.2">
      <c r="A96">
        <v>96211</v>
      </c>
      <c r="B96" t="s">
        <v>3094</v>
      </c>
      <c r="C96">
        <v>3</v>
      </c>
      <c r="D96">
        <v>0</v>
      </c>
      <c r="E96">
        <v>2215063</v>
      </c>
      <c r="F96" t="s">
        <v>3095</v>
      </c>
      <c r="G96" t="s">
        <v>3096</v>
      </c>
      <c r="H96" t="s">
        <v>3097</v>
      </c>
      <c r="I96" t="s">
        <v>3098</v>
      </c>
      <c r="J96">
        <v>0</v>
      </c>
      <c r="K96" t="s">
        <v>2947</v>
      </c>
      <c r="L96">
        <v>6.8965517241379296E-2</v>
      </c>
    </row>
    <row r="97" spans="1:12" x14ac:dyDescent="0.2">
      <c r="A97">
        <v>504713</v>
      </c>
      <c r="B97" t="s">
        <v>3099</v>
      </c>
      <c r="C97">
        <v>5</v>
      </c>
      <c r="D97">
        <v>0</v>
      </c>
      <c r="E97">
        <v>18483463</v>
      </c>
      <c r="F97" t="s">
        <v>3100</v>
      </c>
      <c r="G97" t="s">
        <v>3101</v>
      </c>
      <c r="H97" t="s">
        <v>3102</v>
      </c>
      <c r="I97" t="s">
        <v>3103</v>
      </c>
      <c r="J97">
        <v>0</v>
      </c>
      <c r="K97" t="s">
        <v>2947</v>
      </c>
      <c r="L97">
        <v>6.0301507537688502E-2</v>
      </c>
    </row>
    <row r="98" spans="1:12" x14ac:dyDescent="0.2">
      <c r="A98">
        <v>96208</v>
      </c>
      <c r="B98" t="s">
        <v>3104</v>
      </c>
      <c r="C98">
        <v>3</v>
      </c>
      <c r="D98">
        <v>0</v>
      </c>
      <c r="E98">
        <v>2215049</v>
      </c>
      <c r="F98" t="s">
        <v>3105</v>
      </c>
      <c r="G98" t="s">
        <v>3106</v>
      </c>
      <c r="H98" t="s">
        <v>3107</v>
      </c>
      <c r="I98" t="s">
        <v>3108</v>
      </c>
      <c r="J98">
        <v>0</v>
      </c>
      <c r="K98" t="s">
        <v>2947</v>
      </c>
      <c r="L98">
        <v>6.4356435643564303E-2</v>
      </c>
    </row>
    <row r="99" spans="1:12" x14ac:dyDescent="0.2">
      <c r="A99">
        <v>391060</v>
      </c>
      <c r="B99" t="s">
        <v>3109</v>
      </c>
      <c r="C99">
        <v>3</v>
      </c>
      <c r="D99">
        <v>0</v>
      </c>
      <c r="E99">
        <v>8135020</v>
      </c>
      <c r="F99" t="s">
        <v>3110</v>
      </c>
      <c r="G99" t="s">
        <v>3111</v>
      </c>
      <c r="H99" t="s">
        <v>3112</v>
      </c>
      <c r="I99" t="s">
        <v>3113</v>
      </c>
      <c r="J99">
        <v>0</v>
      </c>
      <c r="K99" t="s">
        <v>2947</v>
      </c>
      <c r="L99">
        <v>0.37113402061855699</v>
      </c>
    </row>
    <row r="100" spans="1:12" x14ac:dyDescent="0.2">
      <c r="A100">
        <v>871959</v>
      </c>
      <c r="B100" t="s">
        <v>3114</v>
      </c>
      <c r="C100">
        <v>3</v>
      </c>
      <c r="D100">
        <v>0</v>
      </c>
      <c r="E100">
        <v>18355880</v>
      </c>
      <c r="F100" t="s">
        <v>3115</v>
      </c>
      <c r="G100" t="s">
        <v>3116</v>
      </c>
      <c r="H100" t="s">
        <v>3117</v>
      </c>
      <c r="I100" t="s">
        <v>3118</v>
      </c>
      <c r="J100">
        <v>0</v>
      </c>
      <c r="K100" t="s">
        <v>2947</v>
      </c>
      <c r="L100">
        <v>0.28191489361702099</v>
      </c>
    </row>
    <row r="101" spans="1:12" x14ac:dyDescent="0.2">
      <c r="A101">
        <v>491994</v>
      </c>
      <c r="B101" t="s">
        <v>3119</v>
      </c>
      <c r="C101">
        <v>5</v>
      </c>
      <c r="D101">
        <v>0</v>
      </c>
      <c r="E101">
        <v>18041754</v>
      </c>
      <c r="F101" t="s">
        <v>3089</v>
      </c>
      <c r="G101" t="s">
        <v>3090</v>
      </c>
      <c r="H101" t="s">
        <v>3091</v>
      </c>
      <c r="I101" t="s">
        <v>3092</v>
      </c>
      <c r="J101">
        <v>0</v>
      </c>
      <c r="K101" t="s">
        <v>2947</v>
      </c>
      <c r="L101">
        <v>6.3725490196078399E-2</v>
      </c>
    </row>
    <row r="102" spans="1:12" x14ac:dyDescent="0.2">
      <c r="A102">
        <v>96209</v>
      </c>
      <c r="B102" t="s">
        <v>3120</v>
      </c>
      <c r="C102">
        <v>3</v>
      </c>
      <c r="D102">
        <v>0</v>
      </c>
      <c r="E102">
        <v>2215053</v>
      </c>
      <c r="F102" t="s">
        <v>3121</v>
      </c>
      <c r="G102" t="s">
        <v>3122</v>
      </c>
      <c r="H102" t="s">
        <v>3123</v>
      </c>
      <c r="I102" t="s">
        <v>3124</v>
      </c>
      <c r="J102">
        <v>0</v>
      </c>
      <c r="K102" t="s">
        <v>2947</v>
      </c>
      <c r="L102">
        <v>6.4356435643564303E-2</v>
      </c>
    </row>
    <row r="103" spans="1:12" x14ac:dyDescent="0.2">
      <c r="A103">
        <v>196612</v>
      </c>
      <c r="B103" t="s">
        <v>3125</v>
      </c>
      <c r="C103">
        <v>1</v>
      </c>
      <c r="D103">
        <v>0</v>
      </c>
      <c r="E103">
        <v>4139714</v>
      </c>
      <c r="F103" t="s">
        <v>3126</v>
      </c>
      <c r="G103" t="s">
        <v>3127</v>
      </c>
      <c r="H103" t="s">
        <v>3128</v>
      </c>
      <c r="I103" t="s">
        <v>3129</v>
      </c>
      <c r="J103">
        <v>0</v>
      </c>
      <c r="K103" t="s">
        <v>2947</v>
      </c>
      <c r="L103">
        <v>0.34806629834254099</v>
      </c>
    </row>
    <row r="104" spans="1:12" x14ac:dyDescent="0.2">
      <c r="A104">
        <v>417034</v>
      </c>
      <c r="B104" t="s">
        <v>3130</v>
      </c>
      <c r="C104">
        <v>1</v>
      </c>
      <c r="D104">
        <v>0</v>
      </c>
      <c r="E104">
        <v>8341416</v>
      </c>
      <c r="F104" t="s">
        <v>3131</v>
      </c>
      <c r="G104" t="s">
        <v>3132</v>
      </c>
      <c r="H104" t="s">
        <v>3133</v>
      </c>
      <c r="I104" t="s">
        <v>3134</v>
      </c>
      <c r="J104">
        <v>0</v>
      </c>
      <c r="K104" t="s">
        <v>1391</v>
      </c>
      <c r="L104">
        <v>0.119402985074627</v>
      </c>
    </row>
    <row r="105" spans="1:12" x14ac:dyDescent="0.2">
      <c r="A105">
        <v>317696</v>
      </c>
      <c r="B105" t="s">
        <v>3135</v>
      </c>
      <c r="C105">
        <v>3</v>
      </c>
      <c r="D105">
        <v>0</v>
      </c>
      <c r="E105">
        <v>6668717</v>
      </c>
      <c r="F105" t="s">
        <v>3136</v>
      </c>
      <c r="G105" t="s">
        <v>3137</v>
      </c>
      <c r="H105" t="s">
        <v>3138</v>
      </c>
      <c r="I105" t="s">
        <v>3139</v>
      </c>
      <c r="J105">
        <v>0</v>
      </c>
      <c r="K105" t="s">
        <v>1161</v>
      </c>
      <c r="L105">
        <v>0.130653266331658</v>
      </c>
    </row>
    <row r="106" spans="1:12" x14ac:dyDescent="0.2">
      <c r="A106">
        <v>587218</v>
      </c>
      <c r="B106" t="s">
        <v>3140</v>
      </c>
      <c r="C106">
        <v>5</v>
      </c>
      <c r="D106">
        <v>0</v>
      </c>
      <c r="E106">
        <v>21804791</v>
      </c>
      <c r="F106" t="s">
        <v>3141</v>
      </c>
      <c r="G106" t="s">
        <v>3142</v>
      </c>
      <c r="H106" t="s">
        <v>3143</v>
      </c>
      <c r="I106" t="s">
        <v>3144</v>
      </c>
      <c r="J106">
        <v>0</v>
      </c>
      <c r="K106" t="s">
        <v>1161</v>
      </c>
      <c r="L106">
        <v>0.321637426900585</v>
      </c>
    </row>
    <row r="107" spans="1:12" x14ac:dyDescent="0.2">
      <c r="A107">
        <v>237536</v>
      </c>
      <c r="B107" t="s">
        <v>3145</v>
      </c>
      <c r="C107">
        <v>4</v>
      </c>
      <c r="D107">
        <v>0</v>
      </c>
      <c r="E107">
        <v>9864096</v>
      </c>
      <c r="F107" t="s">
        <v>3146</v>
      </c>
      <c r="G107" t="s">
        <v>3147</v>
      </c>
      <c r="H107" t="s">
        <v>3148</v>
      </c>
      <c r="I107" t="s">
        <v>3149</v>
      </c>
      <c r="J107">
        <v>0</v>
      </c>
      <c r="K107" t="s">
        <v>1161</v>
      </c>
      <c r="L107">
        <v>9.2307692307692299E-2</v>
      </c>
    </row>
    <row r="108" spans="1:12" x14ac:dyDescent="0.2">
      <c r="A108">
        <v>473624</v>
      </c>
      <c r="B108" t="s">
        <v>3150</v>
      </c>
      <c r="C108">
        <v>4</v>
      </c>
      <c r="D108">
        <v>0</v>
      </c>
      <c r="E108">
        <v>15528030</v>
      </c>
      <c r="F108" t="s">
        <v>3151</v>
      </c>
      <c r="G108" t="s">
        <v>3152</v>
      </c>
      <c r="H108" t="s">
        <v>3153</v>
      </c>
      <c r="I108" t="s">
        <v>3154</v>
      </c>
      <c r="J108">
        <v>0</v>
      </c>
      <c r="K108" t="s">
        <v>1161</v>
      </c>
      <c r="L108">
        <v>0.466321243523316</v>
      </c>
    </row>
    <row r="109" spans="1:12" x14ac:dyDescent="0.2">
      <c r="A109">
        <v>237548</v>
      </c>
      <c r="B109" t="s">
        <v>3155</v>
      </c>
      <c r="C109">
        <v>4</v>
      </c>
      <c r="D109">
        <v>0</v>
      </c>
      <c r="E109">
        <v>9864151</v>
      </c>
      <c r="F109" t="s">
        <v>3156</v>
      </c>
      <c r="G109" t="s">
        <v>3157</v>
      </c>
      <c r="H109" t="s">
        <v>3158</v>
      </c>
      <c r="I109" t="s">
        <v>3159</v>
      </c>
      <c r="J109">
        <v>0</v>
      </c>
      <c r="K109" t="s">
        <v>1161</v>
      </c>
      <c r="L109">
        <v>9.2307692307692299E-2</v>
      </c>
    </row>
    <row r="110" spans="1:12" x14ac:dyDescent="0.2">
      <c r="A110">
        <v>147774</v>
      </c>
      <c r="B110" t="s">
        <v>3160</v>
      </c>
      <c r="C110">
        <v>2</v>
      </c>
      <c r="D110">
        <v>0</v>
      </c>
      <c r="E110">
        <v>6081767</v>
      </c>
      <c r="F110" t="s">
        <v>3161</v>
      </c>
      <c r="G110" t="s">
        <v>3162</v>
      </c>
      <c r="H110" t="s">
        <v>3163</v>
      </c>
      <c r="I110" t="s">
        <v>3164</v>
      </c>
      <c r="J110">
        <v>0</v>
      </c>
      <c r="K110" t="s">
        <v>1161</v>
      </c>
      <c r="L110">
        <v>0.164893617021277</v>
      </c>
    </row>
    <row r="111" spans="1:12" x14ac:dyDescent="0.2">
      <c r="A111">
        <v>183716</v>
      </c>
      <c r="B111" t="s">
        <v>3165</v>
      </c>
      <c r="C111">
        <v>5</v>
      </c>
      <c r="D111">
        <v>0</v>
      </c>
      <c r="E111">
        <v>7466819</v>
      </c>
      <c r="F111" t="s">
        <v>3166</v>
      </c>
      <c r="G111" t="s">
        <v>3167</v>
      </c>
      <c r="H111" t="s">
        <v>3168</v>
      </c>
      <c r="I111" t="s">
        <v>3169</v>
      </c>
      <c r="J111">
        <v>0</v>
      </c>
      <c r="K111" t="s">
        <v>1161</v>
      </c>
      <c r="L111">
        <v>6.7357512953367907E-2</v>
      </c>
    </row>
    <row r="112" spans="1:12" x14ac:dyDescent="0.2">
      <c r="A112">
        <v>317697</v>
      </c>
      <c r="B112" t="s">
        <v>3170</v>
      </c>
      <c r="C112">
        <v>3</v>
      </c>
      <c r="D112">
        <v>0</v>
      </c>
      <c r="E112">
        <v>6668751</v>
      </c>
      <c r="F112" t="s">
        <v>3171</v>
      </c>
      <c r="G112" t="s">
        <v>3172</v>
      </c>
      <c r="H112" t="s">
        <v>3173</v>
      </c>
      <c r="I112" t="s">
        <v>3174</v>
      </c>
      <c r="J112">
        <v>0</v>
      </c>
      <c r="K112" t="s">
        <v>1161</v>
      </c>
      <c r="L112">
        <v>0.124378109452736</v>
      </c>
    </row>
    <row r="113" spans="1:12" x14ac:dyDescent="0.2">
      <c r="A113">
        <v>963415</v>
      </c>
      <c r="B113" t="s">
        <v>3175</v>
      </c>
      <c r="C113">
        <v>1</v>
      </c>
      <c r="D113">
        <v>0</v>
      </c>
      <c r="E113">
        <v>20481532</v>
      </c>
      <c r="F113" t="s">
        <v>3176</v>
      </c>
      <c r="G113" t="s">
        <v>3177</v>
      </c>
      <c r="H113" t="s">
        <v>3178</v>
      </c>
      <c r="I113" t="s">
        <v>3179</v>
      </c>
      <c r="J113">
        <v>0</v>
      </c>
      <c r="K113" t="s">
        <v>1391</v>
      </c>
      <c r="L113">
        <v>0.134020618556701</v>
      </c>
    </row>
    <row r="114" spans="1:12" x14ac:dyDescent="0.2">
      <c r="A114">
        <v>285232</v>
      </c>
      <c r="B114" t="s">
        <v>3180</v>
      </c>
      <c r="C114">
        <v>1</v>
      </c>
      <c r="D114">
        <v>0</v>
      </c>
      <c r="E114">
        <v>5883050</v>
      </c>
      <c r="F114" t="s">
        <v>3181</v>
      </c>
      <c r="G114" t="s">
        <v>3182</v>
      </c>
      <c r="H114" t="s">
        <v>3183</v>
      </c>
      <c r="I114" t="s">
        <v>3184</v>
      </c>
      <c r="J114">
        <v>0</v>
      </c>
      <c r="K114" t="s">
        <v>1391</v>
      </c>
      <c r="L114">
        <v>0.31052631578947398</v>
      </c>
    </row>
    <row r="115" spans="1:12" x14ac:dyDescent="0.2">
      <c r="A115">
        <v>749804</v>
      </c>
      <c r="B115" t="s">
        <v>3185</v>
      </c>
      <c r="C115">
        <v>4</v>
      </c>
      <c r="D115">
        <v>0</v>
      </c>
      <c r="E115">
        <v>22256046</v>
      </c>
      <c r="F115" t="s">
        <v>3186</v>
      </c>
      <c r="G115" t="s">
        <v>3187</v>
      </c>
      <c r="H115" t="s">
        <v>3188</v>
      </c>
      <c r="I115" t="s">
        <v>3189</v>
      </c>
      <c r="J115">
        <v>0</v>
      </c>
      <c r="K115" t="s">
        <v>1161</v>
      </c>
      <c r="L115">
        <v>0.32275132275132301</v>
      </c>
    </row>
    <row r="116" spans="1:12" x14ac:dyDescent="0.2">
      <c r="A116">
        <v>183719</v>
      </c>
      <c r="B116" t="s">
        <v>3190</v>
      </c>
      <c r="C116">
        <v>5</v>
      </c>
      <c r="D116">
        <v>0</v>
      </c>
      <c r="E116">
        <v>7466888</v>
      </c>
      <c r="F116" t="s">
        <v>3191</v>
      </c>
      <c r="G116" t="s">
        <v>3192</v>
      </c>
      <c r="H116" t="s">
        <v>3193</v>
      </c>
      <c r="I116" t="s">
        <v>3194</v>
      </c>
      <c r="J116">
        <v>0</v>
      </c>
      <c r="K116" t="s">
        <v>1161</v>
      </c>
      <c r="L116">
        <v>8.0808080808080801E-2</v>
      </c>
    </row>
    <row r="117" spans="1:12" x14ac:dyDescent="0.2">
      <c r="A117">
        <v>237546</v>
      </c>
      <c r="B117" t="s">
        <v>3195</v>
      </c>
      <c r="C117">
        <v>4</v>
      </c>
      <c r="D117">
        <v>0</v>
      </c>
      <c r="E117">
        <v>9864144</v>
      </c>
      <c r="F117" t="s">
        <v>3196</v>
      </c>
      <c r="G117" t="s">
        <v>3197</v>
      </c>
      <c r="H117" t="s">
        <v>3198</v>
      </c>
      <c r="I117" t="s">
        <v>3199</v>
      </c>
      <c r="J117">
        <v>0</v>
      </c>
      <c r="K117" t="s">
        <v>1161</v>
      </c>
      <c r="L117">
        <v>8.6734693877551103E-2</v>
      </c>
    </row>
    <row r="118" spans="1:12" x14ac:dyDescent="0.2">
      <c r="A118">
        <v>237539</v>
      </c>
      <c r="B118" t="s">
        <v>3200</v>
      </c>
      <c r="C118">
        <v>4</v>
      </c>
      <c r="D118">
        <v>0</v>
      </c>
      <c r="E118">
        <v>9864111</v>
      </c>
      <c r="F118" t="s">
        <v>3201</v>
      </c>
      <c r="G118" t="s">
        <v>3202</v>
      </c>
      <c r="H118" t="s">
        <v>3203</v>
      </c>
      <c r="I118" t="s">
        <v>3204</v>
      </c>
      <c r="J118">
        <v>0</v>
      </c>
      <c r="K118" t="s">
        <v>1161</v>
      </c>
      <c r="L118">
        <v>0.104938271604938</v>
      </c>
    </row>
    <row r="119" spans="1:12" x14ac:dyDescent="0.2">
      <c r="A119">
        <v>777631</v>
      </c>
      <c r="B119" t="s">
        <v>3205</v>
      </c>
      <c r="C119">
        <v>1</v>
      </c>
      <c r="D119">
        <v>0</v>
      </c>
      <c r="E119">
        <v>15482506</v>
      </c>
      <c r="F119" t="s">
        <v>3206</v>
      </c>
      <c r="G119" t="s">
        <v>3207</v>
      </c>
      <c r="H119" t="s">
        <v>3208</v>
      </c>
      <c r="I119" t="s">
        <v>3209</v>
      </c>
      <c r="J119">
        <v>0</v>
      </c>
      <c r="K119" t="s">
        <v>1391</v>
      </c>
      <c r="L119">
        <v>8.9473684210526302E-2</v>
      </c>
    </row>
    <row r="120" spans="1:12" x14ac:dyDescent="0.2">
      <c r="A120">
        <v>544568</v>
      </c>
      <c r="B120" t="s">
        <v>3210</v>
      </c>
      <c r="C120">
        <v>2</v>
      </c>
      <c r="D120">
        <v>0</v>
      </c>
      <c r="E120">
        <v>14757081</v>
      </c>
      <c r="F120" t="s">
        <v>3211</v>
      </c>
      <c r="G120" t="s">
        <v>3212</v>
      </c>
      <c r="H120" t="s">
        <v>3213</v>
      </c>
      <c r="I120" t="s">
        <v>3214</v>
      </c>
      <c r="J120">
        <v>0</v>
      </c>
      <c r="K120" t="s">
        <v>1161</v>
      </c>
      <c r="L120">
        <v>0.11764705882352899</v>
      </c>
    </row>
    <row r="121" spans="1:12" x14ac:dyDescent="0.2">
      <c r="A121">
        <v>237547</v>
      </c>
      <c r="B121" t="s">
        <v>3215</v>
      </c>
      <c r="C121">
        <v>4</v>
      </c>
      <c r="D121">
        <v>0</v>
      </c>
      <c r="E121">
        <v>9864150</v>
      </c>
      <c r="F121" t="s">
        <v>3216</v>
      </c>
      <c r="G121" t="s">
        <v>3157</v>
      </c>
      <c r="H121" t="s">
        <v>3158</v>
      </c>
      <c r="I121" t="s">
        <v>3159</v>
      </c>
      <c r="J121">
        <v>0</v>
      </c>
      <c r="K121" t="s">
        <v>1161</v>
      </c>
      <c r="L121">
        <v>9.2307692307692299E-2</v>
      </c>
    </row>
    <row r="122" spans="1:12" x14ac:dyDescent="0.2">
      <c r="A122">
        <v>829350</v>
      </c>
      <c r="B122" t="s">
        <v>3217</v>
      </c>
      <c r="C122">
        <v>3</v>
      </c>
      <c r="D122">
        <v>0</v>
      </c>
      <c r="E122">
        <v>17298333</v>
      </c>
      <c r="F122" t="s">
        <v>3218</v>
      </c>
      <c r="G122" t="s">
        <v>3219</v>
      </c>
      <c r="H122" t="s">
        <v>3220</v>
      </c>
      <c r="I122" t="s">
        <v>3221</v>
      </c>
      <c r="J122">
        <v>0</v>
      </c>
      <c r="K122" t="s">
        <v>1161</v>
      </c>
      <c r="L122">
        <v>0.41884816753926701</v>
      </c>
    </row>
    <row r="123" spans="1:12" x14ac:dyDescent="0.2">
      <c r="A123">
        <v>433130</v>
      </c>
      <c r="B123" t="s">
        <v>3222</v>
      </c>
      <c r="C123">
        <v>5</v>
      </c>
      <c r="D123">
        <v>0</v>
      </c>
      <c r="E123">
        <v>16010224</v>
      </c>
      <c r="F123" t="s">
        <v>3223</v>
      </c>
      <c r="G123" t="s">
        <v>3224</v>
      </c>
      <c r="H123" t="s">
        <v>3225</v>
      </c>
      <c r="I123" t="s">
        <v>3226</v>
      </c>
      <c r="J123">
        <v>0</v>
      </c>
      <c r="K123" t="s">
        <v>1161</v>
      </c>
      <c r="L123">
        <v>0.31932773109243701</v>
      </c>
    </row>
    <row r="124" spans="1:12" x14ac:dyDescent="0.2">
      <c r="A124">
        <v>317704</v>
      </c>
      <c r="B124" t="s">
        <v>3227</v>
      </c>
      <c r="C124">
        <v>3</v>
      </c>
      <c r="D124">
        <v>0</v>
      </c>
      <c r="E124">
        <v>6668841</v>
      </c>
      <c r="F124" t="s">
        <v>3228</v>
      </c>
      <c r="G124" t="s">
        <v>3229</v>
      </c>
      <c r="H124" t="s">
        <v>3230</v>
      </c>
      <c r="I124" t="s">
        <v>3231</v>
      </c>
      <c r="J124">
        <v>0</v>
      </c>
      <c r="K124" t="s">
        <v>1161</v>
      </c>
      <c r="L124">
        <v>0.154228855721393</v>
      </c>
    </row>
    <row r="125" spans="1:12" x14ac:dyDescent="0.2">
      <c r="A125">
        <v>130992</v>
      </c>
      <c r="B125" t="s">
        <v>3232</v>
      </c>
      <c r="C125">
        <v>4</v>
      </c>
      <c r="D125">
        <v>0</v>
      </c>
      <c r="E125">
        <v>6489573</v>
      </c>
      <c r="F125" t="s">
        <v>3233</v>
      </c>
      <c r="G125" t="s">
        <v>3234</v>
      </c>
      <c r="H125" t="s">
        <v>3235</v>
      </c>
      <c r="I125" t="s">
        <v>3236</v>
      </c>
      <c r="J125">
        <v>0</v>
      </c>
      <c r="K125" t="s">
        <v>1161</v>
      </c>
      <c r="L125">
        <v>7.0000000000000007E-2</v>
      </c>
    </row>
    <row r="126" spans="1:12" x14ac:dyDescent="0.2">
      <c r="A126">
        <v>644055</v>
      </c>
      <c r="B126" t="s">
        <v>3237</v>
      </c>
      <c r="C126">
        <v>3</v>
      </c>
      <c r="D126">
        <v>0</v>
      </c>
      <c r="E126">
        <v>12936986</v>
      </c>
      <c r="F126" t="s">
        <v>3238</v>
      </c>
      <c r="G126" t="s">
        <v>3239</v>
      </c>
      <c r="H126" t="s">
        <v>3240</v>
      </c>
      <c r="I126" t="s">
        <v>3241</v>
      </c>
      <c r="J126">
        <v>0</v>
      </c>
      <c r="K126" t="s">
        <v>1161</v>
      </c>
      <c r="L126">
        <v>6.8750000000000006E-2</v>
      </c>
    </row>
    <row r="127" spans="1:12" x14ac:dyDescent="0.2">
      <c r="A127">
        <v>336763</v>
      </c>
      <c r="B127" t="s">
        <v>3242</v>
      </c>
      <c r="C127">
        <v>3</v>
      </c>
      <c r="D127">
        <v>0</v>
      </c>
      <c r="E127">
        <v>7050540</v>
      </c>
      <c r="F127" t="s">
        <v>3243</v>
      </c>
      <c r="G127" t="s">
        <v>3244</v>
      </c>
      <c r="H127" t="s">
        <v>3245</v>
      </c>
      <c r="I127" t="s">
        <v>3246</v>
      </c>
      <c r="J127">
        <v>0</v>
      </c>
      <c r="K127" t="s">
        <v>152</v>
      </c>
      <c r="L127">
        <v>0.105</v>
      </c>
    </row>
    <row r="128" spans="1:12" x14ac:dyDescent="0.2">
      <c r="A128">
        <v>806784</v>
      </c>
      <c r="B128" t="s">
        <v>3247</v>
      </c>
      <c r="C128">
        <v>1</v>
      </c>
      <c r="D128">
        <v>0</v>
      </c>
      <c r="E128">
        <v>16205117</v>
      </c>
      <c r="F128" t="s">
        <v>3248</v>
      </c>
      <c r="G128" t="s">
        <v>3249</v>
      </c>
      <c r="H128" t="s">
        <v>3250</v>
      </c>
      <c r="I128" t="s">
        <v>3251</v>
      </c>
      <c r="J128">
        <v>0</v>
      </c>
      <c r="K128" t="s">
        <v>333</v>
      </c>
      <c r="L128">
        <v>0.44808743169398901</v>
      </c>
    </row>
    <row r="129" spans="1:12" x14ac:dyDescent="0.2">
      <c r="A129">
        <v>83059</v>
      </c>
      <c r="B129" t="s">
        <v>3252</v>
      </c>
      <c r="C129">
        <v>5</v>
      </c>
      <c r="D129">
        <v>0</v>
      </c>
      <c r="E129">
        <v>3968110</v>
      </c>
      <c r="F129" t="s">
        <v>3253</v>
      </c>
      <c r="G129" t="s">
        <v>3254</v>
      </c>
      <c r="H129" t="s">
        <v>3255</v>
      </c>
      <c r="I129" t="s">
        <v>3256</v>
      </c>
      <c r="J129">
        <v>0</v>
      </c>
      <c r="K129" t="s">
        <v>0</v>
      </c>
      <c r="L129">
        <v>0.255</v>
      </c>
    </row>
    <row r="130" spans="1:12" x14ac:dyDescent="0.2">
      <c r="A130">
        <v>950643</v>
      </c>
      <c r="B130" t="s">
        <v>3257</v>
      </c>
      <c r="C130">
        <v>4</v>
      </c>
      <c r="D130">
        <v>0</v>
      </c>
      <c r="E130">
        <v>26676810</v>
      </c>
      <c r="F130" t="s">
        <v>3258</v>
      </c>
      <c r="G130" t="s">
        <v>3259</v>
      </c>
      <c r="H130" t="s">
        <v>3260</v>
      </c>
      <c r="I130" t="s">
        <v>3261</v>
      </c>
      <c r="J130">
        <v>0</v>
      </c>
      <c r="K130" t="s">
        <v>41</v>
      </c>
      <c r="L130">
        <v>0.115</v>
      </c>
    </row>
    <row r="131" spans="1:12" x14ac:dyDescent="0.2">
      <c r="A131">
        <v>133269</v>
      </c>
      <c r="B131" t="s">
        <v>3262</v>
      </c>
      <c r="C131">
        <v>2</v>
      </c>
      <c r="D131">
        <v>0</v>
      </c>
      <c r="E131">
        <v>5585533</v>
      </c>
      <c r="F131" t="s">
        <v>3263</v>
      </c>
      <c r="G131" t="s">
        <v>3264</v>
      </c>
      <c r="H131" t="s">
        <v>3265</v>
      </c>
      <c r="I131" t="s">
        <v>3266</v>
      </c>
      <c r="J131">
        <v>0</v>
      </c>
      <c r="K131" t="s">
        <v>234</v>
      </c>
      <c r="L131">
        <v>5.5555555555555601E-2</v>
      </c>
    </row>
    <row r="132" spans="1:12" x14ac:dyDescent="0.2">
      <c r="A132">
        <v>366670</v>
      </c>
      <c r="B132" t="s">
        <v>3267</v>
      </c>
      <c r="C132">
        <v>2</v>
      </c>
      <c r="D132">
        <v>0</v>
      </c>
      <c r="E132">
        <v>10966000</v>
      </c>
      <c r="F132" t="s">
        <v>3268</v>
      </c>
      <c r="G132" t="s">
        <v>3269</v>
      </c>
      <c r="H132" t="s">
        <v>3270</v>
      </c>
      <c r="I132" t="s">
        <v>3271</v>
      </c>
      <c r="J132">
        <v>0</v>
      </c>
      <c r="K132" t="s">
        <v>234</v>
      </c>
      <c r="L132">
        <v>9.9476439790575993E-2</v>
      </c>
    </row>
    <row r="133" spans="1:12" x14ac:dyDescent="0.2">
      <c r="A133">
        <v>641078</v>
      </c>
      <c r="B133" t="s">
        <v>3272</v>
      </c>
      <c r="C133">
        <v>3</v>
      </c>
      <c r="D133">
        <v>0</v>
      </c>
      <c r="E133">
        <v>12873492</v>
      </c>
      <c r="F133" t="s">
        <v>3273</v>
      </c>
      <c r="G133" t="s">
        <v>3274</v>
      </c>
      <c r="H133" t="s">
        <v>3275</v>
      </c>
      <c r="I133" t="s">
        <v>3276</v>
      </c>
      <c r="J133">
        <v>0</v>
      </c>
      <c r="K133" t="s">
        <v>152</v>
      </c>
      <c r="L133">
        <v>0.45876288659793801</v>
      </c>
    </row>
    <row r="134" spans="1:12" x14ac:dyDescent="0.2">
      <c r="A134">
        <v>235411</v>
      </c>
      <c r="B134" t="s">
        <v>3277</v>
      </c>
      <c r="C134">
        <v>2</v>
      </c>
      <c r="D134">
        <v>0</v>
      </c>
      <c r="E134">
        <v>8020976</v>
      </c>
      <c r="F134" t="s">
        <v>3278</v>
      </c>
      <c r="G134" t="s">
        <v>3279</v>
      </c>
      <c r="H134" t="s">
        <v>3280</v>
      </c>
      <c r="I134" t="s">
        <v>3281</v>
      </c>
      <c r="J134">
        <v>0</v>
      </c>
      <c r="K134" t="s">
        <v>234</v>
      </c>
      <c r="L134">
        <v>5.4726368159204002E-2</v>
      </c>
    </row>
    <row r="135" spans="1:12" x14ac:dyDescent="0.2">
      <c r="A135">
        <v>950622</v>
      </c>
      <c r="B135" t="s">
        <v>3282</v>
      </c>
      <c r="C135">
        <v>4</v>
      </c>
      <c r="D135">
        <v>0</v>
      </c>
      <c r="E135">
        <v>26676391</v>
      </c>
      <c r="F135" t="s">
        <v>3283</v>
      </c>
      <c r="G135" t="s">
        <v>3284</v>
      </c>
      <c r="H135" t="s">
        <v>3285</v>
      </c>
      <c r="I135" t="s">
        <v>3286</v>
      </c>
      <c r="J135">
        <v>0</v>
      </c>
      <c r="K135" t="s">
        <v>41</v>
      </c>
      <c r="L135">
        <v>0.125</v>
      </c>
    </row>
    <row r="136" spans="1:12" x14ac:dyDescent="0.2">
      <c r="A136">
        <v>950758</v>
      </c>
      <c r="B136" t="s">
        <v>3287</v>
      </c>
      <c r="C136">
        <v>4</v>
      </c>
      <c r="D136">
        <v>0</v>
      </c>
      <c r="E136">
        <v>26678074</v>
      </c>
      <c r="F136" t="s">
        <v>3288</v>
      </c>
      <c r="G136" t="s">
        <v>3289</v>
      </c>
      <c r="H136" t="s">
        <v>3290</v>
      </c>
      <c r="I136" t="s">
        <v>3291</v>
      </c>
      <c r="J136">
        <v>0</v>
      </c>
      <c r="K136" t="s">
        <v>41</v>
      </c>
      <c r="L136">
        <v>9.0909090909090898E-2</v>
      </c>
    </row>
    <row r="137" spans="1:12" x14ac:dyDescent="0.2">
      <c r="A137">
        <v>264911</v>
      </c>
      <c r="B137" t="s">
        <v>3292</v>
      </c>
      <c r="C137">
        <v>1</v>
      </c>
      <c r="D137">
        <v>0</v>
      </c>
      <c r="E137">
        <v>5507344</v>
      </c>
      <c r="F137" t="s">
        <v>3293</v>
      </c>
      <c r="G137" t="s">
        <v>3294</v>
      </c>
      <c r="H137" t="s">
        <v>3295</v>
      </c>
      <c r="I137" t="s">
        <v>3296</v>
      </c>
      <c r="J137">
        <v>0</v>
      </c>
      <c r="K137" t="s">
        <v>333</v>
      </c>
      <c r="L137">
        <v>0.41450777202072497</v>
      </c>
    </row>
    <row r="138" spans="1:12" x14ac:dyDescent="0.2">
      <c r="A138">
        <v>254430</v>
      </c>
      <c r="B138" t="s">
        <v>3297</v>
      </c>
      <c r="C138">
        <v>5</v>
      </c>
      <c r="D138">
        <v>0</v>
      </c>
      <c r="E138">
        <v>9826784</v>
      </c>
      <c r="F138" t="s">
        <v>3298</v>
      </c>
      <c r="G138" t="s">
        <v>3299</v>
      </c>
      <c r="H138" t="s">
        <v>3300</v>
      </c>
      <c r="I138" t="s">
        <v>3301</v>
      </c>
      <c r="J138">
        <v>0</v>
      </c>
      <c r="K138" t="s">
        <v>0</v>
      </c>
      <c r="L138">
        <v>0.266331658291457</v>
      </c>
    </row>
    <row r="139" spans="1:12" x14ac:dyDescent="0.2">
      <c r="A139">
        <v>950648</v>
      </c>
      <c r="B139" t="s">
        <v>3302</v>
      </c>
      <c r="C139">
        <v>4</v>
      </c>
      <c r="D139">
        <v>0</v>
      </c>
      <c r="E139">
        <v>26676943</v>
      </c>
      <c r="F139" t="s">
        <v>3303</v>
      </c>
      <c r="G139" t="s">
        <v>3304</v>
      </c>
      <c r="H139" t="s">
        <v>3305</v>
      </c>
      <c r="I139" t="s">
        <v>3306</v>
      </c>
      <c r="J139">
        <v>0</v>
      </c>
      <c r="K139" t="s">
        <v>41</v>
      </c>
      <c r="L139">
        <v>0.113861386138614</v>
      </c>
    </row>
    <row r="140" spans="1:12" x14ac:dyDescent="0.2">
      <c r="A140">
        <v>217249</v>
      </c>
      <c r="B140" t="s">
        <v>3307</v>
      </c>
      <c r="C140">
        <v>5</v>
      </c>
      <c r="D140">
        <v>0</v>
      </c>
      <c r="E140">
        <v>8621385</v>
      </c>
      <c r="F140" t="s">
        <v>3308</v>
      </c>
      <c r="G140" t="s">
        <v>3309</v>
      </c>
      <c r="H140" t="s">
        <v>3310</v>
      </c>
      <c r="I140" t="s">
        <v>3311</v>
      </c>
      <c r="J140">
        <v>0</v>
      </c>
      <c r="K140" t="s">
        <v>0</v>
      </c>
      <c r="L140">
        <v>0.41584158415841599</v>
      </c>
    </row>
    <row r="141" spans="1:12" x14ac:dyDescent="0.2">
      <c r="A141">
        <v>41085</v>
      </c>
      <c r="B141" t="s">
        <v>3312</v>
      </c>
      <c r="C141">
        <v>3</v>
      </c>
      <c r="D141">
        <v>0</v>
      </c>
      <c r="E141">
        <v>1121502</v>
      </c>
      <c r="F141" t="s">
        <v>3313</v>
      </c>
      <c r="G141" t="s">
        <v>3314</v>
      </c>
      <c r="H141" t="s">
        <v>3315</v>
      </c>
      <c r="I141" t="s">
        <v>3316</v>
      </c>
      <c r="J141">
        <v>0</v>
      </c>
      <c r="K141" t="s">
        <v>152</v>
      </c>
      <c r="L141">
        <v>0.48756218905472598</v>
      </c>
    </row>
    <row r="142" spans="1:12" x14ac:dyDescent="0.2">
      <c r="A142">
        <v>722607</v>
      </c>
      <c r="B142" t="s">
        <v>3317</v>
      </c>
      <c r="C142">
        <v>2</v>
      </c>
      <c r="D142">
        <v>0</v>
      </c>
      <c r="E142">
        <v>18351438</v>
      </c>
      <c r="F142" t="s">
        <v>3318</v>
      </c>
      <c r="G142" t="s">
        <v>3319</v>
      </c>
      <c r="H142" t="s">
        <v>3320</v>
      </c>
      <c r="I142" t="s">
        <v>3321</v>
      </c>
      <c r="J142">
        <v>0</v>
      </c>
      <c r="K142" t="s">
        <v>234</v>
      </c>
      <c r="L142">
        <v>6.9651741293532396E-2</v>
      </c>
    </row>
    <row r="143" spans="1:12" x14ac:dyDescent="0.2">
      <c r="A143">
        <v>655360</v>
      </c>
      <c r="B143" t="s">
        <v>3053</v>
      </c>
      <c r="C143">
        <v>3</v>
      </c>
      <c r="D143">
        <v>0</v>
      </c>
      <c r="E143">
        <v>13175329</v>
      </c>
      <c r="F143" t="s">
        <v>3322</v>
      </c>
      <c r="G143" t="s">
        <v>3323</v>
      </c>
      <c r="H143" t="s">
        <v>3324</v>
      </c>
      <c r="I143" t="s">
        <v>3325</v>
      </c>
      <c r="J143">
        <v>0</v>
      </c>
      <c r="K143" t="s">
        <v>152</v>
      </c>
      <c r="L143">
        <v>9.8522167487684706E-2</v>
      </c>
    </row>
    <row r="144" spans="1:12" x14ac:dyDescent="0.2">
      <c r="A144">
        <v>823678</v>
      </c>
      <c r="B144" t="s">
        <v>3326</v>
      </c>
      <c r="C144">
        <v>4</v>
      </c>
      <c r="D144">
        <v>0</v>
      </c>
      <c r="E144">
        <v>23970095</v>
      </c>
      <c r="F144" t="s">
        <v>3327</v>
      </c>
      <c r="G144" t="s">
        <v>3328</v>
      </c>
      <c r="H144" t="s">
        <v>3329</v>
      </c>
      <c r="I144" t="s">
        <v>3330</v>
      </c>
      <c r="J144">
        <v>0</v>
      </c>
      <c r="K144" t="s">
        <v>41</v>
      </c>
      <c r="L144">
        <v>0.31351351351351398</v>
      </c>
    </row>
    <row r="145" spans="1:12" x14ac:dyDescent="0.2">
      <c r="A145">
        <v>289921</v>
      </c>
      <c r="B145" t="s">
        <v>3331</v>
      </c>
      <c r="C145">
        <v>5</v>
      </c>
      <c r="D145">
        <v>0</v>
      </c>
      <c r="E145">
        <v>11112326</v>
      </c>
      <c r="F145" t="s">
        <v>3332</v>
      </c>
      <c r="G145" t="s">
        <v>3333</v>
      </c>
      <c r="H145" t="s">
        <v>3334</v>
      </c>
      <c r="I145" t="s">
        <v>3335</v>
      </c>
      <c r="J145">
        <v>0</v>
      </c>
      <c r="K145" t="s">
        <v>0</v>
      </c>
      <c r="L145">
        <v>0.14851485148514901</v>
      </c>
    </row>
    <row r="146" spans="1:12" x14ac:dyDescent="0.2">
      <c r="A146">
        <v>366687</v>
      </c>
      <c r="B146" t="s">
        <v>3336</v>
      </c>
      <c r="C146">
        <v>2</v>
      </c>
      <c r="D146">
        <v>0</v>
      </c>
      <c r="E146">
        <v>10966328</v>
      </c>
      <c r="F146" t="s">
        <v>3337</v>
      </c>
      <c r="G146" t="s">
        <v>3338</v>
      </c>
      <c r="H146" t="s">
        <v>3339</v>
      </c>
      <c r="I146" t="s">
        <v>3340</v>
      </c>
      <c r="J146">
        <v>0</v>
      </c>
      <c r="K146" t="s">
        <v>234</v>
      </c>
      <c r="L146">
        <v>7.6142131979695396E-2</v>
      </c>
    </row>
    <row r="147" spans="1:12" x14ac:dyDescent="0.2">
      <c r="A147">
        <v>22203</v>
      </c>
      <c r="B147" t="s">
        <v>3341</v>
      </c>
      <c r="C147">
        <v>2</v>
      </c>
      <c r="D147">
        <v>0</v>
      </c>
      <c r="E147">
        <v>1244486</v>
      </c>
      <c r="F147" t="s">
        <v>3342</v>
      </c>
      <c r="G147" t="s">
        <v>3343</v>
      </c>
      <c r="H147" t="s">
        <v>3344</v>
      </c>
      <c r="I147" t="s">
        <v>3345</v>
      </c>
      <c r="J147">
        <v>0</v>
      </c>
      <c r="K147" t="s">
        <v>234</v>
      </c>
      <c r="L147">
        <v>0.13142857142857101</v>
      </c>
    </row>
  </sheetData>
  <sortState xmlns:xlrd2="http://schemas.microsoft.com/office/spreadsheetml/2017/richdata2" ref="A2:S78">
    <sortCondition ref="A2:A78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5"/>
  <sheetViews>
    <sheetView topLeftCell="A58" zoomScale="125" zoomScaleNormal="125" zoomScalePageLayoutView="125" workbookViewId="0">
      <selection activeCell="A72" sqref="A72:XFD96"/>
    </sheetView>
  </sheetViews>
  <sheetFormatPr baseColWidth="10" defaultRowHeight="16" x14ac:dyDescent="0.2"/>
  <cols>
    <col min="1" max="1" width="23.83203125" customWidth="1"/>
  </cols>
  <sheetData>
    <row r="1" spans="1:19" x14ac:dyDescent="0.2">
      <c r="A1" t="s">
        <v>441</v>
      </c>
      <c r="B1" t="s">
        <v>440</v>
      </c>
      <c r="C1" t="s">
        <v>439</v>
      </c>
      <c r="D1" t="s">
        <v>438</v>
      </c>
      <c r="E1" t="s">
        <v>437</v>
      </c>
      <c r="F1" t="s">
        <v>436</v>
      </c>
      <c r="G1" t="s">
        <v>435</v>
      </c>
      <c r="H1" t="s">
        <v>434</v>
      </c>
      <c r="I1" t="s">
        <v>433</v>
      </c>
      <c r="J1" t="s">
        <v>432</v>
      </c>
      <c r="K1" t="s">
        <v>431</v>
      </c>
      <c r="L1" t="s">
        <v>430</v>
      </c>
      <c r="M1" t="s">
        <v>429</v>
      </c>
      <c r="N1" t="s">
        <v>428</v>
      </c>
      <c r="O1" t="s">
        <v>427</v>
      </c>
      <c r="P1" t="s">
        <v>426</v>
      </c>
      <c r="Q1" t="s">
        <v>425</v>
      </c>
      <c r="R1" t="s">
        <v>424</v>
      </c>
      <c r="S1" t="s">
        <v>423</v>
      </c>
    </row>
    <row r="2" spans="1:19" x14ac:dyDescent="0.2">
      <c r="A2" t="s">
        <v>1412</v>
      </c>
      <c r="B2" t="s">
        <v>1407</v>
      </c>
      <c r="C2" t="s">
        <v>1406</v>
      </c>
      <c r="D2">
        <v>0</v>
      </c>
      <c r="E2" t="s">
        <v>6</v>
      </c>
      <c r="F2">
        <v>41</v>
      </c>
      <c r="G2">
        <v>50</v>
      </c>
      <c r="H2">
        <v>205</v>
      </c>
      <c r="I2">
        <v>566678</v>
      </c>
      <c r="J2" t="s">
        <v>1412</v>
      </c>
      <c r="K2">
        <v>1</v>
      </c>
      <c r="L2">
        <v>0</v>
      </c>
      <c r="M2">
        <v>11190559</v>
      </c>
      <c r="N2" t="s">
        <v>1411</v>
      </c>
      <c r="O2" t="s">
        <v>1410</v>
      </c>
      <c r="P2" t="s">
        <v>1409</v>
      </c>
      <c r="Q2" t="s">
        <v>1408</v>
      </c>
      <c r="R2">
        <v>0</v>
      </c>
      <c r="S2" t="s">
        <v>1391</v>
      </c>
    </row>
    <row r="3" spans="1:19" x14ac:dyDescent="0.2">
      <c r="A3" t="s">
        <v>1405</v>
      </c>
      <c r="B3" t="s">
        <v>1407</v>
      </c>
      <c r="C3" t="s">
        <v>1406</v>
      </c>
      <c r="D3">
        <v>0</v>
      </c>
      <c r="E3" t="s">
        <v>6</v>
      </c>
      <c r="F3">
        <v>40</v>
      </c>
      <c r="G3">
        <v>49</v>
      </c>
      <c r="H3">
        <v>205</v>
      </c>
      <c r="I3">
        <v>566679</v>
      </c>
      <c r="J3" t="s">
        <v>1405</v>
      </c>
      <c r="K3">
        <v>1</v>
      </c>
      <c r="L3">
        <v>0</v>
      </c>
      <c r="M3">
        <v>11190564</v>
      </c>
      <c r="N3" t="s">
        <v>1404</v>
      </c>
      <c r="O3" t="s">
        <v>1403</v>
      </c>
      <c r="P3" t="s">
        <v>1402</v>
      </c>
      <c r="Q3" t="s">
        <v>1401</v>
      </c>
      <c r="R3">
        <v>0</v>
      </c>
      <c r="S3" t="s">
        <v>1391</v>
      </c>
    </row>
    <row r="4" spans="1:19" x14ac:dyDescent="0.2">
      <c r="A4" t="s">
        <v>1396</v>
      </c>
      <c r="B4" t="s">
        <v>1400</v>
      </c>
      <c r="C4" t="s">
        <v>1399</v>
      </c>
      <c r="D4">
        <v>0</v>
      </c>
      <c r="E4" t="s">
        <v>6</v>
      </c>
      <c r="F4">
        <v>10</v>
      </c>
      <c r="G4">
        <v>15</v>
      </c>
      <c r="H4">
        <v>205</v>
      </c>
      <c r="I4">
        <v>663306</v>
      </c>
      <c r="J4" t="s">
        <v>1396</v>
      </c>
      <c r="K4">
        <v>1</v>
      </c>
      <c r="L4">
        <v>0</v>
      </c>
      <c r="M4">
        <v>13119633</v>
      </c>
      <c r="N4" t="s">
        <v>1395</v>
      </c>
      <c r="O4" t="s">
        <v>1394</v>
      </c>
      <c r="P4" t="s">
        <v>1393</v>
      </c>
      <c r="Q4" t="s">
        <v>1392</v>
      </c>
      <c r="R4">
        <v>0</v>
      </c>
      <c r="S4" t="s">
        <v>1391</v>
      </c>
    </row>
    <row r="5" spans="1:19" x14ac:dyDescent="0.2">
      <c r="A5" t="s">
        <v>1396</v>
      </c>
      <c r="B5" t="s">
        <v>1398</v>
      </c>
      <c r="C5" t="s">
        <v>1397</v>
      </c>
      <c r="D5">
        <v>345</v>
      </c>
      <c r="E5" t="s">
        <v>31</v>
      </c>
      <c r="F5">
        <v>10</v>
      </c>
      <c r="G5">
        <v>15</v>
      </c>
      <c r="H5">
        <v>205</v>
      </c>
      <c r="I5">
        <v>663306</v>
      </c>
      <c r="J5" t="s">
        <v>1396</v>
      </c>
      <c r="K5">
        <v>1</v>
      </c>
      <c r="L5">
        <v>0</v>
      </c>
      <c r="M5">
        <v>13119633</v>
      </c>
      <c r="N5" t="s">
        <v>1395</v>
      </c>
      <c r="O5" t="s">
        <v>1394</v>
      </c>
      <c r="P5" t="s">
        <v>1393</v>
      </c>
      <c r="Q5" t="s">
        <v>1392</v>
      </c>
      <c r="R5">
        <v>0</v>
      </c>
      <c r="S5" t="s">
        <v>1391</v>
      </c>
    </row>
    <row r="6" spans="1:19" x14ac:dyDescent="0.2">
      <c r="A6" t="s">
        <v>1490</v>
      </c>
      <c r="B6" t="s">
        <v>1492</v>
      </c>
      <c r="C6" t="s">
        <v>1491</v>
      </c>
      <c r="D6">
        <v>0</v>
      </c>
      <c r="E6" t="s">
        <v>6</v>
      </c>
      <c r="F6">
        <v>23</v>
      </c>
      <c r="G6">
        <v>29</v>
      </c>
      <c r="H6">
        <v>205</v>
      </c>
      <c r="I6">
        <v>133360</v>
      </c>
      <c r="J6" t="s">
        <v>1490</v>
      </c>
      <c r="K6">
        <v>1</v>
      </c>
      <c r="L6">
        <v>0</v>
      </c>
      <c r="M6">
        <v>3081440</v>
      </c>
      <c r="N6" t="s">
        <v>1489</v>
      </c>
      <c r="O6" t="s">
        <v>1488</v>
      </c>
      <c r="P6" t="s">
        <v>1487</v>
      </c>
      <c r="Q6" t="s">
        <v>1486</v>
      </c>
      <c r="R6">
        <v>0</v>
      </c>
      <c r="S6" t="s">
        <v>1391</v>
      </c>
    </row>
    <row r="7" spans="1:19" x14ac:dyDescent="0.2">
      <c r="A7" t="s">
        <v>1485</v>
      </c>
      <c r="B7" t="s">
        <v>1445</v>
      </c>
      <c r="C7" t="s">
        <v>1444</v>
      </c>
      <c r="D7">
        <v>0</v>
      </c>
      <c r="E7" t="s">
        <v>6</v>
      </c>
      <c r="F7">
        <v>69</v>
      </c>
      <c r="G7">
        <v>93</v>
      </c>
      <c r="H7">
        <v>205</v>
      </c>
      <c r="I7">
        <v>318392</v>
      </c>
      <c r="J7" t="s">
        <v>1485</v>
      </c>
      <c r="K7">
        <v>1</v>
      </c>
      <c r="L7">
        <v>0</v>
      </c>
      <c r="M7">
        <v>6515411</v>
      </c>
      <c r="N7" t="s">
        <v>1484</v>
      </c>
      <c r="O7" t="s">
        <v>1483</v>
      </c>
      <c r="P7" t="s">
        <v>1482</v>
      </c>
      <c r="Q7" t="s">
        <v>1481</v>
      </c>
      <c r="R7">
        <v>0</v>
      </c>
      <c r="S7" t="s">
        <v>1391</v>
      </c>
    </row>
    <row r="8" spans="1:19" x14ac:dyDescent="0.2">
      <c r="A8" t="s">
        <v>1480</v>
      </c>
      <c r="B8" t="s">
        <v>1445</v>
      </c>
      <c r="C8" t="s">
        <v>1444</v>
      </c>
      <c r="D8">
        <v>0</v>
      </c>
      <c r="E8" t="s">
        <v>6</v>
      </c>
      <c r="F8">
        <v>67</v>
      </c>
      <c r="G8">
        <v>93</v>
      </c>
      <c r="H8">
        <v>205</v>
      </c>
      <c r="I8">
        <v>318394</v>
      </c>
      <c r="J8" t="s">
        <v>1480</v>
      </c>
      <c r="K8">
        <v>1</v>
      </c>
      <c r="L8">
        <v>0</v>
      </c>
      <c r="M8">
        <v>6515439</v>
      </c>
      <c r="N8" t="s">
        <v>1479</v>
      </c>
      <c r="O8" t="s">
        <v>1478</v>
      </c>
      <c r="P8" t="s">
        <v>1477</v>
      </c>
      <c r="Q8" t="s">
        <v>1476</v>
      </c>
      <c r="R8">
        <v>0</v>
      </c>
      <c r="S8" t="s">
        <v>1391</v>
      </c>
    </row>
    <row r="9" spans="1:19" x14ac:dyDescent="0.2">
      <c r="A9" t="s">
        <v>1475</v>
      </c>
      <c r="B9" t="s">
        <v>1445</v>
      </c>
      <c r="C9" t="s">
        <v>1444</v>
      </c>
      <c r="D9">
        <v>0</v>
      </c>
      <c r="E9" t="s">
        <v>6</v>
      </c>
      <c r="F9">
        <v>65</v>
      </c>
      <c r="G9">
        <v>90</v>
      </c>
      <c r="H9">
        <v>205</v>
      </c>
      <c r="I9">
        <v>318396</v>
      </c>
      <c r="J9" t="s">
        <v>1475</v>
      </c>
      <c r="K9">
        <v>1</v>
      </c>
      <c r="L9">
        <v>0</v>
      </c>
      <c r="M9">
        <v>6515469</v>
      </c>
      <c r="N9" t="s">
        <v>1474</v>
      </c>
      <c r="O9" t="s">
        <v>1473</v>
      </c>
      <c r="P9" t="s">
        <v>1472</v>
      </c>
      <c r="Q9" t="s">
        <v>1471</v>
      </c>
      <c r="R9">
        <v>0</v>
      </c>
      <c r="S9" t="s">
        <v>1391</v>
      </c>
    </row>
    <row r="10" spans="1:19" x14ac:dyDescent="0.2">
      <c r="A10" t="s">
        <v>1470</v>
      </c>
      <c r="B10" t="s">
        <v>1445</v>
      </c>
      <c r="C10" t="s">
        <v>1444</v>
      </c>
      <c r="D10">
        <v>0</v>
      </c>
      <c r="E10" t="s">
        <v>6</v>
      </c>
      <c r="F10">
        <v>63</v>
      </c>
      <c r="G10">
        <v>88</v>
      </c>
      <c r="H10">
        <v>205</v>
      </c>
      <c r="I10">
        <v>318398</v>
      </c>
      <c r="J10" t="s">
        <v>1470</v>
      </c>
      <c r="K10">
        <v>1</v>
      </c>
      <c r="L10">
        <v>0</v>
      </c>
      <c r="M10">
        <v>6515479</v>
      </c>
      <c r="N10" t="s">
        <v>1469</v>
      </c>
      <c r="O10" t="s">
        <v>1468</v>
      </c>
      <c r="P10" t="s">
        <v>1467</v>
      </c>
      <c r="Q10" t="s">
        <v>1466</v>
      </c>
      <c r="R10">
        <v>0</v>
      </c>
      <c r="S10" t="s">
        <v>1391</v>
      </c>
    </row>
    <row r="11" spans="1:19" x14ac:dyDescent="0.2">
      <c r="A11" t="s">
        <v>1465</v>
      </c>
      <c r="B11" t="s">
        <v>1445</v>
      </c>
      <c r="C11" t="s">
        <v>1444</v>
      </c>
      <c r="D11">
        <v>0</v>
      </c>
      <c r="E11" t="s">
        <v>6</v>
      </c>
      <c r="F11">
        <v>74</v>
      </c>
      <c r="G11">
        <v>104</v>
      </c>
      <c r="H11">
        <v>205</v>
      </c>
      <c r="I11">
        <v>318399</v>
      </c>
      <c r="J11" t="s">
        <v>1465</v>
      </c>
      <c r="K11">
        <v>1</v>
      </c>
      <c r="L11">
        <v>0</v>
      </c>
      <c r="M11">
        <v>6515492</v>
      </c>
      <c r="N11" t="s">
        <v>1464</v>
      </c>
      <c r="O11" t="s">
        <v>1463</v>
      </c>
      <c r="P11" t="s">
        <v>1462</v>
      </c>
      <c r="Q11" t="s">
        <v>1461</v>
      </c>
      <c r="R11">
        <v>0</v>
      </c>
      <c r="S11" t="s">
        <v>1391</v>
      </c>
    </row>
    <row r="12" spans="1:19" x14ac:dyDescent="0.2">
      <c r="A12" t="s">
        <v>1460</v>
      </c>
      <c r="B12" t="s">
        <v>1445</v>
      </c>
      <c r="C12" t="s">
        <v>1444</v>
      </c>
      <c r="D12">
        <v>0</v>
      </c>
      <c r="E12" t="s">
        <v>6</v>
      </c>
      <c r="F12">
        <v>75</v>
      </c>
      <c r="G12">
        <v>105</v>
      </c>
      <c r="H12">
        <v>205</v>
      </c>
      <c r="I12">
        <v>318400</v>
      </c>
      <c r="J12" t="s">
        <v>1460</v>
      </c>
      <c r="K12">
        <v>1</v>
      </c>
      <c r="L12">
        <v>0</v>
      </c>
      <c r="M12">
        <v>6515493</v>
      </c>
      <c r="N12" t="s">
        <v>1459</v>
      </c>
      <c r="O12" t="s">
        <v>1458</v>
      </c>
      <c r="P12" t="s">
        <v>1457</v>
      </c>
      <c r="Q12" t="s">
        <v>1456</v>
      </c>
      <c r="R12">
        <v>0</v>
      </c>
      <c r="S12" t="s">
        <v>1391</v>
      </c>
    </row>
    <row r="13" spans="1:19" x14ac:dyDescent="0.2">
      <c r="A13" t="s">
        <v>1455</v>
      </c>
      <c r="B13" t="s">
        <v>1445</v>
      </c>
      <c r="C13" t="s">
        <v>1444</v>
      </c>
      <c r="D13">
        <v>0</v>
      </c>
      <c r="E13" t="s">
        <v>6</v>
      </c>
      <c r="F13">
        <v>65</v>
      </c>
      <c r="G13">
        <v>90</v>
      </c>
      <c r="H13">
        <v>205</v>
      </c>
      <c r="I13">
        <v>318402</v>
      </c>
      <c r="J13" t="s">
        <v>1455</v>
      </c>
      <c r="K13">
        <v>1</v>
      </c>
      <c r="L13">
        <v>0</v>
      </c>
      <c r="M13">
        <v>6515505</v>
      </c>
      <c r="N13" t="s">
        <v>1454</v>
      </c>
      <c r="O13" t="s">
        <v>1453</v>
      </c>
      <c r="P13" t="s">
        <v>1452</v>
      </c>
      <c r="Q13" t="s">
        <v>1451</v>
      </c>
      <c r="R13">
        <v>0</v>
      </c>
      <c r="S13" t="s">
        <v>1391</v>
      </c>
    </row>
    <row r="14" spans="1:19" x14ac:dyDescent="0.2">
      <c r="A14" t="s">
        <v>1450</v>
      </c>
      <c r="B14" t="s">
        <v>1445</v>
      </c>
      <c r="C14" t="s">
        <v>1444</v>
      </c>
      <c r="D14">
        <v>0</v>
      </c>
      <c r="E14" t="s">
        <v>6</v>
      </c>
      <c r="F14">
        <v>63</v>
      </c>
      <c r="G14">
        <v>88</v>
      </c>
      <c r="H14">
        <v>205</v>
      </c>
      <c r="I14">
        <v>318407</v>
      </c>
      <c r="J14" t="s">
        <v>1450</v>
      </c>
      <c r="K14">
        <v>1</v>
      </c>
      <c r="L14">
        <v>0</v>
      </c>
      <c r="M14">
        <v>6515599</v>
      </c>
      <c r="N14" t="s">
        <v>1449</v>
      </c>
      <c r="O14" t="s">
        <v>1448</v>
      </c>
      <c r="P14" t="s">
        <v>1447</v>
      </c>
      <c r="Q14" t="s">
        <v>1446</v>
      </c>
      <c r="R14">
        <v>0</v>
      </c>
      <c r="S14" t="s">
        <v>1391</v>
      </c>
    </row>
    <row r="15" spans="1:19" x14ac:dyDescent="0.2">
      <c r="A15" t="s">
        <v>1443</v>
      </c>
      <c r="B15" t="s">
        <v>1445</v>
      </c>
      <c r="C15" t="s">
        <v>1444</v>
      </c>
      <c r="D15">
        <v>0</v>
      </c>
      <c r="E15" t="s">
        <v>6</v>
      </c>
      <c r="F15">
        <v>70</v>
      </c>
      <c r="G15">
        <v>97</v>
      </c>
      <c r="H15">
        <v>205</v>
      </c>
      <c r="I15">
        <v>318419</v>
      </c>
      <c r="J15" t="s">
        <v>1443</v>
      </c>
      <c r="K15">
        <v>1</v>
      </c>
      <c r="L15">
        <v>0</v>
      </c>
      <c r="M15">
        <v>6515749</v>
      </c>
      <c r="N15" t="s">
        <v>1442</v>
      </c>
      <c r="O15" t="s">
        <v>1441</v>
      </c>
      <c r="P15" t="s">
        <v>1440</v>
      </c>
      <c r="Q15" t="s">
        <v>1439</v>
      </c>
      <c r="R15">
        <v>0</v>
      </c>
      <c r="S15" t="s">
        <v>1391</v>
      </c>
    </row>
    <row r="16" spans="1:19" x14ac:dyDescent="0.2">
      <c r="A16" t="s">
        <v>1438</v>
      </c>
      <c r="B16" t="s">
        <v>1433</v>
      </c>
      <c r="C16" t="s">
        <v>1432</v>
      </c>
      <c r="D16">
        <v>0</v>
      </c>
      <c r="E16" t="s">
        <v>6</v>
      </c>
      <c r="F16">
        <v>122</v>
      </c>
      <c r="G16">
        <v>160</v>
      </c>
      <c r="H16">
        <v>205</v>
      </c>
      <c r="I16">
        <v>358163</v>
      </c>
      <c r="J16" t="s">
        <v>1438</v>
      </c>
      <c r="K16">
        <v>1</v>
      </c>
      <c r="L16">
        <v>0</v>
      </c>
      <c r="M16">
        <v>7241423</v>
      </c>
      <c r="N16" t="s">
        <v>1437</v>
      </c>
      <c r="O16" t="s">
        <v>1436</v>
      </c>
      <c r="P16" t="s">
        <v>1435</v>
      </c>
      <c r="Q16" t="s">
        <v>1434</v>
      </c>
      <c r="R16">
        <v>0</v>
      </c>
      <c r="S16" t="s">
        <v>1391</v>
      </c>
    </row>
    <row r="17" spans="1:19" x14ac:dyDescent="0.2">
      <c r="A17" t="s">
        <v>1431</v>
      </c>
      <c r="B17" t="s">
        <v>1433</v>
      </c>
      <c r="C17" t="s">
        <v>1432</v>
      </c>
      <c r="D17">
        <v>0</v>
      </c>
      <c r="E17" t="s">
        <v>6</v>
      </c>
      <c r="F17">
        <v>72</v>
      </c>
      <c r="G17">
        <v>97</v>
      </c>
      <c r="H17">
        <v>205</v>
      </c>
      <c r="I17">
        <v>358316</v>
      </c>
      <c r="J17" t="s">
        <v>1431</v>
      </c>
      <c r="K17">
        <v>1</v>
      </c>
      <c r="L17">
        <v>0</v>
      </c>
      <c r="M17">
        <v>7243692</v>
      </c>
      <c r="N17" t="s">
        <v>1430</v>
      </c>
      <c r="O17" t="s">
        <v>1429</v>
      </c>
      <c r="P17" t="s">
        <v>1428</v>
      </c>
      <c r="Q17" t="s">
        <v>1427</v>
      </c>
      <c r="R17">
        <v>0</v>
      </c>
      <c r="S17" t="s">
        <v>1391</v>
      </c>
    </row>
    <row r="18" spans="1:19" x14ac:dyDescent="0.2">
      <c r="A18" t="s">
        <v>1424</v>
      </c>
      <c r="B18" t="s">
        <v>1426</v>
      </c>
      <c r="C18" t="s">
        <v>1425</v>
      </c>
      <c r="D18">
        <v>0</v>
      </c>
      <c r="E18" t="s">
        <v>213</v>
      </c>
      <c r="F18">
        <v>35</v>
      </c>
      <c r="G18">
        <v>50</v>
      </c>
      <c r="H18">
        <v>205</v>
      </c>
      <c r="I18">
        <v>371489</v>
      </c>
      <c r="J18" t="s">
        <v>1424</v>
      </c>
      <c r="K18">
        <v>1</v>
      </c>
      <c r="L18">
        <v>0</v>
      </c>
      <c r="M18">
        <v>7481984</v>
      </c>
      <c r="N18" t="s">
        <v>1423</v>
      </c>
      <c r="O18" t="s">
        <v>1422</v>
      </c>
      <c r="P18" t="s">
        <v>1421</v>
      </c>
      <c r="Q18" t="s">
        <v>1420</v>
      </c>
      <c r="R18">
        <v>0</v>
      </c>
      <c r="S18" t="s">
        <v>1391</v>
      </c>
    </row>
    <row r="19" spans="1:19" x14ac:dyDescent="0.2">
      <c r="A19" t="s">
        <v>1417</v>
      </c>
      <c r="B19" t="s">
        <v>1419</v>
      </c>
      <c r="C19" t="s">
        <v>1418</v>
      </c>
      <c r="D19">
        <v>0</v>
      </c>
      <c r="E19" t="s">
        <v>6</v>
      </c>
      <c r="F19">
        <v>56</v>
      </c>
      <c r="G19">
        <v>80</v>
      </c>
      <c r="H19">
        <v>205</v>
      </c>
      <c r="I19">
        <v>451766</v>
      </c>
      <c r="J19" t="s">
        <v>1417</v>
      </c>
      <c r="K19">
        <v>1</v>
      </c>
      <c r="L19">
        <v>0</v>
      </c>
      <c r="M19">
        <v>9054159</v>
      </c>
      <c r="N19" t="s">
        <v>1416</v>
      </c>
      <c r="O19" t="s">
        <v>1415</v>
      </c>
      <c r="P19" t="s">
        <v>1414</v>
      </c>
      <c r="Q19" t="s">
        <v>1413</v>
      </c>
      <c r="R19">
        <v>0</v>
      </c>
      <c r="S19" t="s">
        <v>1391</v>
      </c>
    </row>
    <row r="20" spans="1:19" x14ac:dyDescent="0.2">
      <c r="A20" t="s">
        <v>1353</v>
      </c>
      <c r="B20" t="s">
        <v>1343</v>
      </c>
      <c r="C20" t="s">
        <v>1342</v>
      </c>
      <c r="D20">
        <v>0</v>
      </c>
      <c r="E20" t="s">
        <v>6</v>
      </c>
      <c r="F20">
        <v>14</v>
      </c>
      <c r="G20">
        <v>16</v>
      </c>
      <c r="H20">
        <v>205</v>
      </c>
      <c r="I20">
        <v>491957</v>
      </c>
      <c r="J20" t="s">
        <v>1353</v>
      </c>
      <c r="K20">
        <v>2</v>
      </c>
      <c r="L20">
        <v>0</v>
      </c>
      <c r="M20">
        <v>13756451</v>
      </c>
      <c r="N20" t="s">
        <v>1352</v>
      </c>
      <c r="O20" t="s">
        <v>1351</v>
      </c>
      <c r="P20" t="s">
        <v>1350</v>
      </c>
      <c r="Q20" t="s">
        <v>1349</v>
      </c>
      <c r="R20">
        <v>0</v>
      </c>
      <c r="S20" t="s">
        <v>1161</v>
      </c>
    </row>
    <row r="21" spans="1:19" x14ac:dyDescent="0.2">
      <c r="A21" t="s">
        <v>1348</v>
      </c>
      <c r="B21" t="s">
        <v>1343</v>
      </c>
      <c r="C21" t="s">
        <v>1342</v>
      </c>
      <c r="D21">
        <v>0</v>
      </c>
      <c r="E21" t="s">
        <v>6</v>
      </c>
      <c r="F21">
        <v>13</v>
      </c>
      <c r="G21">
        <v>15</v>
      </c>
      <c r="H21">
        <v>205</v>
      </c>
      <c r="I21">
        <v>491959</v>
      </c>
      <c r="J21" t="s">
        <v>1348</v>
      </c>
      <c r="K21">
        <v>2</v>
      </c>
      <c r="L21">
        <v>0</v>
      </c>
      <c r="M21">
        <v>13756497</v>
      </c>
      <c r="N21" t="s">
        <v>1347</v>
      </c>
      <c r="O21" t="s">
        <v>1346</v>
      </c>
      <c r="P21" t="s">
        <v>1345</v>
      </c>
      <c r="Q21" t="s">
        <v>1344</v>
      </c>
      <c r="R21">
        <v>0</v>
      </c>
      <c r="S21" t="s">
        <v>1161</v>
      </c>
    </row>
    <row r="22" spans="1:19" x14ac:dyDescent="0.2">
      <c r="A22" t="s">
        <v>1341</v>
      </c>
      <c r="B22" t="s">
        <v>1343</v>
      </c>
      <c r="C22" t="s">
        <v>1342</v>
      </c>
      <c r="D22">
        <v>0</v>
      </c>
      <c r="E22" t="s">
        <v>6</v>
      </c>
      <c r="F22">
        <v>14</v>
      </c>
      <c r="G22">
        <v>16</v>
      </c>
      <c r="H22">
        <v>205</v>
      </c>
      <c r="I22">
        <v>491989</v>
      </c>
      <c r="J22" t="s">
        <v>1341</v>
      </c>
      <c r="K22">
        <v>2</v>
      </c>
      <c r="L22">
        <v>0</v>
      </c>
      <c r="M22">
        <v>13757451</v>
      </c>
      <c r="N22" t="s">
        <v>1340</v>
      </c>
      <c r="O22" t="s">
        <v>1339</v>
      </c>
      <c r="P22" t="s">
        <v>1338</v>
      </c>
      <c r="Q22" t="s">
        <v>1337</v>
      </c>
      <c r="R22">
        <v>0</v>
      </c>
      <c r="S22" t="s">
        <v>1161</v>
      </c>
    </row>
    <row r="23" spans="1:19" x14ac:dyDescent="0.2">
      <c r="A23" t="s">
        <v>1383</v>
      </c>
      <c r="B23" t="s">
        <v>1378</v>
      </c>
      <c r="C23" t="s">
        <v>1377</v>
      </c>
      <c r="D23">
        <v>0</v>
      </c>
      <c r="E23" t="s">
        <v>6</v>
      </c>
      <c r="F23">
        <v>10</v>
      </c>
      <c r="G23">
        <v>12</v>
      </c>
      <c r="H23">
        <v>205</v>
      </c>
      <c r="I23">
        <v>26470</v>
      </c>
      <c r="J23" t="s">
        <v>1383</v>
      </c>
      <c r="K23">
        <v>2</v>
      </c>
      <c r="L23">
        <v>0</v>
      </c>
      <c r="M23">
        <v>1403549</v>
      </c>
      <c r="N23" t="s">
        <v>1382</v>
      </c>
      <c r="O23" t="s">
        <v>1381</v>
      </c>
      <c r="P23" t="s">
        <v>1380</v>
      </c>
      <c r="Q23" t="s">
        <v>1379</v>
      </c>
      <c r="R23">
        <v>0</v>
      </c>
      <c r="S23" t="s">
        <v>1161</v>
      </c>
    </row>
    <row r="24" spans="1:19" x14ac:dyDescent="0.2">
      <c r="A24" t="s">
        <v>1336</v>
      </c>
      <c r="B24" t="s">
        <v>1331</v>
      </c>
      <c r="C24" t="s">
        <v>1330</v>
      </c>
      <c r="D24">
        <v>0</v>
      </c>
      <c r="E24" t="s">
        <v>6</v>
      </c>
      <c r="F24">
        <v>4</v>
      </c>
      <c r="G24">
        <v>8</v>
      </c>
      <c r="H24">
        <v>205</v>
      </c>
      <c r="I24">
        <v>522963</v>
      </c>
      <c r="J24" t="s">
        <v>1336</v>
      </c>
      <c r="K24">
        <v>2</v>
      </c>
      <c r="L24">
        <v>0</v>
      </c>
      <c r="M24">
        <v>14351115</v>
      </c>
      <c r="N24" t="s">
        <v>1335</v>
      </c>
      <c r="O24" t="s">
        <v>1334</v>
      </c>
      <c r="P24" t="s">
        <v>1333</v>
      </c>
      <c r="Q24" t="s">
        <v>1332</v>
      </c>
      <c r="R24">
        <v>0</v>
      </c>
      <c r="S24" t="s">
        <v>1161</v>
      </c>
    </row>
    <row r="25" spans="1:19" x14ac:dyDescent="0.2">
      <c r="A25" t="s">
        <v>1329</v>
      </c>
      <c r="B25" t="s">
        <v>1331</v>
      </c>
      <c r="C25" t="s">
        <v>1330</v>
      </c>
      <c r="D25">
        <v>0</v>
      </c>
      <c r="E25" t="s">
        <v>6</v>
      </c>
      <c r="F25">
        <v>16</v>
      </c>
      <c r="G25">
        <v>23</v>
      </c>
      <c r="H25">
        <v>205</v>
      </c>
      <c r="I25">
        <v>523285</v>
      </c>
      <c r="J25" t="s">
        <v>1329</v>
      </c>
      <c r="K25">
        <v>2</v>
      </c>
      <c r="L25">
        <v>0</v>
      </c>
      <c r="M25">
        <v>14355669</v>
      </c>
      <c r="N25" t="s">
        <v>1328</v>
      </c>
      <c r="O25" t="s">
        <v>1327</v>
      </c>
      <c r="P25" t="s">
        <v>1326</v>
      </c>
      <c r="Q25" t="s">
        <v>1325</v>
      </c>
      <c r="R25">
        <v>0</v>
      </c>
      <c r="S25" t="s">
        <v>1161</v>
      </c>
    </row>
    <row r="26" spans="1:19" x14ac:dyDescent="0.2">
      <c r="A26" t="s">
        <v>1376</v>
      </c>
      <c r="B26" t="s">
        <v>1378</v>
      </c>
      <c r="C26" t="s">
        <v>1377</v>
      </c>
      <c r="D26">
        <v>308</v>
      </c>
      <c r="E26" t="s">
        <v>137</v>
      </c>
      <c r="F26">
        <v>7</v>
      </c>
      <c r="G26">
        <v>9</v>
      </c>
      <c r="H26">
        <v>205</v>
      </c>
      <c r="I26">
        <v>27353</v>
      </c>
      <c r="J26" t="s">
        <v>1376</v>
      </c>
      <c r="K26">
        <v>2</v>
      </c>
      <c r="L26">
        <v>0</v>
      </c>
      <c r="M26">
        <v>1437356</v>
      </c>
      <c r="N26" t="s">
        <v>1375</v>
      </c>
      <c r="O26" t="s">
        <v>1374</v>
      </c>
      <c r="P26" t="s">
        <v>1373</v>
      </c>
      <c r="Q26" t="s">
        <v>1372</v>
      </c>
      <c r="R26">
        <v>0</v>
      </c>
      <c r="S26" t="s">
        <v>1161</v>
      </c>
    </row>
    <row r="27" spans="1:19" x14ac:dyDescent="0.2">
      <c r="A27" t="s">
        <v>1322</v>
      </c>
      <c r="B27" t="s">
        <v>1324</v>
      </c>
      <c r="C27" t="s">
        <v>1323</v>
      </c>
      <c r="D27">
        <v>0</v>
      </c>
      <c r="E27" t="s">
        <v>213</v>
      </c>
      <c r="F27">
        <v>28</v>
      </c>
      <c r="G27">
        <v>37</v>
      </c>
      <c r="H27">
        <v>205</v>
      </c>
      <c r="I27">
        <v>532132</v>
      </c>
      <c r="J27" t="s">
        <v>1322</v>
      </c>
      <c r="K27">
        <v>2</v>
      </c>
      <c r="L27">
        <v>0</v>
      </c>
      <c r="M27">
        <v>14521437</v>
      </c>
      <c r="N27" t="s">
        <v>1321</v>
      </c>
      <c r="O27" t="s">
        <v>1320</v>
      </c>
      <c r="P27" t="s">
        <v>1319</v>
      </c>
      <c r="Q27" t="s">
        <v>1318</v>
      </c>
      <c r="R27">
        <v>0</v>
      </c>
      <c r="S27" t="s">
        <v>1161</v>
      </c>
    </row>
    <row r="28" spans="1:19" x14ac:dyDescent="0.2">
      <c r="A28" t="s">
        <v>1367</v>
      </c>
      <c r="B28" t="s">
        <v>1371</v>
      </c>
      <c r="C28" t="s">
        <v>1370</v>
      </c>
      <c r="D28">
        <v>0</v>
      </c>
      <c r="E28" t="s">
        <v>6</v>
      </c>
      <c r="F28">
        <v>41</v>
      </c>
      <c r="G28">
        <v>52</v>
      </c>
      <c r="H28">
        <v>205</v>
      </c>
      <c r="I28">
        <v>121939</v>
      </c>
      <c r="J28" t="s">
        <v>1367</v>
      </c>
      <c r="K28">
        <v>2</v>
      </c>
      <c r="L28">
        <v>0</v>
      </c>
      <c r="M28">
        <v>5217898</v>
      </c>
      <c r="N28" t="s">
        <v>1366</v>
      </c>
      <c r="O28" t="s">
        <v>1365</v>
      </c>
      <c r="P28" t="s">
        <v>1364</v>
      </c>
      <c r="Q28" t="s">
        <v>1363</v>
      </c>
      <c r="R28">
        <v>0</v>
      </c>
      <c r="S28" t="s">
        <v>1161</v>
      </c>
    </row>
    <row r="29" spans="1:19" x14ac:dyDescent="0.2">
      <c r="A29" t="s">
        <v>1367</v>
      </c>
      <c r="B29" t="s">
        <v>1369</v>
      </c>
      <c r="C29" t="s">
        <v>1368</v>
      </c>
      <c r="D29">
        <v>0</v>
      </c>
      <c r="E29" t="s">
        <v>6</v>
      </c>
      <c r="F29">
        <v>41</v>
      </c>
      <c r="G29">
        <v>52</v>
      </c>
      <c r="H29">
        <v>205</v>
      </c>
      <c r="I29">
        <v>121939</v>
      </c>
      <c r="J29" t="s">
        <v>1367</v>
      </c>
      <c r="K29">
        <v>2</v>
      </c>
      <c r="L29">
        <v>0</v>
      </c>
      <c r="M29">
        <v>5217898</v>
      </c>
      <c r="N29" t="s">
        <v>1366</v>
      </c>
      <c r="O29" t="s">
        <v>1365</v>
      </c>
      <c r="P29" t="s">
        <v>1364</v>
      </c>
      <c r="Q29" t="s">
        <v>1363</v>
      </c>
      <c r="R29">
        <v>0</v>
      </c>
      <c r="S29" t="s">
        <v>1161</v>
      </c>
    </row>
    <row r="30" spans="1:19" x14ac:dyDescent="0.2">
      <c r="A30" t="s">
        <v>1360</v>
      </c>
      <c r="B30" t="s">
        <v>1362</v>
      </c>
      <c r="C30" t="s">
        <v>1361</v>
      </c>
      <c r="D30">
        <v>0</v>
      </c>
      <c r="E30" t="s">
        <v>6</v>
      </c>
      <c r="F30">
        <v>8</v>
      </c>
      <c r="G30">
        <v>8</v>
      </c>
      <c r="H30">
        <v>205</v>
      </c>
      <c r="I30">
        <v>169823</v>
      </c>
      <c r="J30" t="s">
        <v>1360</v>
      </c>
      <c r="K30">
        <v>2</v>
      </c>
      <c r="L30">
        <v>0</v>
      </c>
      <c r="M30">
        <v>6568890</v>
      </c>
      <c r="N30" t="s">
        <v>1359</v>
      </c>
      <c r="O30" t="s">
        <v>1358</v>
      </c>
      <c r="P30" t="s">
        <v>1357</v>
      </c>
      <c r="Q30" t="s">
        <v>1356</v>
      </c>
      <c r="R30">
        <v>0</v>
      </c>
      <c r="S30" t="s">
        <v>1161</v>
      </c>
    </row>
    <row r="31" spans="1:19" x14ac:dyDescent="0.2">
      <c r="A31" t="s">
        <v>1388</v>
      </c>
      <c r="B31" t="s">
        <v>1390</v>
      </c>
      <c r="C31" t="s">
        <v>1389</v>
      </c>
      <c r="D31">
        <v>740</v>
      </c>
      <c r="E31" t="s">
        <v>31</v>
      </c>
      <c r="F31">
        <v>12</v>
      </c>
      <c r="G31">
        <v>15</v>
      </c>
      <c r="H31">
        <v>205</v>
      </c>
      <c r="I31">
        <v>10463</v>
      </c>
      <c r="J31" t="s">
        <v>1388</v>
      </c>
      <c r="K31">
        <v>2</v>
      </c>
      <c r="L31">
        <v>0</v>
      </c>
      <c r="M31">
        <v>795740</v>
      </c>
      <c r="N31" t="s">
        <v>1387</v>
      </c>
      <c r="O31" t="s">
        <v>1386</v>
      </c>
      <c r="P31" t="s">
        <v>1385</v>
      </c>
      <c r="Q31" t="s">
        <v>1384</v>
      </c>
      <c r="R31">
        <v>0</v>
      </c>
      <c r="S31" t="s">
        <v>1161</v>
      </c>
    </row>
    <row r="32" spans="1:19" x14ac:dyDescent="0.2">
      <c r="A32" t="s">
        <v>1252</v>
      </c>
      <c r="B32" t="s">
        <v>1254</v>
      </c>
      <c r="C32" t="s">
        <v>1253</v>
      </c>
      <c r="D32">
        <v>0</v>
      </c>
      <c r="E32" t="s">
        <v>6</v>
      </c>
      <c r="F32">
        <v>74</v>
      </c>
      <c r="G32">
        <v>98</v>
      </c>
      <c r="H32">
        <v>205</v>
      </c>
      <c r="I32">
        <v>707448</v>
      </c>
      <c r="J32" t="s">
        <v>1252</v>
      </c>
      <c r="K32">
        <v>3</v>
      </c>
      <c r="L32">
        <v>0</v>
      </c>
      <c r="M32">
        <v>14325010</v>
      </c>
      <c r="N32" t="s">
        <v>1251</v>
      </c>
      <c r="O32" t="s">
        <v>1250</v>
      </c>
      <c r="P32" t="s">
        <v>1249</v>
      </c>
      <c r="Q32" t="s">
        <v>1248</v>
      </c>
      <c r="R32">
        <v>0</v>
      </c>
      <c r="S32" t="s">
        <v>1161</v>
      </c>
    </row>
    <row r="33" spans="1:19" x14ac:dyDescent="0.2">
      <c r="A33" t="s">
        <v>1247</v>
      </c>
      <c r="B33" t="s">
        <v>815</v>
      </c>
      <c r="C33" t="s">
        <v>814</v>
      </c>
      <c r="D33">
        <v>0</v>
      </c>
      <c r="E33" t="s">
        <v>6</v>
      </c>
      <c r="F33">
        <v>19</v>
      </c>
      <c r="G33">
        <v>26</v>
      </c>
      <c r="H33">
        <v>205</v>
      </c>
      <c r="I33">
        <v>821851</v>
      </c>
      <c r="J33" t="s">
        <v>1247</v>
      </c>
      <c r="K33">
        <v>3</v>
      </c>
      <c r="L33">
        <v>0</v>
      </c>
      <c r="M33">
        <v>17103862</v>
      </c>
      <c r="N33" t="s">
        <v>1246</v>
      </c>
      <c r="O33" t="s">
        <v>1245</v>
      </c>
      <c r="P33" t="s">
        <v>1244</v>
      </c>
      <c r="Q33" t="s">
        <v>1243</v>
      </c>
      <c r="R33">
        <v>0</v>
      </c>
      <c r="S33" t="s">
        <v>1161</v>
      </c>
    </row>
    <row r="34" spans="1:19" x14ac:dyDescent="0.2">
      <c r="A34" t="s">
        <v>1242</v>
      </c>
      <c r="B34" t="s">
        <v>815</v>
      </c>
      <c r="C34" t="s">
        <v>814</v>
      </c>
      <c r="D34">
        <v>0</v>
      </c>
      <c r="E34" t="s">
        <v>6</v>
      </c>
      <c r="F34">
        <v>78</v>
      </c>
      <c r="G34">
        <v>101</v>
      </c>
      <c r="H34">
        <v>205</v>
      </c>
      <c r="I34">
        <v>826728</v>
      </c>
      <c r="J34" t="s">
        <v>1242</v>
      </c>
      <c r="K34">
        <v>3</v>
      </c>
      <c r="L34">
        <v>0</v>
      </c>
      <c r="M34">
        <v>17227174</v>
      </c>
      <c r="N34" t="s">
        <v>1241</v>
      </c>
      <c r="O34" t="s">
        <v>1240</v>
      </c>
      <c r="P34" t="s">
        <v>1239</v>
      </c>
      <c r="Q34" t="s">
        <v>1238</v>
      </c>
      <c r="R34">
        <v>0</v>
      </c>
      <c r="S34" t="s">
        <v>1161</v>
      </c>
    </row>
    <row r="35" spans="1:19" x14ac:dyDescent="0.2">
      <c r="A35" t="s">
        <v>1233</v>
      </c>
      <c r="B35" t="s">
        <v>1237</v>
      </c>
      <c r="C35" t="s">
        <v>1236</v>
      </c>
      <c r="D35">
        <v>38</v>
      </c>
      <c r="E35" t="s">
        <v>31</v>
      </c>
      <c r="F35">
        <v>53</v>
      </c>
      <c r="G35">
        <v>71</v>
      </c>
      <c r="H35">
        <v>205</v>
      </c>
      <c r="I35">
        <v>856580</v>
      </c>
      <c r="J35" t="s">
        <v>1233</v>
      </c>
      <c r="K35">
        <v>3</v>
      </c>
      <c r="L35">
        <v>0</v>
      </c>
      <c r="M35">
        <v>18102876</v>
      </c>
      <c r="N35" t="s">
        <v>1232</v>
      </c>
      <c r="O35" t="s">
        <v>1231</v>
      </c>
      <c r="P35" t="s">
        <v>1230</v>
      </c>
      <c r="Q35" t="s">
        <v>1229</v>
      </c>
      <c r="R35">
        <v>0</v>
      </c>
      <c r="S35" t="s">
        <v>1161</v>
      </c>
    </row>
    <row r="36" spans="1:19" x14ac:dyDescent="0.2">
      <c r="A36" t="s">
        <v>1233</v>
      </c>
      <c r="B36" t="s">
        <v>1235</v>
      </c>
      <c r="C36" t="s">
        <v>1234</v>
      </c>
      <c r="D36">
        <v>202</v>
      </c>
      <c r="E36" t="s">
        <v>31</v>
      </c>
      <c r="F36">
        <v>53</v>
      </c>
      <c r="G36">
        <v>71</v>
      </c>
      <c r="H36">
        <v>205</v>
      </c>
      <c r="I36">
        <v>856580</v>
      </c>
      <c r="J36" t="s">
        <v>1233</v>
      </c>
      <c r="K36">
        <v>3</v>
      </c>
      <c r="L36">
        <v>0</v>
      </c>
      <c r="M36">
        <v>18102876</v>
      </c>
      <c r="N36" t="s">
        <v>1232</v>
      </c>
      <c r="O36" t="s">
        <v>1231</v>
      </c>
      <c r="P36" t="s">
        <v>1230</v>
      </c>
      <c r="Q36" t="s">
        <v>1229</v>
      </c>
      <c r="R36">
        <v>0</v>
      </c>
      <c r="S36" t="s">
        <v>1161</v>
      </c>
    </row>
    <row r="37" spans="1:19" x14ac:dyDescent="0.2">
      <c r="A37" t="s">
        <v>1228</v>
      </c>
      <c r="B37" t="s">
        <v>1223</v>
      </c>
      <c r="C37" t="s">
        <v>1222</v>
      </c>
      <c r="D37">
        <v>0</v>
      </c>
      <c r="E37" t="s">
        <v>6</v>
      </c>
      <c r="F37">
        <v>98</v>
      </c>
      <c r="G37">
        <v>132</v>
      </c>
      <c r="H37">
        <v>205</v>
      </c>
      <c r="I37">
        <v>884708</v>
      </c>
      <c r="J37" t="s">
        <v>1228</v>
      </c>
      <c r="K37">
        <v>3</v>
      </c>
      <c r="L37">
        <v>0</v>
      </c>
      <c r="M37">
        <v>18637380</v>
      </c>
      <c r="N37" t="s">
        <v>1227</v>
      </c>
      <c r="O37" t="s">
        <v>1226</v>
      </c>
      <c r="P37" t="s">
        <v>1225</v>
      </c>
      <c r="Q37" t="s">
        <v>1224</v>
      </c>
      <c r="R37">
        <v>0</v>
      </c>
      <c r="S37" t="s">
        <v>1161</v>
      </c>
    </row>
    <row r="38" spans="1:19" x14ac:dyDescent="0.2">
      <c r="A38" t="s">
        <v>1221</v>
      </c>
      <c r="B38" t="s">
        <v>1223</v>
      </c>
      <c r="C38" t="s">
        <v>1222</v>
      </c>
      <c r="D38">
        <v>0</v>
      </c>
      <c r="E38" t="s">
        <v>6</v>
      </c>
      <c r="F38">
        <v>10</v>
      </c>
      <c r="G38">
        <v>14</v>
      </c>
      <c r="H38">
        <v>205</v>
      </c>
      <c r="I38">
        <v>885651</v>
      </c>
      <c r="J38" t="s">
        <v>1221</v>
      </c>
      <c r="K38">
        <v>3</v>
      </c>
      <c r="L38">
        <v>0</v>
      </c>
      <c r="M38">
        <v>18656746</v>
      </c>
      <c r="N38" t="s">
        <v>1220</v>
      </c>
      <c r="O38" t="s">
        <v>1219</v>
      </c>
      <c r="P38" t="s">
        <v>1218</v>
      </c>
      <c r="Q38" t="s">
        <v>1217</v>
      </c>
      <c r="R38">
        <v>0</v>
      </c>
      <c r="S38" t="s">
        <v>1161</v>
      </c>
    </row>
    <row r="39" spans="1:19" x14ac:dyDescent="0.2">
      <c r="A39" t="s">
        <v>1304</v>
      </c>
      <c r="B39" t="s">
        <v>1310</v>
      </c>
      <c r="C39" t="s">
        <v>1309</v>
      </c>
      <c r="D39">
        <v>0</v>
      </c>
      <c r="E39" t="s">
        <v>6</v>
      </c>
      <c r="F39">
        <v>34</v>
      </c>
      <c r="G39">
        <v>42</v>
      </c>
      <c r="H39">
        <v>205</v>
      </c>
      <c r="I39">
        <v>105731</v>
      </c>
      <c r="J39" t="s">
        <v>1304</v>
      </c>
      <c r="K39">
        <v>3</v>
      </c>
      <c r="L39">
        <v>0</v>
      </c>
      <c r="M39">
        <v>2388576</v>
      </c>
      <c r="N39" t="s">
        <v>1303</v>
      </c>
      <c r="O39" t="s">
        <v>1302</v>
      </c>
      <c r="P39" t="s">
        <v>1301</v>
      </c>
      <c r="Q39" t="s">
        <v>1300</v>
      </c>
      <c r="R39">
        <v>0</v>
      </c>
      <c r="S39" t="s">
        <v>1161</v>
      </c>
    </row>
    <row r="40" spans="1:19" x14ac:dyDescent="0.2">
      <c r="A40" t="s">
        <v>1304</v>
      </c>
      <c r="B40" t="s">
        <v>1308</v>
      </c>
      <c r="C40" t="s">
        <v>1307</v>
      </c>
      <c r="D40">
        <v>0</v>
      </c>
      <c r="E40" t="s">
        <v>6</v>
      </c>
      <c r="F40">
        <v>34</v>
      </c>
      <c r="G40">
        <v>42</v>
      </c>
      <c r="H40">
        <v>205</v>
      </c>
      <c r="I40">
        <v>105731</v>
      </c>
      <c r="J40" t="s">
        <v>1304</v>
      </c>
      <c r="K40">
        <v>3</v>
      </c>
      <c r="L40">
        <v>0</v>
      </c>
      <c r="M40">
        <v>2388576</v>
      </c>
      <c r="N40" t="s">
        <v>1303</v>
      </c>
      <c r="O40" t="s">
        <v>1302</v>
      </c>
      <c r="P40" t="s">
        <v>1301</v>
      </c>
      <c r="Q40" t="s">
        <v>1300</v>
      </c>
      <c r="R40">
        <v>0</v>
      </c>
      <c r="S40" t="s">
        <v>1161</v>
      </c>
    </row>
    <row r="41" spans="1:19" x14ac:dyDescent="0.2">
      <c r="A41" t="s">
        <v>1304</v>
      </c>
      <c r="B41" t="s">
        <v>1306</v>
      </c>
      <c r="C41" t="s">
        <v>1305</v>
      </c>
      <c r="D41">
        <v>689</v>
      </c>
      <c r="E41" t="s">
        <v>31</v>
      </c>
      <c r="F41">
        <v>34</v>
      </c>
      <c r="G41">
        <v>42</v>
      </c>
      <c r="H41">
        <v>205</v>
      </c>
      <c r="I41">
        <v>105731</v>
      </c>
      <c r="J41" t="s">
        <v>1304</v>
      </c>
      <c r="K41">
        <v>3</v>
      </c>
      <c r="L41">
        <v>0</v>
      </c>
      <c r="M41">
        <v>2388576</v>
      </c>
      <c r="N41" t="s">
        <v>1303</v>
      </c>
      <c r="O41" t="s">
        <v>1302</v>
      </c>
      <c r="P41" t="s">
        <v>1301</v>
      </c>
      <c r="Q41" t="s">
        <v>1300</v>
      </c>
      <c r="R41">
        <v>0</v>
      </c>
      <c r="S41" t="s">
        <v>1161</v>
      </c>
    </row>
    <row r="42" spans="1:19" x14ac:dyDescent="0.2">
      <c r="A42" t="s">
        <v>1315</v>
      </c>
      <c r="B42" t="s">
        <v>1317</v>
      </c>
      <c r="C42" t="s">
        <v>1316</v>
      </c>
      <c r="D42">
        <v>0</v>
      </c>
      <c r="E42" t="s">
        <v>213</v>
      </c>
      <c r="F42">
        <v>130</v>
      </c>
      <c r="G42">
        <v>178</v>
      </c>
      <c r="H42">
        <v>205</v>
      </c>
      <c r="I42">
        <v>3152</v>
      </c>
      <c r="J42" t="s">
        <v>1315</v>
      </c>
      <c r="K42">
        <v>3</v>
      </c>
      <c r="L42">
        <v>0</v>
      </c>
      <c r="M42">
        <v>281027</v>
      </c>
      <c r="N42" t="s">
        <v>1314</v>
      </c>
      <c r="O42" t="s">
        <v>1313</v>
      </c>
      <c r="P42" t="s">
        <v>1312</v>
      </c>
      <c r="Q42" t="s">
        <v>1311</v>
      </c>
      <c r="R42">
        <v>0</v>
      </c>
      <c r="S42" t="s">
        <v>1161</v>
      </c>
    </row>
    <row r="43" spans="1:19" x14ac:dyDescent="0.2">
      <c r="A43" t="s">
        <v>1297</v>
      </c>
      <c r="B43" t="s">
        <v>1299</v>
      </c>
      <c r="C43" t="s">
        <v>1298</v>
      </c>
      <c r="D43">
        <v>0</v>
      </c>
      <c r="E43" t="s">
        <v>6</v>
      </c>
      <c r="F43">
        <v>25</v>
      </c>
      <c r="G43">
        <v>31</v>
      </c>
      <c r="H43">
        <v>205</v>
      </c>
      <c r="I43">
        <v>198055</v>
      </c>
      <c r="J43" t="s">
        <v>1297</v>
      </c>
      <c r="K43">
        <v>3</v>
      </c>
      <c r="L43">
        <v>0</v>
      </c>
      <c r="M43">
        <v>4118041</v>
      </c>
      <c r="N43" t="s">
        <v>1296</v>
      </c>
      <c r="O43" t="s">
        <v>1295</v>
      </c>
      <c r="P43" t="s">
        <v>1294</v>
      </c>
      <c r="Q43" t="s">
        <v>1293</v>
      </c>
      <c r="R43">
        <v>0</v>
      </c>
      <c r="S43" t="s">
        <v>1161</v>
      </c>
    </row>
    <row r="44" spans="1:19" x14ac:dyDescent="0.2">
      <c r="A44" t="s">
        <v>1292</v>
      </c>
      <c r="B44" t="s">
        <v>1277</v>
      </c>
      <c r="C44" t="s">
        <v>1276</v>
      </c>
      <c r="D44">
        <v>251</v>
      </c>
      <c r="E44" t="s">
        <v>31</v>
      </c>
      <c r="F44">
        <v>31</v>
      </c>
      <c r="G44">
        <v>45</v>
      </c>
      <c r="H44">
        <v>205</v>
      </c>
      <c r="I44">
        <v>285229</v>
      </c>
      <c r="J44" t="s">
        <v>1292</v>
      </c>
      <c r="K44">
        <v>3</v>
      </c>
      <c r="L44">
        <v>0</v>
      </c>
      <c r="M44">
        <v>5914667</v>
      </c>
      <c r="N44" t="s">
        <v>1291</v>
      </c>
      <c r="O44" t="s">
        <v>1290</v>
      </c>
      <c r="P44" t="s">
        <v>1289</v>
      </c>
      <c r="Q44" t="s">
        <v>1288</v>
      </c>
      <c r="R44">
        <v>0</v>
      </c>
      <c r="S44" t="s">
        <v>1161</v>
      </c>
    </row>
    <row r="45" spans="1:19" x14ac:dyDescent="0.2">
      <c r="A45" t="s">
        <v>1292</v>
      </c>
      <c r="B45" t="s">
        <v>1275</v>
      </c>
      <c r="C45" t="s">
        <v>1274</v>
      </c>
      <c r="D45">
        <v>488</v>
      </c>
      <c r="E45" t="s">
        <v>31</v>
      </c>
      <c r="F45">
        <v>31</v>
      </c>
      <c r="G45">
        <v>45</v>
      </c>
      <c r="H45">
        <v>205</v>
      </c>
      <c r="I45">
        <v>285229</v>
      </c>
      <c r="J45" t="s">
        <v>1292</v>
      </c>
      <c r="K45">
        <v>3</v>
      </c>
      <c r="L45">
        <v>0</v>
      </c>
      <c r="M45">
        <v>5914667</v>
      </c>
      <c r="N45" t="s">
        <v>1291</v>
      </c>
      <c r="O45" t="s">
        <v>1290</v>
      </c>
      <c r="P45" t="s">
        <v>1289</v>
      </c>
      <c r="Q45" t="s">
        <v>1288</v>
      </c>
      <c r="R45">
        <v>0</v>
      </c>
      <c r="S45" t="s">
        <v>1161</v>
      </c>
    </row>
    <row r="46" spans="1:19" x14ac:dyDescent="0.2">
      <c r="A46" t="s">
        <v>1287</v>
      </c>
      <c r="B46" t="s">
        <v>1277</v>
      </c>
      <c r="C46" t="s">
        <v>1276</v>
      </c>
      <c r="D46">
        <v>322</v>
      </c>
      <c r="E46" t="s">
        <v>31</v>
      </c>
      <c r="F46">
        <v>29</v>
      </c>
      <c r="G46">
        <v>42</v>
      </c>
      <c r="H46">
        <v>205</v>
      </c>
      <c r="I46">
        <v>285232</v>
      </c>
      <c r="J46" t="s">
        <v>1287</v>
      </c>
      <c r="K46">
        <v>3</v>
      </c>
      <c r="L46">
        <v>0</v>
      </c>
      <c r="M46">
        <v>5914738</v>
      </c>
      <c r="N46" t="s">
        <v>1286</v>
      </c>
      <c r="O46" t="s">
        <v>1285</v>
      </c>
      <c r="P46" t="s">
        <v>1284</v>
      </c>
      <c r="Q46" t="s">
        <v>1283</v>
      </c>
      <c r="R46">
        <v>0</v>
      </c>
      <c r="S46" t="s">
        <v>1161</v>
      </c>
    </row>
    <row r="47" spans="1:19" x14ac:dyDescent="0.2">
      <c r="A47" t="s">
        <v>1287</v>
      </c>
      <c r="B47" t="s">
        <v>1275</v>
      </c>
      <c r="C47" t="s">
        <v>1274</v>
      </c>
      <c r="D47">
        <v>417</v>
      </c>
      <c r="E47" t="s">
        <v>31</v>
      </c>
      <c r="F47">
        <v>29</v>
      </c>
      <c r="G47">
        <v>42</v>
      </c>
      <c r="H47">
        <v>205</v>
      </c>
      <c r="I47">
        <v>285232</v>
      </c>
      <c r="J47" t="s">
        <v>1287</v>
      </c>
      <c r="K47">
        <v>3</v>
      </c>
      <c r="L47">
        <v>0</v>
      </c>
      <c r="M47">
        <v>5914738</v>
      </c>
      <c r="N47" t="s">
        <v>1286</v>
      </c>
      <c r="O47" t="s">
        <v>1285</v>
      </c>
      <c r="P47" t="s">
        <v>1284</v>
      </c>
      <c r="Q47" t="s">
        <v>1283</v>
      </c>
      <c r="R47">
        <v>0</v>
      </c>
      <c r="S47" t="s">
        <v>1161</v>
      </c>
    </row>
    <row r="48" spans="1:19" x14ac:dyDescent="0.2">
      <c r="A48" t="s">
        <v>1282</v>
      </c>
      <c r="B48" t="s">
        <v>1277</v>
      </c>
      <c r="C48" t="s">
        <v>1276</v>
      </c>
      <c r="D48">
        <v>323</v>
      </c>
      <c r="E48" t="s">
        <v>31</v>
      </c>
      <c r="F48">
        <v>29</v>
      </c>
      <c r="G48">
        <v>42</v>
      </c>
      <c r="H48">
        <v>205</v>
      </c>
      <c r="I48">
        <v>285233</v>
      </c>
      <c r="J48" t="s">
        <v>1282</v>
      </c>
      <c r="K48">
        <v>3</v>
      </c>
      <c r="L48">
        <v>0</v>
      </c>
      <c r="M48">
        <v>5914739</v>
      </c>
      <c r="N48" t="s">
        <v>1281</v>
      </c>
      <c r="O48" t="s">
        <v>1280</v>
      </c>
      <c r="P48" t="s">
        <v>1279</v>
      </c>
      <c r="Q48" t="s">
        <v>1278</v>
      </c>
      <c r="R48">
        <v>0</v>
      </c>
      <c r="S48" t="s">
        <v>1161</v>
      </c>
    </row>
    <row r="49" spans="1:19" x14ac:dyDescent="0.2">
      <c r="A49" t="s">
        <v>1282</v>
      </c>
      <c r="B49" t="s">
        <v>1275</v>
      </c>
      <c r="C49" t="s">
        <v>1274</v>
      </c>
      <c r="D49">
        <v>416</v>
      </c>
      <c r="E49" t="s">
        <v>31</v>
      </c>
      <c r="F49">
        <v>29</v>
      </c>
      <c r="G49">
        <v>42</v>
      </c>
      <c r="H49">
        <v>205</v>
      </c>
      <c r="I49">
        <v>285233</v>
      </c>
      <c r="J49" t="s">
        <v>1282</v>
      </c>
      <c r="K49">
        <v>3</v>
      </c>
      <c r="L49">
        <v>0</v>
      </c>
      <c r="M49">
        <v>5914739</v>
      </c>
      <c r="N49" t="s">
        <v>1281</v>
      </c>
      <c r="O49" t="s">
        <v>1280</v>
      </c>
      <c r="P49" t="s">
        <v>1279</v>
      </c>
      <c r="Q49" t="s">
        <v>1278</v>
      </c>
      <c r="R49">
        <v>0</v>
      </c>
      <c r="S49" t="s">
        <v>1161</v>
      </c>
    </row>
    <row r="50" spans="1:19" x14ac:dyDescent="0.2">
      <c r="A50" t="s">
        <v>1273</v>
      </c>
      <c r="B50" t="s">
        <v>1277</v>
      </c>
      <c r="C50" t="s">
        <v>1276</v>
      </c>
      <c r="D50">
        <v>330</v>
      </c>
      <c r="E50" t="s">
        <v>31</v>
      </c>
      <c r="F50">
        <v>26</v>
      </c>
      <c r="G50">
        <v>38</v>
      </c>
      <c r="H50">
        <v>205</v>
      </c>
      <c r="I50">
        <v>285234</v>
      </c>
      <c r="J50" t="s">
        <v>1273</v>
      </c>
      <c r="K50">
        <v>3</v>
      </c>
      <c r="L50">
        <v>0</v>
      </c>
      <c r="M50">
        <v>5914745</v>
      </c>
      <c r="N50" t="s">
        <v>1272</v>
      </c>
      <c r="O50" t="s">
        <v>1271</v>
      </c>
      <c r="P50" t="s">
        <v>1270</v>
      </c>
      <c r="Q50" t="s">
        <v>1269</v>
      </c>
      <c r="R50">
        <v>0</v>
      </c>
      <c r="S50" t="s">
        <v>1161</v>
      </c>
    </row>
    <row r="51" spans="1:19" x14ac:dyDescent="0.2">
      <c r="A51" t="s">
        <v>1273</v>
      </c>
      <c r="B51" t="s">
        <v>1275</v>
      </c>
      <c r="C51" t="s">
        <v>1274</v>
      </c>
      <c r="D51">
        <v>409</v>
      </c>
      <c r="E51" t="s">
        <v>31</v>
      </c>
      <c r="F51">
        <v>26</v>
      </c>
      <c r="G51">
        <v>38</v>
      </c>
      <c r="H51">
        <v>205</v>
      </c>
      <c r="I51">
        <v>285234</v>
      </c>
      <c r="J51" t="s">
        <v>1273</v>
      </c>
      <c r="K51">
        <v>3</v>
      </c>
      <c r="L51">
        <v>0</v>
      </c>
      <c r="M51">
        <v>5914745</v>
      </c>
      <c r="N51" t="s">
        <v>1272</v>
      </c>
      <c r="O51" t="s">
        <v>1271</v>
      </c>
      <c r="P51" t="s">
        <v>1270</v>
      </c>
      <c r="Q51" t="s">
        <v>1269</v>
      </c>
      <c r="R51">
        <v>0</v>
      </c>
      <c r="S51" t="s">
        <v>1161</v>
      </c>
    </row>
    <row r="52" spans="1:19" x14ac:dyDescent="0.2">
      <c r="A52" t="s">
        <v>1264</v>
      </c>
      <c r="B52" t="s">
        <v>1268</v>
      </c>
      <c r="C52" t="s">
        <v>1267</v>
      </c>
      <c r="D52">
        <v>232</v>
      </c>
      <c r="E52" t="s">
        <v>137</v>
      </c>
      <c r="F52">
        <v>45</v>
      </c>
      <c r="G52">
        <v>62</v>
      </c>
      <c r="H52">
        <v>205</v>
      </c>
      <c r="I52">
        <v>421821</v>
      </c>
      <c r="J52" t="s">
        <v>1264</v>
      </c>
      <c r="K52">
        <v>3</v>
      </c>
      <c r="L52">
        <v>0</v>
      </c>
      <c r="M52">
        <v>8794408</v>
      </c>
      <c r="N52" t="s">
        <v>1263</v>
      </c>
      <c r="O52" t="s">
        <v>1262</v>
      </c>
      <c r="P52" t="s">
        <v>1261</v>
      </c>
      <c r="Q52" t="s">
        <v>1260</v>
      </c>
      <c r="R52">
        <v>0</v>
      </c>
      <c r="S52" t="s">
        <v>1161</v>
      </c>
    </row>
    <row r="53" spans="1:19" x14ac:dyDescent="0.2">
      <c r="A53" t="s">
        <v>1264</v>
      </c>
      <c r="B53" t="s">
        <v>1266</v>
      </c>
      <c r="C53" t="s">
        <v>1265</v>
      </c>
      <c r="D53">
        <v>776</v>
      </c>
      <c r="E53" t="s">
        <v>31</v>
      </c>
      <c r="F53">
        <v>45</v>
      </c>
      <c r="G53">
        <v>62</v>
      </c>
      <c r="H53">
        <v>205</v>
      </c>
      <c r="I53">
        <v>421821</v>
      </c>
      <c r="J53" t="s">
        <v>1264</v>
      </c>
      <c r="K53">
        <v>3</v>
      </c>
      <c r="L53">
        <v>0</v>
      </c>
      <c r="M53">
        <v>8794408</v>
      </c>
      <c r="N53" t="s">
        <v>1263</v>
      </c>
      <c r="O53" t="s">
        <v>1262</v>
      </c>
      <c r="P53" t="s">
        <v>1261</v>
      </c>
      <c r="Q53" t="s">
        <v>1260</v>
      </c>
      <c r="R53">
        <v>0</v>
      </c>
      <c r="S53" t="s">
        <v>1161</v>
      </c>
    </row>
    <row r="54" spans="1:19" x14ac:dyDescent="0.2">
      <c r="A54" t="s">
        <v>1259</v>
      </c>
      <c r="B54" t="s">
        <v>611</v>
      </c>
      <c r="C54" t="s">
        <v>610</v>
      </c>
      <c r="D54">
        <v>0</v>
      </c>
      <c r="E54" t="s">
        <v>6</v>
      </c>
      <c r="F54">
        <v>24</v>
      </c>
      <c r="G54">
        <v>33</v>
      </c>
      <c r="H54">
        <v>205</v>
      </c>
      <c r="I54">
        <v>423904</v>
      </c>
      <c r="J54" t="s">
        <v>1259</v>
      </c>
      <c r="K54">
        <v>3</v>
      </c>
      <c r="L54">
        <v>0</v>
      </c>
      <c r="M54">
        <v>8828384</v>
      </c>
      <c r="N54" t="s">
        <v>1258</v>
      </c>
      <c r="O54" t="s">
        <v>1257</v>
      </c>
      <c r="P54" t="s">
        <v>1256</v>
      </c>
      <c r="Q54" t="s">
        <v>1255</v>
      </c>
      <c r="R54">
        <v>0</v>
      </c>
      <c r="S54" t="s">
        <v>1161</v>
      </c>
    </row>
    <row r="55" spans="1:19" x14ac:dyDescent="0.2">
      <c r="A55" t="s">
        <v>1214</v>
      </c>
      <c r="B55" t="s">
        <v>1216</v>
      </c>
      <c r="C55" t="s">
        <v>1215</v>
      </c>
      <c r="D55">
        <v>0</v>
      </c>
      <c r="E55" t="s">
        <v>6</v>
      </c>
      <c r="F55">
        <v>6</v>
      </c>
      <c r="G55">
        <v>8</v>
      </c>
      <c r="H55">
        <v>205</v>
      </c>
      <c r="I55">
        <v>258143</v>
      </c>
      <c r="J55" t="s">
        <v>1214</v>
      </c>
      <c r="K55">
        <v>4</v>
      </c>
      <c r="L55">
        <v>0</v>
      </c>
      <c r="M55">
        <v>10324698</v>
      </c>
      <c r="N55" t="s">
        <v>1213</v>
      </c>
      <c r="O55" t="s">
        <v>1212</v>
      </c>
      <c r="P55" t="s">
        <v>1211</v>
      </c>
      <c r="Q55" t="s">
        <v>1210</v>
      </c>
      <c r="R55">
        <v>0</v>
      </c>
      <c r="S55" t="s">
        <v>1161</v>
      </c>
    </row>
    <row r="56" spans="1:19" x14ac:dyDescent="0.2">
      <c r="A56" t="s">
        <v>1207</v>
      </c>
      <c r="B56" t="s">
        <v>1209</v>
      </c>
      <c r="C56" t="s">
        <v>1208</v>
      </c>
      <c r="D56">
        <v>0</v>
      </c>
      <c r="E56" t="s">
        <v>6</v>
      </c>
      <c r="F56">
        <v>58</v>
      </c>
      <c r="G56">
        <v>82</v>
      </c>
      <c r="H56">
        <v>205</v>
      </c>
      <c r="I56">
        <v>332085</v>
      </c>
      <c r="J56" t="s">
        <v>1207</v>
      </c>
      <c r="K56">
        <v>4</v>
      </c>
      <c r="L56">
        <v>0</v>
      </c>
      <c r="M56">
        <v>12351587</v>
      </c>
      <c r="N56" t="s">
        <v>1206</v>
      </c>
      <c r="O56" t="s">
        <v>1205</v>
      </c>
      <c r="P56" t="s">
        <v>1204</v>
      </c>
      <c r="Q56" t="s">
        <v>1203</v>
      </c>
      <c r="R56">
        <v>0</v>
      </c>
      <c r="S56" t="s">
        <v>1161</v>
      </c>
    </row>
    <row r="57" spans="1:19" x14ac:dyDescent="0.2">
      <c r="A57" t="s">
        <v>1198</v>
      </c>
      <c r="B57" t="s">
        <v>1202</v>
      </c>
      <c r="C57" t="s">
        <v>1201</v>
      </c>
      <c r="D57">
        <v>0</v>
      </c>
      <c r="E57" t="s">
        <v>781</v>
      </c>
      <c r="F57">
        <v>12</v>
      </c>
      <c r="G57">
        <v>13</v>
      </c>
      <c r="H57">
        <v>205</v>
      </c>
      <c r="I57">
        <v>730457</v>
      </c>
      <c r="J57" t="s">
        <v>1198</v>
      </c>
      <c r="K57">
        <v>4</v>
      </c>
      <c r="L57">
        <v>0</v>
      </c>
      <c r="M57">
        <v>21807920</v>
      </c>
      <c r="N57" t="s">
        <v>1197</v>
      </c>
      <c r="O57" t="s">
        <v>1196</v>
      </c>
      <c r="P57" t="s">
        <v>1195</v>
      </c>
      <c r="Q57" t="s">
        <v>1194</v>
      </c>
      <c r="R57">
        <v>0</v>
      </c>
      <c r="S57" t="s">
        <v>1161</v>
      </c>
    </row>
    <row r="58" spans="1:19" x14ac:dyDescent="0.2">
      <c r="A58" t="s">
        <v>1198</v>
      </c>
      <c r="B58" t="s">
        <v>1200</v>
      </c>
      <c r="C58" t="s">
        <v>1199</v>
      </c>
      <c r="D58">
        <v>815</v>
      </c>
      <c r="E58" t="s">
        <v>31</v>
      </c>
      <c r="F58">
        <v>12</v>
      </c>
      <c r="G58">
        <v>13</v>
      </c>
      <c r="H58">
        <v>205</v>
      </c>
      <c r="I58">
        <v>730457</v>
      </c>
      <c r="J58" t="s">
        <v>1198</v>
      </c>
      <c r="K58">
        <v>4</v>
      </c>
      <c r="L58">
        <v>0</v>
      </c>
      <c r="M58">
        <v>21807920</v>
      </c>
      <c r="N58" t="s">
        <v>1197</v>
      </c>
      <c r="O58" t="s">
        <v>1196</v>
      </c>
      <c r="P58" t="s">
        <v>1195</v>
      </c>
      <c r="Q58" t="s">
        <v>1194</v>
      </c>
      <c r="R58">
        <v>0</v>
      </c>
      <c r="S58" t="s">
        <v>1161</v>
      </c>
    </row>
    <row r="59" spans="1:19" x14ac:dyDescent="0.2">
      <c r="A59" t="s">
        <v>1191</v>
      </c>
      <c r="B59" t="s">
        <v>1193</v>
      </c>
      <c r="C59" t="s">
        <v>1192</v>
      </c>
      <c r="D59">
        <v>0</v>
      </c>
      <c r="E59" t="s">
        <v>6</v>
      </c>
      <c r="F59">
        <v>52</v>
      </c>
      <c r="G59">
        <v>68</v>
      </c>
      <c r="H59">
        <v>205</v>
      </c>
      <c r="I59">
        <v>792527</v>
      </c>
      <c r="J59" t="s">
        <v>1191</v>
      </c>
      <c r="K59">
        <v>4</v>
      </c>
      <c r="L59">
        <v>0</v>
      </c>
      <c r="M59">
        <v>23240424</v>
      </c>
      <c r="N59" t="s">
        <v>1190</v>
      </c>
      <c r="O59" t="s">
        <v>1189</v>
      </c>
      <c r="P59" t="s">
        <v>1188</v>
      </c>
      <c r="Q59" t="s">
        <v>1187</v>
      </c>
      <c r="R59">
        <v>0</v>
      </c>
      <c r="S59" t="s">
        <v>1161</v>
      </c>
    </row>
    <row r="60" spans="1:19" x14ac:dyDescent="0.2">
      <c r="A60" t="s">
        <v>1177</v>
      </c>
      <c r="B60" t="s">
        <v>1179</v>
      </c>
      <c r="C60" t="s">
        <v>1178</v>
      </c>
      <c r="D60">
        <v>0</v>
      </c>
      <c r="E60" t="s">
        <v>6</v>
      </c>
      <c r="F60">
        <v>19</v>
      </c>
      <c r="G60">
        <v>28</v>
      </c>
      <c r="H60">
        <v>205</v>
      </c>
      <c r="I60">
        <v>271880</v>
      </c>
      <c r="J60" t="s">
        <v>1177</v>
      </c>
      <c r="K60">
        <v>5</v>
      </c>
      <c r="L60">
        <v>0</v>
      </c>
      <c r="M60">
        <v>10405684</v>
      </c>
      <c r="N60" t="s">
        <v>1176</v>
      </c>
      <c r="O60" t="s">
        <v>1175</v>
      </c>
      <c r="P60" t="s">
        <v>1174</v>
      </c>
      <c r="Q60" t="s">
        <v>1173</v>
      </c>
      <c r="R60">
        <v>0</v>
      </c>
      <c r="S60" t="s">
        <v>1161</v>
      </c>
    </row>
    <row r="61" spans="1:19" x14ac:dyDescent="0.2">
      <c r="A61" t="s">
        <v>1168</v>
      </c>
      <c r="B61" t="s">
        <v>1172</v>
      </c>
      <c r="C61" t="s">
        <v>1171</v>
      </c>
      <c r="D61">
        <v>0</v>
      </c>
      <c r="E61" t="s">
        <v>6</v>
      </c>
      <c r="F61">
        <v>52</v>
      </c>
      <c r="G61">
        <v>70</v>
      </c>
      <c r="H61">
        <v>205</v>
      </c>
      <c r="I61">
        <v>432738</v>
      </c>
      <c r="J61" t="s">
        <v>1168</v>
      </c>
      <c r="K61">
        <v>5</v>
      </c>
      <c r="L61">
        <v>0</v>
      </c>
      <c r="M61">
        <v>15998801</v>
      </c>
      <c r="N61" t="s">
        <v>1167</v>
      </c>
      <c r="O61" t="s">
        <v>1166</v>
      </c>
      <c r="P61" t="s">
        <v>1165</v>
      </c>
      <c r="Q61" t="s">
        <v>1164</v>
      </c>
      <c r="R61">
        <v>0</v>
      </c>
      <c r="S61" t="s">
        <v>1161</v>
      </c>
    </row>
    <row r="62" spans="1:19" x14ac:dyDescent="0.2">
      <c r="A62" t="s">
        <v>1168</v>
      </c>
      <c r="B62" t="s">
        <v>1170</v>
      </c>
      <c r="C62" t="s">
        <v>1169</v>
      </c>
      <c r="D62">
        <v>0</v>
      </c>
      <c r="E62" t="s">
        <v>6</v>
      </c>
      <c r="F62">
        <v>52</v>
      </c>
      <c r="G62">
        <v>70</v>
      </c>
      <c r="H62">
        <v>205</v>
      </c>
      <c r="I62">
        <v>432738</v>
      </c>
      <c r="J62" t="s">
        <v>1168</v>
      </c>
      <c r="K62">
        <v>5</v>
      </c>
      <c r="L62">
        <v>0</v>
      </c>
      <c r="M62">
        <v>15998801</v>
      </c>
      <c r="N62" t="s">
        <v>1167</v>
      </c>
      <c r="O62" t="s">
        <v>1166</v>
      </c>
      <c r="P62" t="s">
        <v>1165</v>
      </c>
      <c r="Q62" t="s">
        <v>1164</v>
      </c>
      <c r="R62">
        <v>0</v>
      </c>
      <c r="S62" t="s">
        <v>1161</v>
      </c>
    </row>
    <row r="63" spans="1:19" x14ac:dyDescent="0.2">
      <c r="A63" t="s">
        <v>1184</v>
      </c>
      <c r="B63" t="s">
        <v>1186</v>
      </c>
      <c r="C63" t="s">
        <v>1185</v>
      </c>
      <c r="D63">
        <v>0</v>
      </c>
      <c r="E63" t="s">
        <v>6</v>
      </c>
      <c r="F63">
        <v>21</v>
      </c>
      <c r="G63">
        <v>25</v>
      </c>
      <c r="H63">
        <v>205</v>
      </c>
      <c r="I63">
        <v>191647</v>
      </c>
      <c r="J63" t="s">
        <v>1184</v>
      </c>
      <c r="K63">
        <v>5</v>
      </c>
      <c r="L63">
        <v>0</v>
      </c>
      <c r="M63">
        <v>7763427</v>
      </c>
      <c r="N63" t="s">
        <v>1183</v>
      </c>
      <c r="O63" t="s">
        <v>1182</v>
      </c>
      <c r="P63" t="s">
        <v>1181</v>
      </c>
      <c r="Q63" t="s">
        <v>1180</v>
      </c>
      <c r="R63">
        <v>0</v>
      </c>
      <c r="S63" t="s">
        <v>1161</v>
      </c>
    </row>
    <row r="64" spans="1:19" x14ac:dyDescent="0.2">
      <c r="A64" s="4" t="s">
        <v>2737</v>
      </c>
      <c r="B64" s="4" t="s">
        <v>2738</v>
      </c>
      <c r="C64" s="4" t="s">
        <v>2739</v>
      </c>
      <c r="D64" s="4">
        <v>0</v>
      </c>
      <c r="E64" s="4" t="s">
        <v>205</v>
      </c>
      <c r="F64" s="4">
        <v>27</v>
      </c>
      <c r="G64" s="4">
        <v>35</v>
      </c>
      <c r="H64" s="4">
        <v>205</v>
      </c>
      <c r="I64" s="4">
        <v>432097</v>
      </c>
      <c r="J64" s="4" t="s">
        <v>2737</v>
      </c>
      <c r="K64" s="4">
        <v>1</v>
      </c>
      <c r="L64" s="4">
        <v>0</v>
      </c>
      <c r="M64" s="4">
        <v>8674902</v>
      </c>
      <c r="N64" s="4" t="s">
        <v>2740</v>
      </c>
      <c r="O64" s="4" t="s">
        <v>2741</v>
      </c>
      <c r="P64" s="4" t="s">
        <v>2742</v>
      </c>
      <c r="Q64" s="4" t="s">
        <v>2743</v>
      </c>
      <c r="R64" s="4">
        <v>0</v>
      </c>
      <c r="S64" s="4" t="s">
        <v>1391</v>
      </c>
    </row>
    <row r="65" spans="1:19" x14ac:dyDescent="0.2">
      <c r="A65" s="4" t="s">
        <v>2744</v>
      </c>
      <c r="B65" s="4" t="s">
        <v>1324</v>
      </c>
      <c r="C65" s="4" t="s">
        <v>1323</v>
      </c>
      <c r="D65" s="4">
        <v>0</v>
      </c>
      <c r="E65" s="4" t="s">
        <v>205</v>
      </c>
      <c r="F65" s="4">
        <v>29</v>
      </c>
      <c r="G65" s="4">
        <v>38</v>
      </c>
      <c r="H65" s="4">
        <v>205</v>
      </c>
      <c r="I65" s="4">
        <v>532131</v>
      </c>
      <c r="J65" s="4" t="s">
        <v>2744</v>
      </c>
      <c r="K65" s="4">
        <v>2</v>
      </c>
      <c r="L65" s="4">
        <v>0</v>
      </c>
      <c r="M65" s="4">
        <v>14521423</v>
      </c>
      <c r="N65" s="4" t="s">
        <v>2745</v>
      </c>
      <c r="O65" s="4" t="s">
        <v>2746</v>
      </c>
      <c r="P65" s="4" t="s">
        <v>2747</v>
      </c>
      <c r="Q65" s="4" t="s">
        <v>2748</v>
      </c>
      <c r="R65" s="4">
        <v>0</v>
      </c>
      <c r="S65" s="4" t="s">
        <v>1161</v>
      </c>
    </row>
    <row r="66" spans="1:19" x14ac:dyDescent="0.2">
      <c r="A66" s="4" t="s">
        <v>2749</v>
      </c>
      <c r="B66" s="4" t="s">
        <v>1426</v>
      </c>
      <c r="C66" s="4" t="s">
        <v>1425</v>
      </c>
      <c r="D66" s="4">
        <v>0</v>
      </c>
      <c r="E66" s="4" t="s">
        <v>205</v>
      </c>
      <c r="F66" s="4">
        <v>32</v>
      </c>
      <c r="G66" s="4">
        <v>45</v>
      </c>
      <c r="H66" s="4">
        <v>205</v>
      </c>
      <c r="I66" s="4">
        <v>371492</v>
      </c>
      <c r="J66" s="4" t="s">
        <v>2749</v>
      </c>
      <c r="K66" s="4">
        <v>1</v>
      </c>
      <c r="L66" s="4">
        <v>0</v>
      </c>
      <c r="M66" s="4">
        <v>7481997</v>
      </c>
      <c r="N66" s="4" t="s">
        <v>2750</v>
      </c>
      <c r="O66" s="4" t="s">
        <v>2751</v>
      </c>
      <c r="P66" s="4" t="s">
        <v>2752</v>
      </c>
      <c r="Q66" s="4" t="s">
        <v>2753</v>
      </c>
      <c r="R66" s="4">
        <v>0</v>
      </c>
      <c r="S66" s="4" t="s">
        <v>1391</v>
      </c>
    </row>
    <row r="67" spans="1:19" x14ac:dyDescent="0.2">
      <c r="A67" s="4" t="s">
        <v>2754</v>
      </c>
      <c r="B67" s="4" t="s">
        <v>2755</v>
      </c>
      <c r="C67" s="4" t="s">
        <v>2756</v>
      </c>
      <c r="D67" s="4">
        <v>0</v>
      </c>
      <c r="E67" s="4" t="s">
        <v>205</v>
      </c>
      <c r="F67" s="4">
        <v>68</v>
      </c>
      <c r="G67" s="4">
        <v>92</v>
      </c>
      <c r="H67" s="4">
        <v>205</v>
      </c>
      <c r="I67" s="4">
        <v>371077</v>
      </c>
      <c r="J67" s="4" t="s">
        <v>2754</v>
      </c>
      <c r="K67" s="4">
        <v>1</v>
      </c>
      <c r="L67" s="4">
        <v>0</v>
      </c>
      <c r="M67" s="4">
        <v>7471647</v>
      </c>
      <c r="N67" s="4" t="s">
        <v>2757</v>
      </c>
      <c r="O67" s="4" t="s">
        <v>2758</v>
      </c>
      <c r="P67" s="4" t="s">
        <v>2759</v>
      </c>
      <c r="Q67" s="4" t="s">
        <v>2760</v>
      </c>
      <c r="R67" s="4">
        <v>0</v>
      </c>
      <c r="S67" s="4" t="s">
        <v>1391</v>
      </c>
    </row>
    <row r="68" spans="1:19" x14ac:dyDescent="0.2">
      <c r="A68" s="4" t="s">
        <v>2761</v>
      </c>
      <c r="B68" s="4" t="s">
        <v>1223</v>
      </c>
      <c r="C68" s="4" t="s">
        <v>1222</v>
      </c>
      <c r="D68" s="4">
        <v>0</v>
      </c>
      <c r="E68" s="4" t="s">
        <v>205</v>
      </c>
      <c r="F68" s="4">
        <v>87</v>
      </c>
      <c r="G68" s="4">
        <v>107</v>
      </c>
      <c r="H68" s="4">
        <v>205</v>
      </c>
      <c r="I68" s="4">
        <v>885635</v>
      </c>
      <c r="J68" s="4" t="s">
        <v>2761</v>
      </c>
      <c r="K68" s="4">
        <v>3</v>
      </c>
      <c r="L68" s="4">
        <v>0</v>
      </c>
      <c r="M68" s="4">
        <v>18656288</v>
      </c>
      <c r="N68" s="4" t="s">
        <v>2762</v>
      </c>
      <c r="O68" s="4" t="s">
        <v>2763</v>
      </c>
      <c r="P68" s="4" t="s">
        <v>2764</v>
      </c>
      <c r="Q68" s="4" t="s">
        <v>2765</v>
      </c>
      <c r="R68" s="4">
        <v>0</v>
      </c>
      <c r="S68" s="4" t="s">
        <v>1161</v>
      </c>
    </row>
    <row r="69" spans="1:19" x14ac:dyDescent="0.2">
      <c r="A69" s="4" t="s">
        <v>2766</v>
      </c>
      <c r="B69" s="4" t="s">
        <v>2767</v>
      </c>
      <c r="C69" s="4" t="s">
        <v>2768</v>
      </c>
      <c r="D69" s="4">
        <v>0</v>
      </c>
      <c r="E69" s="4" t="s">
        <v>205</v>
      </c>
      <c r="F69" s="4">
        <v>104</v>
      </c>
      <c r="G69" s="4">
        <v>133</v>
      </c>
      <c r="H69" s="4">
        <v>205</v>
      </c>
      <c r="I69" s="4">
        <v>856784</v>
      </c>
      <c r="J69" s="4" t="s">
        <v>2766</v>
      </c>
      <c r="K69" s="4">
        <v>3</v>
      </c>
      <c r="L69" s="4">
        <v>0</v>
      </c>
      <c r="M69" s="4">
        <v>18107754</v>
      </c>
      <c r="N69" s="4" t="s">
        <v>2769</v>
      </c>
      <c r="O69" s="4" t="s">
        <v>2770</v>
      </c>
      <c r="P69" s="4" t="s">
        <v>2771</v>
      </c>
      <c r="Q69" s="4" t="s">
        <v>2772</v>
      </c>
      <c r="R69" s="4">
        <v>0</v>
      </c>
      <c r="S69" s="4" t="s">
        <v>1161</v>
      </c>
    </row>
    <row r="72" spans="1:19" ht="15" x14ac:dyDescent="0.2">
      <c r="A72" t="s">
        <v>433</v>
      </c>
      <c r="B72" t="s">
        <v>432</v>
      </c>
      <c r="C72" t="s">
        <v>431</v>
      </c>
      <c r="D72" t="s">
        <v>430</v>
      </c>
      <c r="E72" t="s">
        <v>429</v>
      </c>
      <c r="F72" t="s">
        <v>428</v>
      </c>
      <c r="G72" t="s">
        <v>427</v>
      </c>
      <c r="H72" t="s">
        <v>426</v>
      </c>
      <c r="I72" t="s">
        <v>425</v>
      </c>
      <c r="J72" t="s">
        <v>424</v>
      </c>
      <c r="K72" t="s">
        <v>423</v>
      </c>
      <c r="L72" t="s">
        <v>2941</v>
      </c>
    </row>
    <row r="73" spans="1:19" ht="15" x14ac:dyDescent="0.2">
      <c r="A73">
        <v>417034</v>
      </c>
      <c r="B73" t="s">
        <v>3130</v>
      </c>
      <c r="C73">
        <v>1</v>
      </c>
      <c r="D73">
        <v>0</v>
      </c>
      <c r="E73">
        <v>8341416</v>
      </c>
      <c r="F73" t="s">
        <v>3131</v>
      </c>
      <c r="G73" t="s">
        <v>3132</v>
      </c>
      <c r="H73" t="s">
        <v>3133</v>
      </c>
      <c r="I73" t="s">
        <v>3134</v>
      </c>
      <c r="J73">
        <v>0</v>
      </c>
      <c r="K73" t="s">
        <v>1391</v>
      </c>
      <c r="L73">
        <v>0.119402985074627</v>
      </c>
    </row>
    <row r="74" spans="1:19" ht="15" x14ac:dyDescent="0.2">
      <c r="A74">
        <v>317696</v>
      </c>
      <c r="B74" t="s">
        <v>3135</v>
      </c>
      <c r="C74">
        <v>3</v>
      </c>
      <c r="D74">
        <v>0</v>
      </c>
      <c r="E74">
        <v>6668717</v>
      </c>
      <c r="F74" t="s">
        <v>3136</v>
      </c>
      <c r="G74" t="s">
        <v>3137</v>
      </c>
      <c r="H74" t="s">
        <v>3138</v>
      </c>
      <c r="I74" t="s">
        <v>3139</v>
      </c>
      <c r="J74">
        <v>0</v>
      </c>
      <c r="K74" t="s">
        <v>1161</v>
      </c>
      <c r="L74">
        <v>0.130653266331658</v>
      </c>
    </row>
    <row r="75" spans="1:19" ht="15" x14ac:dyDescent="0.2">
      <c r="A75">
        <v>587218</v>
      </c>
      <c r="B75" t="s">
        <v>3140</v>
      </c>
      <c r="C75">
        <v>5</v>
      </c>
      <c r="D75">
        <v>0</v>
      </c>
      <c r="E75">
        <v>21804791</v>
      </c>
      <c r="F75" t="s">
        <v>3141</v>
      </c>
      <c r="G75" t="s">
        <v>3142</v>
      </c>
      <c r="H75" t="s">
        <v>3143</v>
      </c>
      <c r="I75" t="s">
        <v>3144</v>
      </c>
      <c r="J75">
        <v>0</v>
      </c>
      <c r="K75" t="s">
        <v>1161</v>
      </c>
      <c r="L75">
        <v>0.321637426900585</v>
      </c>
    </row>
    <row r="76" spans="1:19" ht="15" x14ac:dyDescent="0.2">
      <c r="A76">
        <v>237536</v>
      </c>
      <c r="B76" t="s">
        <v>3145</v>
      </c>
      <c r="C76">
        <v>4</v>
      </c>
      <c r="D76">
        <v>0</v>
      </c>
      <c r="E76">
        <v>9864096</v>
      </c>
      <c r="F76" t="s">
        <v>3146</v>
      </c>
      <c r="G76" t="s">
        <v>3147</v>
      </c>
      <c r="H76" t="s">
        <v>3148</v>
      </c>
      <c r="I76" t="s">
        <v>3149</v>
      </c>
      <c r="J76">
        <v>0</v>
      </c>
      <c r="K76" t="s">
        <v>1161</v>
      </c>
      <c r="L76">
        <v>9.2307692307692299E-2</v>
      </c>
    </row>
    <row r="77" spans="1:19" ht="15" x14ac:dyDescent="0.2">
      <c r="A77">
        <v>473624</v>
      </c>
      <c r="B77" t="s">
        <v>3150</v>
      </c>
      <c r="C77">
        <v>4</v>
      </c>
      <c r="D77">
        <v>0</v>
      </c>
      <c r="E77">
        <v>15528030</v>
      </c>
      <c r="F77" t="s">
        <v>3151</v>
      </c>
      <c r="G77" t="s">
        <v>3152</v>
      </c>
      <c r="H77" t="s">
        <v>3153</v>
      </c>
      <c r="I77" t="s">
        <v>3154</v>
      </c>
      <c r="J77">
        <v>0</v>
      </c>
      <c r="K77" t="s">
        <v>1161</v>
      </c>
      <c r="L77">
        <v>0.466321243523316</v>
      </c>
    </row>
    <row r="78" spans="1:19" ht="15" x14ac:dyDescent="0.2">
      <c r="A78">
        <v>237548</v>
      </c>
      <c r="B78" t="s">
        <v>3155</v>
      </c>
      <c r="C78">
        <v>4</v>
      </c>
      <c r="D78">
        <v>0</v>
      </c>
      <c r="E78">
        <v>9864151</v>
      </c>
      <c r="F78" t="s">
        <v>3156</v>
      </c>
      <c r="G78" t="s">
        <v>3157</v>
      </c>
      <c r="H78" t="s">
        <v>3158</v>
      </c>
      <c r="I78" t="s">
        <v>3159</v>
      </c>
      <c r="J78">
        <v>0</v>
      </c>
      <c r="K78" t="s">
        <v>1161</v>
      </c>
      <c r="L78">
        <v>9.2307692307692299E-2</v>
      </c>
    </row>
    <row r="79" spans="1:19" ht="15" x14ac:dyDescent="0.2">
      <c r="A79">
        <v>147774</v>
      </c>
      <c r="B79" t="s">
        <v>3160</v>
      </c>
      <c r="C79">
        <v>2</v>
      </c>
      <c r="D79">
        <v>0</v>
      </c>
      <c r="E79">
        <v>6081767</v>
      </c>
      <c r="F79" t="s">
        <v>3161</v>
      </c>
      <c r="G79" t="s">
        <v>3162</v>
      </c>
      <c r="H79" t="s">
        <v>3163</v>
      </c>
      <c r="I79" t="s">
        <v>3164</v>
      </c>
      <c r="J79">
        <v>0</v>
      </c>
      <c r="K79" t="s">
        <v>1161</v>
      </c>
      <c r="L79">
        <v>0.164893617021277</v>
      </c>
    </row>
    <row r="80" spans="1:19" ht="15" x14ac:dyDescent="0.2">
      <c r="A80">
        <v>183716</v>
      </c>
      <c r="B80" t="s">
        <v>3165</v>
      </c>
      <c r="C80">
        <v>5</v>
      </c>
      <c r="D80">
        <v>0</v>
      </c>
      <c r="E80">
        <v>7466819</v>
      </c>
      <c r="F80" t="s">
        <v>3166</v>
      </c>
      <c r="G80" t="s">
        <v>3167</v>
      </c>
      <c r="H80" t="s">
        <v>3168</v>
      </c>
      <c r="I80" t="s">
        <v>3169</v>
      </c>
      <c r="J80">
        <v>0</v>
      </c>
      <c r="K80" t="s">
        <v>1161</v>
      </c>
      <c r="L80">
        <v>6.7357512953367907E-2</v>
      </c>
    </row>
    <row r="81" spans="1:12" ht="15" x14ac:dyDescent="0.2">
      <c r="A81">
        <v>317697</v>
      </c>
      <c r="B81" t="s">
        <v>3170</v>
      </c>
      <c r="C81">
        <v>3</v>
      </c>
      <c r="D81">
        <v>0</v>
      </c>
      <c r="E81">
        <v>6668751</v>
      </c>
      <c r="F81" t="s">
        <v>3171</v>
      </c>
      <c r="G81" t="s">
        <v>3172</v>
      </c>
      <c r="H81" t="s">
        <v>3173</v>
      </c>
      <c r="I81" t="s">
        <v>3174</v>
      </c>
      <c r="J81">
        <v>0</v>
      </c>
      <c r="K81" t="s">
        <v>1161</v>
      </c>
      <c r="L81">
        <v>0.124378109452736</v>
      </c>
    </row>
    <row r="82" spans="1:12" ht="15" x14ac:dyDescent="0.2">
      <c r="A82">
        <v>963415</v>
      </c>
      <c r="B82" t="s">
        <v>3175</v>
      </c>
      <c r="C82">
        <v>1</v>
      </c>
      <c r="D82">
        <v>0</v>
      </c>
      <c r="E82">
        <v>20481532</v>
      </c>
      <c r="F82" t="s">
        <v>3176</v>
      </c>
      <c r="G82" t="s">
        <v>3177</v>
      </c>
      <c r="H82" t="s">
        <v>3178</v>
      </c>
      <c r="I82" t="s">
        <v>3179</v>
      </c>
      <c r="J82">
        <v>0</v>
      </c>
      <c r="K82" t="s">
        <v>1391</v>
      </c>
      <c r="L82">
        <v>0.134020618556701</v>
      </c>
    </row>
    <row r="83" spans="1:12" ht="15" x14ac:dyDescent="0.2">
      <c r="A83">
        <v>285232</v>
      </c>
      <c r="B83" t="s">
        <v>3180</v>
      </c>
      <c r="C83">
        <v>1</v>
      </c>
      <c r="D83">
        <v>0</v>
      </c>
      <c r="E83">
        <v>5883050</v>
      </c>
      <c r="F83" t="s">
        <v>3181</v>
      </c>
      <c r="G83" t="s">
        <v>3182</v>
      </c>
      <c r="H83" t="s">
        <v>3183</v>
      </c>
      <c r="I83" t="s">
        <v>3184</v>
      </c>
      <c r="J83">
        <v>0</v>
      </c>
      <c r="K83" t="s">
        <v>1391</v>
      </c>
      <c r="L83">
        <v>0.31052631578947398</v>
      </c>
    </row>
    <row r="84" spans="1:12" ht="15" x14ac:dyDescent="0.2">
      <c r="A84">
        <v>749804</v>
      </c>
      <c r="B84" t="s">
        <v>3185</v>
      </c>
      <c r="C84">
        <v>4</v>
      </c>
      <c r="D84">
        <v>0</v>
      </c>
      <c r="E84">
        <v>22256046</v>
      </c>
      <c r="F84" t="s">
        <v>3186</v>
      </c>
      <c r="G84" t="s">
        <v>3187</v>
      </c>
      <c r="H84" t="s">
        <v>3188</v>
      </c>
      <c r="I84" t="s">
        <v>3189</v>
      </c>
      <c r="J84">
        <v>0</v>
      </c>
      <c r="K84" t="s">
        <v>1161</v>
      </c>
      <c r="L84">
        <v>0.32275132275132301</v>
      </c>
    </row>
    <row r="85" spans="1:12" ht="15" x14ac:dyDescent="0.2">
      <c r="A85">
        <v>183719</v>
      </c>
      <c r="B85" t="s">
        <v>3190</v>
      </c>
      <c r="C85">
        <v>5</v>
      </c>
      <c r="D85">
        <v>0</v>
      </c>
      <c r="E85">
        <v>7466888</v>
      </c>
      <c r="F85" t="s">
        <v>3191</v>
      </c>
      <c r="G85" t="s">
        <v>3192</v>
      </c>
      <c r="H85" t="s">
        <v>3193</v>
      </c>
      <c r="I85" t="s">
        <v>3194</v>
      </c>
      <c r="J85">
        <v>0</v>
      </c>
      <c r="K85" t="s">
        <v>1161</v>
      </c>
      <c r="L85">
        <v>8.0808080808080801E-2</v>
      </c>
    </row>
    <row r="86" spans="1:12" ht="15" x14ac:dyDescent="0.2">
      <c r="A86">
        <v>237546</v>
      </c>
      <c r="B86" t="s">
        <v>3195</v>
      </c>
      <c r="C86">
        <v>4</v>
      </c>
      <c r="D86">
        <v>0</v>
      </c>
      <c r="E86">
        <v>9864144</v>
      </c>
      <c r="F86" t="s">
        <v>3196</v>
      </c>
      <c r="G86" t="s">
        <v>3197</v>
      </c>
      <c r="H86" t="s">
        <v>3198</v>
      </c>
      <c r="I86" t="s">
        <v>3199</v>
      </c>
      <c r="J86">
        <v>0</v>
      </c>
      <c r="K86" t="s">
        <v>1161</v>
      </c>
      <c r="L86">
        <v>8.6734693877551103E-2</v>
      </c>
    </row>
    <row r="87" spans="1:12" ht="15" x14ac:dyDescent="0.2">
      <c r="A87">
        <v>237539</v>
      </c>
      <c r="B87" t="s">
        <v>3200</v>
      </c>
      <c r="C87">
        <v>4</v>
      </c>
      <c r="D87">
        <v>0</v>
      </c>
      <c r="E87">
        <v>9864111</v>
      </c>
      <c r="F87" t="s">
        <v>3201</v>
      </c>
      <c r="G87" t="s">
        <v>3202</v>
      </c>
      <c r="H87" t="s">
        <v>3203</v>
      </c>
      <c r="I87" t="s">
        <v>3204</v>
      </c>
      <c r="J87">
        <v>0</v>
      </c>
      <c r="K87" t="s">
        <v>1161</v>
      </c>
      <c r="L87">
        <v>0.104938271604938</v>
      </c>
    </row>
    <row r="88" spans="1:12" ht="15" x14ac:dyDescent="0.2">
      <c r="A88">
        <v>777631</v>
      </c>
      <c r="B88" t="s">
        <v>3205</v>
      </c>
      <c r="C88">
        <v>1</v>
      </c>
      <c r="D88">
        <v>0</v>
      </c>
      <c r="E88">
        <v>15482506</v>
      </c>
      <c r="F88" t="s">
        <v>3206</v>
      </c>
      <c r="G88" t="s">
        <v>3207</v>
      </c>
      <c r="H88" t="s">
        <v>3208</v>
      </c>
      <c r="I88" t="s">
        <v>3209</v>
      </c>
      <c r="J88">
        <v>0</v>
      </c>
      <c r="K88" t="s">
        <v>1391</v>
      </c>
      <c r="L88">
        <v>8.9473684210526302E-2</v>
      </c>
    </row>
    <row r="89" spans="1:12" ht="15" x14ac:dyDescent="0.2">
      <c r="A89">
        <v>544568</v>
      </c>
      <c r="B89" t="s">
        <v>3210</v>
      </c>
      <c r="C89">
        <v>2</v>
      </c>
      <c r="D89">
        <v>0</v>
      </c>
      <c r="E89">
        <v>14757081</v>
      </c>
      <c r="F89" t="s">
        <v>3211</v>
      </c>
      <c r="G89" t="s">
        <v>3212</v>
      </c>
      <c r="H89" t="s">
        <v>3213</v>
      </c>
      <c r="I89" t="s">
        <v>3214</v>
      </c>
      <c r="J89">
        <v>0</v>
      </c>
      <c r="K89" t="s">
        <v>1161</v>
      </c>
      <c r="L89">
        <v>0.11764705882352899</v>
      </c>
    </row>
    <row r="90" spans="1:12" ht="15" x14ac:dyDescent="0.2">
      <c r="A90">
        <v>237547</v>
      </c>
      <c r="B90" t="s">
        <v>3215</v>
      </c>
      <c r="C90">
        <v>4</v>
      </c>
      <c r="D90">
        <v>0</v>
      </c>
      <c r="E90">
        <v>9864150</v>
      </c>
      <c r="F90" t="s">
        <v>3216</v>
      </c>
      <c r="G90" t="s">
        <v>3157</v>
      </c>
      <c r="H90" t="s">
        <v>3158</v>
      </c>
      <c r="I90" t="s">
        <v>3159</v>
      </c>
      <c r="J90">
        <v>0</v>
      </c>
      <c r="K90" t="s">
        <v>1161</v>
      </c>
      <c r="L90">
        <v>9.2307692307692299E-2</v>
      </c>
    </row>
    <row r="91" spans="1:12" ht="15" x14ac:dyDescent="0.2">
      <c r="A91">
        <v>829350</v>
      </c>
      <c r="B91" t="s">
        <v>3217</v>
      </c>
      <c r="C91">
        <v>3</v>
      </c>
      <c r="D91">
        <v>0</v>
      </c>
      <c r="E91">
        <v>17298333</v>
      </c>
      <c r="F91" t="s">
        <v>3218</v>
      </c>
      <c r="G91" t="s">
        <v>3219</v>
      </c>
      <c r="H91" t="s">
        <v>3220</v>
      </c>
      <c r="I91" t="s">
        <v>3221</v>
      </c>
      <c r="J91">
        <v>0</v>
      </c>
      <c r="K91" t="s">
        <v>1161</v>
      </c>
      <c r="L91">
        <v>0.41884816753926701</v>
      </c>
    </row>
    <row r="92" spans="1:12" x14ac:dyDescent="0.2">
      <c r="A92">
        <v>433130</v>
      </c>
      <c r="B92" t="s">
        <v>3222</v>
      </c>
      <c r="C92">
        <v>5</v>
      </c>
      <c r="D92">
        <v>0</v>
      </c>
      <c r="E92">
        <v>16010224</v>
      </c>
      <c r="F92" t="s">
        <v>3223</v>
      </c>
      <c r="G92" t="s">
        <v>3224</v>
      </c>
      <c r="H92" t="s">
        <v>3225</v>
      </c>
      <c r="I92" t="s">
        <v>3226</v>
      </c>
      <c r="J92">
        <v>0</v>
      </c>
      <c r="K92" t="s">
        <v>1161</v>
      </c>
      <c r="L92">
        <v>0.31932773109243701</v>
      </c>
    </row>
    <row r="93" spans="1:12" x14ac:dyDescent="0.2">
      <c r="A93">
        <v>317704</v>
      </c>
      <c r="B93" t="s">
        <v>3227</v>
      </c>
      <c r="C93">
        <v>3</v>
      </c>
      <c r="D93">
        <v>0</v>
      </c>
      <c r="E93">
        <v>6668841</v>
      </c>
      <c r="F93" t="s">
        <v>3228</v>
      </c>
      <c r="G93" t="s">
        <v>3229</v>
      </c>
      <c r="H93" t="s">
        <v>3230</v>
      </c>
      <c r="I93" t="s">
        <v>3231</v>
      </c>
      <c r="J93">
        <v>0</v>
      </c>
      <c r="K93" t="s">
        <v>1161</v>
      </c>
      <c r="L93">
        <v>0.154228855721393</v>
      </c>
    </row>
    <row r="94" spans="1:12" x14ac:dyDescent="0.2">
      <c r="A94">
        <v>130992</v>
      </c>
      <c r="B94" t="s">
        <v>3232</v>
      </c>
      <c r="C94">
        <v>4</v>
      </c>
      <c r="D94">
        <v>0</v>
      </c>
      <c r="E94">
        <v>6489573</v>
      </c>
      <c r="F94" t="s">
        <v>3233</v>
      </c>
      <c r="G94" t="s">
        <v>3234</v>
      </c>
      <c r="H94" t="s">
        <v>3235</v>
      </c>
      <c r="I94" t="s">
        <v>3236</v>
      </c>
      <c r="J94">
        <v>0</v>
      </c>
      <c r="K94" t="s">
        <v>1161</v>
      </c>
      <c r="L94">
        <v>7.0000000000000007E-2</v>
      </c>
    </row>
    <row r="95" spans="1:12" x14ac:dyDescent="0.2">
      <c r="A95">
        <v>644055</v>
      </c>
      <c r="B95" t="s">
        <v>3237</v>
      </c>
      <c r="C95">
        <v>3</v>
      </c>
      <c r="D95">
        <v>0</v>
      </c>
      <c r="E95">
        <v>12936986</v>
      </c>
      <c r="F95" t="s">
        <v>3238</v>
      </c>
      <c r="G95" t="s">
        <v>3239</v>
      </c>
      <c r="H95" t="s">
        <v>3240</v>
      </c>
      <c r="I95" t="s">
        <v>3241</v>
      </c>
      <c r="J95">
        <v>0</v>
      </c>
      <c r="K95" t="s">
        <v>1161</v>
      </c>
      <c r="L95">
        <v>6.8750000000000006E-2</v>
      </c>
    </row>
  </sheetData>
  <sortState xmlns:xlrd2="http://schemas.microsoft.com/office/spreadsheetml/2017/richdata2" ref="A2:S74">
    <sortCondition ref="A2:A74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3"/>
  <sheetViews>
    <sheetView topLeftCell="A57" zoomScale="125" zoomScaleNormal="125" zoomScalePageLayoutView="125" workbookViewId="0">
      <selection activeCell="A74" sqref="A74:XFD103"/>
    </sheetView>
  </sheetViews>
  <sheetFormatPr baseColWidth="10" defaultRowHeight="16" x14ac:dyDescent="0.2"/>
  <cols>
    <col min="1" max="1" width="17.1640625" customWidth="1"/>
  </cols>
  <sheetData>
    <row r="1" spans="1:19" x14ac:dyDescent="0.2">
      <c r="A1" t="s">
        <v>441</v>
      </c>
      <c r="B1" t="s">
        <v>440</v>
      </c>
      <c r="C1" t="s">
        <v>439</v>
      </c>
      <c r="D1" t="s">
        <v>438</v>
      </c>
      <c r="E1" t="s">
        <v>437</v>
      </c>
      <c r="F1" t="s">
        <v>436</v>
      </c>
      <c r="G1" t="s">
        <v>435</v>
      </c>
      <c r="H1" t="s">
        <v>434</v>
      </c>
      <c r="I1" t="s">
        <v>433</v>
      </c>
      <c r="J1" t="s">
        <v>432</v>
      </c>
      <c r="K1" t="s">
        <v>431</v>
      </c>
      <c r="L1" t="s">
        <v>430</v>
      </c>
      <c r="M1" t="s">
        <v>429</v>
      </c>
      <c r="N1" t="s">
        <v>428</v>
      </c>
      <c r="O1" t="s">
        <v>427</v>
      </c>
      <c r="P1" t="s">
        <v>426</v>
      </c>
      <c r="Q1" t="s">
        <v>425</v>
      </c>
      <c r="R1" t="s">
        <v>424</v>
      </c>
      <c r="S1" t="s">
        <v>423</v>
      </c>
    </row>
    <row r="2" spans="1:19" x14ac:dyDescent="0.2">
      <c r="A2" t="s">
        <v>1135</v>
      </c>
      <c r="B2" t="s">
        <v>1137</v>
      </c>
      <c r="C2" t="s">
        <v>1136</v>
      </c>
      <c r="D2">
        <v>0</v>
      </c>
      <c r="E2" t="s">
        <v>6</v>
      </c>
      <c r="F2">
        <v>46</v>
      </c>
      <c r="G2">
        <v>56</v>
      </c>
      <c r="H2">
        <v>205</v>
      </c>
      <c r="I2">
        <v>531923</v>
      </c>
      <c r="J2" t="s">
        <v>1135</v>
      </c>
      <c r="K2">
        <v>1</v>
      </c>
      <c r="L2">
        <v>0</v>
      </c>
      <c r="M2">
        <v>10503320</v>
      </c>
      <c r="N2" t="s">
        <v>1134</v>
      </c>
      <c r="O2" t="s">
        <v>1133</v>
      </c>
      <c r="P2" t="s">
        <v>1132</v>
      </c>
      <c r="Q2" t="s">
        <v>1131</v>
      </c>
      <c r="R2">
        <v>0</v>
      </c>
      <c r="S2">
        <v>0</v>
      </c>
    </row>
    <row r="3" spans="1:19" x14ac:dyDescent="0.2">
      <c r="A3" t="s">
        <v>1128</v>
      </c>
      <c r="B3" t="s">
        <v>1130</v>
      </c>
      <c r="C3" t="s">
        <v>1129</v>
      </c>
      <c r="D3">
        <v>0</v>
      </c>
      <c r="E3" t="s">
        <v>213</v>
      </c>
      <c r="F3">
        <v>69</v>
      </c>
      <c r="G3">
        <v>93</v>
      </c>
      <c r="H3">
        <v>205</v>
      </c>
      <c r="I3">
        <v>541723</v>
      </c>
      <c r="J3" t="s">
        <v>1128</v>
      </c>
      <c r="K3">
        <v>1</v>
      </c>
      <c r="L3">
        <v>0</v>
      </c>
      <c r="M3">
        <v>10678360</v>
      </c>
      <c r="N3" t="s">
        <v>1127</v>
      </c>
      <c r="O3" t="s">
        <v>1126</v>
      </c>
      <c r="P3" t="s">
        <v>1125</v>
      </c>
      <c r="Q3" t="s">
        <v>1124</v>
      </c>
      <c r="R3">
        <v>0</v>
      </c>
      <c r="S3">
        <v>0</v>
      </c>
    </row>
    <row r="4" spans="1:19" x14ac:dyDescent="0.2">
      <c r="A4" t="s">
        <v>1158</v>
      </c>
      <c r="B4" t="s">
        <v>1160</v>
      </c>
      <c r="C4" t="s">
        <v>1159</v>
      </c>
      <c r="D4">
        <v>0</v>
      </c>
      <c r="E4" t="s">
        <v>6</v>
      </c>
      <c r="F4">
        <v>44</v>
      </c>
      <c r="G4">
        <v>56</v>
      </c>
      <c r="H4">
        <v>205</v>
      </c>
      <c r="I4">
        <v>193021</v>
      </c>
      <c r="J4" t="s">
        <v>1158</v>
      </c>
      <c r="K4">
        <v>1</v>
      </c>
      <c r="L4">
        <v>0</v>
      </c>
      <c r="M4">
        <v>4080036</v>
      </c>
      <c r="N4" t="s">
        <v>1157</v>
      </c>
      <c r="O4" t="s">
        <v>1156</v>
      </c>
      <c r="P4" t="s">
        <v>1155</v>
      </c>
      <c r="Q4" t="s">
        <v>1154</v>
      </c>
      <c r="R4">
        <v>0</v>
      </c>
      <c r="S4">
        <v>0</v>
      </c>
    </row>
    <row r="5" spans="1:19" x14ac:dyDescent="0.2">
      <c r="A5" t="s">
        <v>1151</v>
      </c>
      <c r="B5" t="s">
        <v>1153</v>
      </c>
      <c r="C5" t="s">
        <v>1152</v>
      </c>
      <c r="D5">
        <v>0</v>
      </c>
      <c r="E5" t="s">
        <v>6</v>
      </c>
      <c r="F5">
        <v>125</v>
      </c>
      <c r="G5">
        <v>158</v>
      </c>
      <c r="H5">
        <v>205</v>
      </c>
      <c r="I5">
        <v>469174</v>
      </c>
      <c r="J5" t="s">
        <v>1151</v>
      </c>
      <c r="K5">
        <v>1</v>
      </c>
      <c r="L5">
        <v>0</v>
      </c>
      <c r="M5">
        <v>9334496</v>
      </c>
      <c r="N5" t="s">
        <v>1150</v>
      </c>
      <c r="O5" t="s">
        <v>1149</v>
      </c>
      <c r="P5" t="s">
        <v>1148</v>
      </c>
      <c r="Q5" t="s">
        <v>1147</v>
      </c>
      <c r="R5">
        <v>0</v>
      </c>
      <c r="S5">
        <v>0</v>
      </c>
    </row>
    <row r="6" spans="1:19" x14ac:dyDescent="0.2">
      <c r="A6" t="s">
        <v>1142</v>
      </c>
      <c r="B6" t="s">
        <v>1146</v>
      </c>
      <c r="C6" t="s">
        <v>1145</v>
      </c>
      <c r="D6">
        <v>0</v>
      </c>
      <c r="E6" t="s">
        <v>6</v>
      </c>
      <c r="F6">
        <v>64</v>
      </c>
      <c r="G6">
        <v>83</v>
      </c>
      <c r="H6">
        <v>205</v>
      </c>
      <c r="I6">
        <v>470174</v>
      </c>
      <c r="J6" t="s">
        <v>1142</v>
      </c>
      <c r="K6">
        <v>1</v>
      </c>
      <c r="L6">
        <v>0</v>
      </c>
      <c r="M6">
        <v>9349646</v>
      </c>
      <c r="N6" t="s">
        <v>1141</v>
      </c>
      <c r="O6" t="s">
        <v>1140</v>
      </c>
      <c r="P6" t="s">
        <v>1139</v>
      </c>
      <c r="Q6" t="s">
        <v>1138</v>
      </c>
      <c r="R6">
        <v>0</v>
      </c>
      <c r="S6">
        <v>0</v>
      </c>
    </row>
    <row r="7" spans="1:19" x14ac:dyDescent="0.2">
      <c r="A7" t="s">
        <v>1142</v>
      </c>
      <c r="B7" t="s">
        <v>1144</v>
      </c>
      <c r="C7" t="s">
        <v>1143</v>
      </c>
      <c r="D7">
        <v>824</v>
      </c>
      <c r="E7" t="s">
        <v>31</v>
      </c>
      <c r="F7">
        <v>64</v>
      </c>
      <c r="G7">
        <v>83</v>
      </c>
      <c r="H7">
        <v>205</v>
      </c>
      <c r="I7">
        <v>470174</v>
      </c>
      <c r="J7" t="s">
        <v>1142</v>
      </c>
      <c r="K7">
        <v>1</v>
      </c>
      <c r="L7">
        <v>0</v>
      </c>
      <c r="M7">
        <v>9349646</v>
      </c>
      <c r="N7" t="s">
        <v>1141</v>
      </c>
      <c r="O7" t="s">
        <v>1140</v>
      </c>
      <c r="P7" t="s">
        <v>1139</v>
      </c>
      <c r="Q7" t="s">
        <v>1138</v>
      </c>
      <c r="R7">
        <v>0</v>
      </c>
      <c r="S7">
        <v>0</v>
      </c>
    </row>
    <row r="8" spans="1:19" x14ac:dyDescent="0.2">
      <c r="A8" t="s">
        <v>1104</v>
      </c>
      <c r="B8" t="s">
        <v>1106</v>
      </c>
      <c r="C8" t="s">
        <v>1105</v>
      </c>
      <c r="D8">
        <v>0</v>
      </c>
      <c r="E8" t="s">
        <v>6</v>
      </c>
      <c r="F8">
        <v>68</v>
      </c>
      <c r="G8">
        <v>88</v>
      </c>
      <c r="H8">
        <v>205</v>
      </c>
      <c r="I8">
        <v>551346</v>
      </c>
      <c r="J8" t="s">
        <v>1104</v>
      </c>
      <c r="K8">
        <v>2</v>
      </c>
      <c r="L8">
        <v>0</v>
      </c>
      <c r="M8">
        <v>14892976</v>
      </c>
      <c r="N8" t="s">
        <v>1103</v>
      </c>
      <c r="O8" t="s">
        <v>1102</v>
      </c>
      <c r="P8" t="s">
        <v>1101</v>
      </c>
      <c r="Q8" t="s">
        <v>1100</v>
      </c>
      <c r="R8">
        <v>0</v>
      </c>
      <c r="S8">
        <v>0</v>
      </c>
    </row>
    <row r="9" spans="1:19" x14ac:dyDescent="0.2">
      <c r="A9" t="s">
        <v>1097</v>
      </c>
      <c r="B9" t="s">
        <v>1099</v>
      </c>
      <c r="C9" t="s">
        <v>1098</v>
      </c>
      <c r="D9">
        <v>477</v>
      </c>
      <c r="E9" t="s">
        <v>31</v>
      </c>
      <c r="F9">
        <v>50</v>
      </c>
      <c r="G9">
        <v>64</v>
      </c>
      <c r="H9">
        <v>205</v>
      </c>
      <c r="I9">
        <v>627644</v>
      </c>
      <c r="J9" t="s">
        <v>1097</v>
      </c>
      <c r="K9">
        <v>2</v>
      </c>
      <c r="L9">
        <v>0</v>
      </c>
      <c r="M9">
        <v>16574892</v>
      </c>
      <c r="N9" t="s">
        <v>1096</v>
      </c>
      <c r="O9" t="s">
        <v>1095</v>
      </c>
      <c r="P9" t="s">
        <v>1094</v>
      </c>
      <c r="Q9" t="s">
        <v>1093</v>
      </c>
      <c r="R9">
        <v>0</v>
      </c>
      <c r="S9">
        <v>0</v>
      </c>
    </row>
    <row r="10" spans="1:19" x14ac:dyDescent="0.2">
      <c r="A10" t="s">
        <v>1088</v>
      </c>
      <c r="B10" t="s">
        <v>1092</v>
      </c>
      <c r="C10" t="s">
        <v>1091</v>
      </c>
      <c r="D10">
        <v>0</v>
      </c>
      <c r="E10" t="s">
        <v>781</v>
      </c>
      <c r="F10">
        <v>119</v>
      </c>
      <c r="G10">
        <v>155</v>
      </c>
      <c r="H10">
        <v>205</v>
      </c>
      <c r="I10">
        <v>698995</v>
      </c>
      <c r="J10" t="s">
        <v>1088</v>
      </c>
      <c r="K10">
        <v>2</v>
      </c>
      <c r="L10">
        <v>0</v>
      </c>
      <c r="M10">
        <v>17863183</v>
      </c>
      <c r="N10" t="s">
        <v>1087</v>
      </c>
      <c r="O10" t="s">
        <v>1086</v>
      </c>
      <c r="P10" t="s">
        <v>1085</v>
      </c>
      <c r="Q10" t="s">
        <v>1084</v>
      </c>
      <c r="R10">
        <v>0</v>
      </c>
      <c r="S10">
        <v>0</v>
      </c>
    </row>
    <row r="11" spans="1:19" x14ac:dyDescent="0.2">
      <c r="A11" t="s">
        <v>1088</v>
      </c>
      <c r="B11" t="s">
        <v>1090</v>
      </c>
      <c r="C11" t="s">
        <v>1089</v>
      </c>
      <c r="D11">
        <v>984</v>
      </c>
      <c r="E11" t="s">
        <v>31</v>
      </c>
      <c r="F11">
        <v>119</v>
      </c>
      <c r="G11">
        <v>155</v>
      </c>
      <c r="H11">
        <v>205</v>
      </c>
      <c r="I11">
        <v>698995</v>
      </c>
      <c r="J11" t="s">
        <v>1088</v>
      </c>
      <c r="K11">
        <v>2</v>
      </c>
      <c r="L11">
        <v>0</v>
      </c>
      <c r="M11">
        <v>17863183</v>
      </c>
      <c r="N11" t="s">
        <v>1087</v>
      </c>
      <c r="O11" t="s">
        <v>1086</v>
      </c>
      <c r="P11" t="s">
        <v>1085</v>
      </c>
      <c r="Q11" t="s">
        <v>1084</v>
      </c>
      <c r="R11">
        <v>0</v>
      </c>
      <c r="S11">
        <v>0</v>
      </c>
    </row>
    <row r="12" spans="1:19" x14ac:dyDescent="0.2">
      <c r="A12" t="s">
        <v>1081</v>
      </c>
      <c r="B12" t="s">
        <v>1083</v>
      </c>
      <c r="C12" t="s">
        <v>1082</v>
      </c>
      <c r="D12">
        <v>0</v>
      </c>
      <c r="E12" t="s">
        <v>6</v>
      </c>
      <c r="F12">
        <v>122</v>
      </c>
      <c r="G12">
        <v>156</v>
      </c>
      <c r="H12">
        <v>205</v>
      </c>
      <c r="I12">
        <v>713828</v>
      </c>
      <c r="J12" t="s">
        <v>1081</v>
      </c>
      <c r="K12">
        <v>2</v>
      </c>
      <c r="L12">
        <v>0</v>
      </c>
      <c r="M12">
        <v>18153584</v>
      </c>
      <c r="N12" t="s">
        <v>1080</v>
      </c>
      <c r="O12" t="s">
        <v>1079</v>
      </c>
      <c r="P12" t="s">
        <v>1078</v>
      </c>
      <c r="Q12" t="s">
        <v>1077</v>
      </c>
      <c r="R12">
        <v>0</v>
      </c>
      <c r="S12">
        <v>0</v>
      </c>
    </row>
    <row r="13" spans="1:19" x14ac:dyDescent="0.2">
      <c r="A13" t="s">
        <v>1074</v>
      </c>
      <c r="B13" t="s">
        <v>1076</v>
      </c>
      <c r="C13" t="s">
        <v>1075</v>
      </c>
      <c r="D13">
        <v>0</v>
      </c>
      <c r="E13" t="s">
        <v>213</v>
      </c>
      <c r="F13">
        <v>9</v>
      </c>
      <c r="G13">
        <v>13</v>
      </c>
      <c r="H13">
        <v>205</v>
      </c>
      <c r="I13">
        <v>734330</v>
      </c>
      <c r="J13" t="s">
        <v>1074</v>
      </c>
      <c r="K13">
        <v>2</v>
      </c>
      <c r="L13">
        <v>0</v>
      </c>
      <c r="M13">
        <v>18597021</v>
      </c>
      <c r="N13" t="s">
        <v>1073</v>
      </c>
      <c r="O13" t="s">
        <v>1072</v>
      </c>
      <c r="P13" t="s">
        <v>1071</v>
      </c>
      <c r="Q13" t="s">
        <v>1070</v>
      </c>
      <c r="R13">
        <v>0</v>
      </c>
      <c r="S13">
        <v>0</v>
      </c>
    </row>
    <row r="14" spans="1:19" x14ac:dyDescent="0.2">
      <c r="A14" t="s">
        <v>1067</v>
      </c>
      <c r="B14" t="s">
        <v>1069</v>
      </c>
      <c r="C14" t="s">
        <v>1068</v>
      </c>
      <c r="D14">
        <v>0</v>
      </c>
      <c r="E14" t="s">
        <v>6</v>
      </c>
      <c r="F14">
        <v>107</v>
      </c>
      <c r="G14">
        <v>137</v>
      </c>
      <c r="H14">
        <v>205</v>
      </c>
      <c r="I14">
        <v>762421</v>
      </c>
      <c r="J14" t="s">
        <v>1067</v>
      </c>
      <c r="K14">
        <v>2</v>
      </c>
      <c r="L14">
        <v>0</v>
      </c>
      <c r="M14">
        <v>19197072</v>
      </c>
      <c r="N14" t="s">
        <v>1066</v>
      </c>
      <c r="O14" t="s">
        <v>1065</v>
      </c>
      <c r="P14" t="s">
        <v>1064</v>
      </c>
      <c r="Q14" t="s">
        <v>1063</v>
      </c>
      <c r="R14">
        <v>0</v>
      </c>
      <c r="S14">
        <v>0</v>
      </c>
    </row>
    <row r="15" spans="1:19" x14ac:dyDescent="0.2">
      <c r="A15" t="s">
        <v>1060</v>
      </c>
      <c r="B15" t="s">
        <v>1062</v>
      </c>
      <c r="C15" t="s">
        <v>1061</v>
      </c>
      <c r="D15">
        <v>0</v>
      </c>
      <c r="E15" t="s">
        <v>213</v>
      </c>
      <c r="F15">
        <v>126</v>
      </c>
      <c r="G15">
        <v>157</v>
      </c>
      <c r="H15">
        <v>205</v>
      </c>
      <c r="I15">
        <v>789642</v>
      </c>
      <c r="J15" t="s">
        <v>1060</v>
      </c>
      <c r="K15">
        <v>2</v>
      </c>
      <c r="L15">
        <v>0</v>
      </c>
      <c r="M15">
        <v>19849320</v>
      </c>
      <c r="N15" t="s">
        <v>1059</v>
      </c>
      <c r="O15" t="s">
        <v>1058</v>
      </c>
      <c r="P15" t="s">
        <v>1057</v>
      </c>
      <c r="Q15" t="s">
        <v>1056</v>
      </c>
      <c r="R15">
        <v>0</v>
      </c>
      <c r="S15">
        <v>0</v>
      </c>
    </row>
    <row r="16" spans="1:19" x14ac:dyDescent="0.2">
      <c r="A16" t="s">
        <v>1123</v>
      </c>
      <c r="B16" t="s">
        <v>1113</v>
      </c>
      <c r="C16" t="s">
        <v>1112</v>
      </c>
      <c r="D16">
        <v>0</v>
      </c>
      <c r="E16" t="s">
        <v>6</v>
      </c>
      <c r="F16">
        <v>32</v>
      </c>
      <c r="G16">
        <v>41</v>
      </c>
      <c r="H16">
        <v>205</v>
      </c>
      <c r="I16">
        <v>273398</v>
      </c>
      <c r="J16" t="s">
        <v>1123</v>
      </c>
      <c r="K16">
        <v>2</v>
      </c>
      <c r="L16">
        <v>0</v>
      </c>
      <c r="M16">
        <v>8954142</v>
      </c>
      <c r="N16" t="s">
        <v>1122</v>
      </c>
      <c r="O16" t="s">
        <v>1121</v>
      </c>
      <c r="P16" t="s">
        <v>1120</v>
      </c>
      <c r="Q16" t="s">
        <v>1119</v>
      </c>
      <c r="R16">
        <v>0</v>
      </c>
      <c r="S16">
        <v>0</v>
      </c>
    </row>
    <row r="17" spans="1:19" x14ac:dyDescent="0.2">
      <c r="A17" t="s">
        <v>1118</v>
      </c>
      <c r="B17" t="s">
        <v>1113</v>
      </c>
      <c r="C17" t="s">
        <v>1112</v>
      </c>
      <c r="D17">
        <v>0</v>
      </c>
      <c r="E17" t="s">
        <v>6</v>
      </c>
      <c r="F17">
        <v>33</v>
      </c>
      <c r="G17">
        <v>41</v>
      </c>
      <c r="H17">
        <v>205</v>
      </c>
      <c r="I17">
        <v>273399</v>
      </c>
      <c r="J17" t="s">
        <v>1118</v>
      </c>
      <c r="K17">
        <v>2</v>
      </c>
      <c r="L17">
        <v>0</v>
      </c>
      <c r="M17">
        <v>8954146</v>
      </c>
      <c r="N17" t="s">
        <v>1117</v>
      </c>
      <c r="O17" t="s">
        <v>1116</v>
      </c>
      <c r="P17" t="s">
        <v>1115</v>
      </c>
      <c r="Q17" t="s">
        <v>1114</v>
      </c>
      <c r="R17">
        <v>0</v>
      </c>
      <c r="S17">
        <v>0</v>
      </c>
    </row>
    <row r="18" spans="1:19" x14ac:dyDescent="0.2">
      <c r="A18" t="s">
        <v>1111</v>
      </c>
      <c r="B18" t="s">
        <v>1113</v>
      </c>
      <c r="C18" t="s">
        <v>1112</v>
      </c>
      <c r="D18">
        <v>0</v>
      </c>
      <c r="E18" t="s">
        <v>6</v>
      </c>
      <c r="F18">
        <v>16</v>
      </c>
      <c r="G18">
        <v>27</v>
      </c>
      <c r="H18">
        <v>205</v>
      </c>
      <c r="I18">
        <v>273409</v>
      </c>
      <c r="J18" t="s">
        <v>1111</v>
      </c>
      <c r="K18">
        <v>2</v>
      </c>
      <c r="L18">
        <v>0</v>
      </c>
      <c r="M18">
        <v>8954386</v>
      </c>
      <c r="N18" t="s">
        <v>1110</v>
      </c>
      <c r="O18" t="s">
        <v>1109</v>
      </c>
      <c r="P18" t="s">
        <v>1108</v>
      </c>
      <c r="Q18" t="s">
        <v>1107</v>
      </c>
      <c r="R18">
        <v>0</v>
      </c>
      <c r="S18">
        <v>0</v>
      </c>
    </row>
    <row r="19" spans="1:19" x14ac:dyDescent="0.2">
      <c r="A19" t="s">
        <v>1027</v>
      </c>
      <c r="B19" t="s">
        <v>1022</v>
      </c>
      <c r="C19" t="s">
        <v>1021</v>
      </c>
      <c r="D19">
        <v>0</v>
      </c>
      <c r="E19" t="s">
        <v>213</v>
      </c>
      <c r="F19">
        <v>26</v>
      </c>
      <c r="G19">
        <v>32</v>
      </c>
      <c r="H19">
        <v>205</v>
      </c>
      <c r="I19">
        <v>898257</v>
      </c>
      <c r="J19" t="s">
        <v>1027</v>
      </c>
      <c r="K19">
        <v>3</v>
      </c>
      <c r="L19">
        <v>0</v>
      </c>
      <c r="M19">
        <v>18984116</v>
      </c>
      <c r="N19" t="s">
        <v>1026</v>
      </c>
      <c r="O19" t="s">
        <v>1025</v>
      </c>
      <c r="P19" t="s">
        <v>1024</v>
      </c>
      <c r="Q19" t="s">
        <v>1023</v>
      </c>
      <c r="R19">
        <v>0</v>
      </c>
      <c r="S19">
        <v>0</v>
      </c>
    </row>
    <row r="20" spans="1:19" x14ac:dyDescent="0.2">
      <c r="A20" t="s">
        <v>1020</v>
      </c>
      <c r="B20" t="s">
        <v>1022</v>
      </c>
      <c r="C20" t="s">
        <v>1021</v>
      </c>
      <c r="D20">
        <v>0</v>
      </c>
      <c r="E20" t="s">
        <v>6</v>
      </c>
      <c r="F20">
        <v>34</v>
      </c>
      <c r="G20">
        <v>42</v>
      </c>
      <c r="H20">
        <v>205</v>
      </c>
      <c r="I20">
        <v>898290</v>
      </c>
      <c r="J20" t="s">
        <v>1020</v>
      </c>
      <c r="K20">
        <v>3</v>
      </c>
      <c r="L20">
        <v>0</v>
      </c>
      <c r="M20">
        <v>18986057</v>
      </c>
      <c r="N20" t="s">
        <v>1019</v>
      </c>
      <c r="O20" t="s">
        <v>1018</v>
      </c>
      <c r="P20" t="s">
        <v>1017</v>
      </c>
      <c r="Q20" t="s">
        <v>1016</v>
      </c>
      <c r="R20">
        <v>0</v>
      </c>
      <c r="S20">
        <v>0</v>
      </c>
    </row>
    <row r="21" spans="1:19" x14ac:dyDescent="0.2">
      <c r="A21" t="s">
        <v>1053</v>
      </c>
      <c r="B21" t="s">
        <v>1055</v>
      </c>
      <c r="C21" t="s">
        <v>1054</v>
      </c>
      <c r="D21">
        <v>0</v>
      </c>
      <c r="E21" t="s">
        <v>6</v>
      </c>
      <c r="F21">
        <v>94</v>
      </c>
      <c r="G21">
        <v>118</v>
      </c>
      <c r="H21">
        <v>205</v>
      </c>
      <c r="I21">
        <v>89464</v>
      </c>
      <c r="J21" t="s">
        <v>1053</v>
      </c>
      <c r="K21">
        <v>3</v>
      </c>
      <c r="L21">
        <v>0</v>
      </c>
      <c r="M21">
        <v>2092172</v>
      </c>
      <c r="N21" t="s">
        <v>1052</v>
      </c>
      <c r="O21" t="s">
        <v>1051</v>
      </c>
      <c r="P21" t="s">
        <v>1050</v>
      </c>
      <c r="Q21" t="s">
        <v>1049</v>
      </c>
      <c r="R21">
        <v>0</v>
      </c>
      <c r="S21">
        <v>0</v>
      </c>
    </row>
    <row r="22" spans="1:19" x14ac:dyDescent="0.2">
      <c r="A22" t="s">
        <v>1046</v>
      </c>
      <c r="B22" t="s">
        <v>1048</v>
      </c>
      <c r="C22" t="s">
        <v>1047</v>
      </c>
      <c r="D22">
        <v>0</v>
      </c>
      <c r="E22" t="s">
        <v>6</v>
      </c>
      <c r="F22">
        <v>56</v>
      </c>
      <c r="G22">
        <v>69</v>
      </c>
      <c r="H22">
        <v>205</v>
      </c>
      <c r="I22">
        <v>139553</v>
      </c>
      <c r="J22" t="s">
        <v>1046</v>
      </c>
      <c r="K22">
        <v>3</v>
      </c>
      <c r="L22">
        <v>0</v>
      </c>
      <c r="M22">
        <v>3004012</v>
      </c>
      <c r="N22" t="s">
        <v>1045</v>
      </c>
      <c r="O22" t="s">
        <v>1044</v>
      </c>
      <c r="P22" t="s">
        <v>1043</v>
      </c>
      <c r="Q22" t="s">
        <v>1042</v>
      </c>
      <c r="R22">
        <v>0</v>
      </c>
      <c r="S22">
        <v>0</v>
      </c>
    </row>
    <row r="23" spans="1:19" x14ac:dyDescent="0.2">
      <c r="A23" t="s">
        <v>1039</v>
      </c>
      <c r="B23" t="s">
        <v>1041</v>
      </c>
      <c r="C23" t="s">
        <v>1040</v>
      </c>
      <c r="D23">
        <v>0</v>
      </c>
      <c r="E23" t="s">
        <v>6</v>
      </c>
      <c r="F23">
        <v>51</v>
      </c>
      <c r="G23">
        <v>70</v>
      </c>
      <c r="H23">
        <v>205</v>
      </c>
      <c r="I23">
        <v>344133</v>
      </c>
      <c r="J23" t="s">
        <v>1039</v>
      </c>
      <c r="K23">
        <v>3</v>
      </c>
      <c r="L23">
        <v>0</v>
      </c>
      <c r="M23">
        <v>7172451</v>
      </c>
      <c r="N23" t="s">
        <v>1038</v>
      </c>
      <c r="O23" t="s">
        <v>1037</v>
      </c>
      <c r="P23" t="s">
        <v>1036</v>
      </c>
      <c r="Q23" t="s">
        <v>1035</v>
      </c>
      <c r="R23">
        <v>0</v>
      </c>
      <c r="S23">
        <v>0</v>
      </c>
    </row>
    <row r="24" spans="1:19" x14ac:dyDescent="0.2">
      <c r="A24" t="s">
        <v>1032</v>
      </c>
      <c r="B24" t="s">
        <v>1034</v>
      </c>
      <c r="C24" t="s">
        <v>1033</v>
      </c>
      <c r="D24">
        <v>0</v>
      </c>
      <c r="E24" t="s">
        <v>6</v>
      </c>
      <c r="F24">
        <v>95</v>
      </c>
      <c r="G24">
        <v>121</v>
      </c>
      <c r="H24">
        <v>205</v>
      </c>
      <c r="I24">
        <v>403302</v>
      </c>
      <c r="J24" t="s">
        <v>1032</v>
      </c>
      <c r="K24">
        <v>3</v>
      </c>
      <c r="L24">
        <v>0</v>
      </c>
      <c r="M24">
        <v>8412249</v>
      </c>
      <c r="N24" t="s">
        <v>1031</v>
      </c>
      <c r="O24" t="s">
        <v>1030</v>
      </c>
      <c r="P24" t="s">
        <v>1029</v>
      </c>
      <c r="Q24" t="s">
        <v>1028</v>
      </c>
      <c r="R24">
        <v>0</v>
      </c>
      <c r="S24">
        <v>0</v>
      </c>
    </row>
    <row r="25" spans="1:19" x14ac:dyDescent="0.2">
      <c r="A25" t="s">
        <v>1015</v>
      </c>
      <c r="B25" t="s">
        <v>1010</v>
      </c>
      <c r="C25" t="s">
        <v>1009</v>
      </c>
      <c r="D25">
        <v>307</v>
      </c>
      <c r="E25" t="s">
        <v>137</v>
      </c>
      <c r="F25">
        <v>43</v>
      </c>
      <c r="G25">
        <v>57</v>
      </c>
      <c r="H25">
        <v>205</v>
      </c>
      <c r="I25">
        <v>458340</v>
      </c>
      <c r="J25" t="s">
        <v>1015</v>
      </c>
      <c r="K25">
        <v>4</v>
      </c>
      <c r="L25">
        <v>0</v>
      </c>
      <c r="M25">
        <v>15180912</v>
      </c>
      <c r="N25" t="s">
        <v>1014</v>
      </c>
      <c r="O25" t="s">
        <v>1013</v>
      </c>
      <c r="P25" t="s">
        <v>1012</v>
      </c>
      <c r="Q25" t="s">
        <v>1011</v>
      </c>
      <c r="R25">
        <v>0</v>
      </c>
      <c r="S25" t="s">
        <v>922</v>
      </c>
    </row>
    <row r="26" spans="1:19" x14ac:dyDescent="0.2">
      <c r="A26" t="s">
        <v>1008</v>
      </c>
      <c r="B26" t="s">
        <v>1010</v>
      </c>
      <c r="C26" t="s">
        <v>1009</v>
      </c>
      <c r="D26">
        <v>358</v>
      </c>
      <c r="E26" t="s">
        <v>137</v>
      </c>
      <c r="F26">
        <v>45</v>
      </c>
      <c r="G26">
        <v>61</v>
      </c>
      <c r="H26">
        <v>205</v>
      </c>
      <c r="I26">
        <v>458342</v>
      </c>
      <c r="J26" t="s">
        <v>1008</v>
      </c>
      <c r="K26">
        <v>4</v>
      </c>
      <c r="L26">
        <v>0</v>
      </c>
      <c r="M26">
        <v>15180964</v>
      </c>
      <c r="N26" t="s">
        <v>1007</v>
      </c>
      <c r="O26" t="s">
        <v>1006</v>
      </c>
      <c r="P26" t="s">
        <v>1005</v>
      </c>
      <c r="Q26" t="s">
        <v>1004</v>
      </c>
      <c r="R26">
        <v>0</v>
      </c>
      <c r="S26" t="s">
        <v>922</v>
      </c>
    </row>
    <row r="27" spans="1:19" x14ac:dyDescent="0.2">
      <c r="A27" t="s">
        <v>1003</v>
      </c>
      <c r="B27" t="s">
        <v>998</v>
      </c>
      <c r="C27" t="s">
        <v>997</v>
      </c>
      <c r="D27">
        <v>0</v>
      </c>
      <c r="E27" t="s">
        <v>6</v>
      </c>
      <c r="F27">
        <v>37</v>
      </c>
      <c r="G27">
        <v>49</v>
      </c>
      <c r="H27">
        <v>205</v>
      </c>
      <c r="I27">
        <v>521837</v>
      </c>
      <c r="J27" t="s">
        <v>1003</v>
      </c>
      <c r="K27">
        <v>4</v>
      </c>
      <c r="L27">
        <v>0</v>
      </c>
      <c r="M27">
        <v>16838581</v>
      </c>
      <c r="N27" t="s">
        <v>1002</v>
      </c>
      <c r="O27" t="s">
        <v>1001</v>
      </c>
      <c r="P27" t="s">
        <v>1000</v>
      </c>
      <c r="Q27" t="s">
        <v>999</v>
      </c>
      <c r="R27">
        <v>0</v>
      </c>
      <c r="S27" t="s">
        <v>922</v>
      </c>
    </row>
    <row r="28" spans="1:19" x14ac:dyDescent="0.2">
      <c r="A28" t="s">
        <v>996</v>
      </c>
      <c r="B28" t="s">
        <v>998</v>
      </c>
      <c r="C28" t="s">
        <v>997</v>
      </c>
      <c r="D28">
        <v>0</v>
      </c>
      <c r="E28" t="s">
        <v>6</v>
      </c>
      <c r="F28">
        <v>35</v>
      </c>
      <c r="G28">
        <v>47</v>
      </c>
      <c r="H28">
        <v>205</v>
      </c>
      <c r="I28">
        <v>521839</v>
      </c>
      <c r="J28" t="s">
        <v>996</v>
      </c>
      <c r="K28">
        <v>4</v>
      </c>
      <c r="L28">
        <v>0</v>
      </c>
      <c r="M28">
        <v>16838601</v>
      </c>
      <c r="N28" t="s">
        <v>995</v>
      </c>
      <c r="O28" t="s">
        <v>994</v>
      </c>
      <c r="P28" t="s">
        <v>993</v>
      </c>
      <c r="Q28" t="s">
        <v>992</v>
      </c>
      <c r="R28">
        <v>0</v>
      </c>
      <c r="S28" t="s">
        <v>922</v>
      </c>
    </row>
    <row r="29" spans="1:19" x14ac:dyDescent="0.2">
      <c r="A29" t="s">
        <v>989</v>
      </c>
      <c r="B29" t="s">
        <v>991</v>
      </c>
      <c r="C29" t="s">
        <v>990</v>
      </c>
      <c r="D29">
        <v>0</v>
      </c>
      <c r="E29" t="s">
        <v>6</v>
      </c>
      <c r="F29">
        <v>31</v>
      </c>
      <c r="G29">
        <v>36</v>
      </c>
      <c r="H29">
        <v>205</v>
      </c>
      <c r="I29">
        <v>618849</v>
      </c>
      <c r="J29" t="s">
        <v>989</v>
      </c>
      <c r="K29">
        <v>4</v>
      </c>
      <c r="L29">
        <v>0</v>
      </c>
      <c r="M29">
        <v>19072425</v>
      </c>
      <c r="N29" t="s">
        <v>988</v>
      </c>
      <c r="O29" t="s">
        <v>987</v>
      </c>
      <c r="P29" t="s">
        <v>986</v>
      </c>
      <c r="Q29" t="s">
        <v>985</v>
      </c>
      <c r="R29">
        <v>0</v>
      </c>
      <c r="S29" t="s">
        <v>922</v>
      </c>
    </row>
    <row r="30" spans="1:19" x14ac:dyDescent="0.2">
      <c r="A30" t="s">
        <v>982</v>
      </c>
      <c r="B30" t="s">
        <v>541</v>
      </c>
      <c r="C30" t="s">
        <v>540</v>
      </c>
      <c r="D30">
        <v>150</v>
      </c>
      <c r="E30" t="s">
        <v>31</v>
      </c>
      <c r="F30">
        <v>20</v>
      </c>
      <c r="G30">
        <v>21</v>
      </c>
      <c r="H30">
        <v>205</v>
      </c>
      <c r="I30">
        <v>632003</v>
      </c>
      <c r="J30" t="s">
        <v>982</v>
      </c>
      <c r="K30">
        <v>4</v>
      </c>
      <c r="L30">
        <v>0</v>
      </c>
      <c r="M30">
        <v>19382984</v>
      </c>
      <c r="N30" t="s">
        <v>981</v>
      </c>
      <c r="O30" t="s">
        <v>980</v>
      </c>
      <c r="P30" t="s">
        <v>979</v>
      </c>
      <c r="Q30" t="s">
        <v>978</v>
      </c>
      <c r="R30">
        <v>0</v>
      </c>
      <c r="S30" t="s">
        <v>922</v>
      </c>
    </row>
    <row r="31" spans="1:19" x14ac:dyDescent="0.2">
      <c r="A31" t="s">
        <v>982</v>
      </c>
      <c r="B31" t="s">
        <v>984</v>
      </c>
      <c r="C31" t="s">
        <v>983</v>
      </c>
      <c r="D31">
        <v>489</v>
      </c>
      <c r="E31" t="s">
        <v>31</v>
      </c>
      <c r="F31">
        <v>20</v>
      </c>
      <c r="G31">
        <v>21</v>
      </c>
      <c r="H31">
        <v>205</v>
      </c>
      <c r="I31">
        <v>632003</v>
      </c>
      <c r="J31" t="s">
        <v>982</v>
      </c>
      <c r="K31">
        <v>4</v>
      </c>
      <c r="L31">
        <v>0</v>
      </c>
      <c r="M31">
        <v>19382984</v>
      </c>
      <c r="N31" t="s">
        <v>981</v>
      </c>
      <c r="O31" t="s">
        <v>980</v>
      </c>
      <c r="P31" t="s">
        <v>979</v>
      </c>
      <c r="Q31" t="s">
        <v>978</v>
      </c>
      <c r="R31">
        <v>0</v>
      </c>
      <c r="S31" t="s">
        <v>922</v>
      </c>
    </row>
    <row r="32" spans="1:19" x14ac:dyDescent="0.2">
      <c r="A32" t="s">
        <v>973</v>
      </c>
      <c r="B32" t="s">
        <v>977</v>
      </c>
      <c r="C32" t="s">
        <v>976</v>
      </c>
      <c r="D32">
        <v>0</v>
      </c>
      <c r="E32" t="s">
        <v>781</v>
      </c>
      <c r="F32">
        <v>37</v>
      </c>
      <c r="G32">
        <v>50</v>
      </c>
      <c r="H32">
        <v>205</v>
      </c>
      <c r="I32">
        <v>659742</v>
      </c>
      <c r="J32" t="s">
        <v>973</v>
      </c>
      <c r="K32">
        <v>4</v>
      </c>
      <c r="L32">
        <v>0</v>
      </c>
      <c r="M32">
        <v>20114148</v>
      </c>
      <c r="N32" t="s">
        <v>972</v>
      </c>
      <c r="O32" t="s">
        <v>971</v>
      </c>
      <c r="P32" t="s">
        <v>970</v>
      </c>
      <c r="Q32" t="s">
        <v>969</v>
      </c>
      <c r="R32">
        <v>0</v>
      </c>
      <c r="S32" t="s">
        <v>922</v>
      </c>
    </row>
    <row r="33" spans="1:19" x14ac:dyDescent="0.2">
      <c r="A33" t="s">
        <v>973</v>
      </c>
      <c r="B33" t="s">
        <v>975</v>
      </c>
      <c r="C33" t="s">
        <v>974</v>
      </c>
      <c r="D33">
        <v>127</v>
      </c>
      <c r="E33" t="s">
        <v>137</v>
      </c>
      <c r="F33">
        <v>37</v>
      </c>
      <c r="G33">
        <v>50</v>
      </c>
      <c r="H33">
        <v>205</v>
      </c>
      <c r="I33">
        <v>659742</v>
      </c>
      <c r="J33" t="s">
        <v>973</v>
      </c>
      <c r="K33">
        <v>4</v>
      </c>
      <c r="L33">
        <v>0</v>
      </c>
      <c r="M33">
        <v>20114148</v>
      </c>
      <c r="N33" t="s">
        <v>972</v>
      </c>
      <c r="O33" t="s">
        <v>971</v>
      </c>
      <c r="P33" t="s">
        <v>970</v>
      </c>
      <c r="Q33" t="s">
        <v>969</v>
      </c>
      <c r="R33">
        <v>0</v>
      </c>
      <c r="S33" t="s">
        <v>922</v>
      </c>
    </row>
    <row r="34" spans="1:19" x14ac:dyDescent="0.2">
      <c r="A34" t="s">
        <v>811</v>
      </c>
      <c r="B34" t="s">
        <v>808</v>
      </c>
      <c r="C34" t="s">
        <v>807</v>
      </c>
      <c r="D34">
        <v>0</v>
      </c>
      <c r="E34" t="s">
        <v>6</v>
      </c>
      <c r="F34">
        <v>14</v>
      </c>
      <c r="G34">
        <v>17</v>
      </c>
      <c r="H34">
        <v>205</v>
      </c>
      <c r="I34">
        <v>675508</v>
      </c>
      <c r="J34" t="s">
        <v>811</v>
      </c>
      <c r="K34">
        <v>4</v>
      </c>
      <c r="L34">
        <v>0</v>
      </c>
      <c r="M34">
        <v>20496939</v>
      </c>
      <c r="N34" t="s">
        <v>968</v>
      </c>
      <c r="O34" t="s">
        <v>967</v>
      </c>
      <c r="P34" t="s">
        <v>966</v>
      </c>
      <c r="Q34" t="s">
        <v>965</v>
      </c>
      <c r="R34">
        <v>0</v>
      </c>
      <c r="S34" t="s">
        <v>922</v>
      </c>
    </row>
    <row r="35" spans="1:19" x14ac:dyDescent="0.2">
      <c r="A35" t="s">
        <v>811</v>
      </c>
      <c r="B35" t="s">
        <v>810</v>
      </c>
      <c r="C35" t="s">
        <v>809</v>
      </c>
      <c r="D35">
        <v>569</v>
      </c>
      <c r="E35" t="s">
        <v>137</v>
      </c>
      <c r="F35">
        <v>14</v>
      </c>
      <c r="G35">
        <v>17</v>
      </c>
      <c r="H35">
        <v>205</v>
      </c>
      <c r="I35">
        <v>675508</v>
      </c>
      <c r="J35" t="s">
        <v>811</v>
      </c>
      <c r="K35">
        <v>4</v>
      </c>
      <c r="L35">
        <v>0</v>
      </c>
      <c r="M35">
        <v>20496939</v>
      </c>
      <c r="N35" t="s">
        <v>968</v>
      </c>
      <c r="O35" t="s">
        <v>967</v>
      </c>
      <c r="P35" t="s">
        <v>966</v>
      </c>
      <c r="Q35" t="s">
        <v>965</v>
      </c>
      <c r="R35">
        <v>0</v>
      </c>
      <c r="S35" t="s">
        <v>922</v>
      </c>
    </row>
    <row r="36" spans="1:19" x14ac:dyDescent="0.2">
      <c r="A36" t="s">
        <v>962</v>
      </c>
      <c r="B36" t="s">
        <v>964</v>
      </c>
      <c r="C36" t="s">
        <v>963</v>
      </c>
      <c r="D36">
        <v>0</v>
      </c>
      <c r="E36" t="s">
        <v>213</v>
      </c>
      <c r="F36">
        <v>76</v>
      </c>
      <c r="G36">
        <v>95</v>
      </c>
      <c r="H36">
        <v>205</v>
      </c>
      <c r="I36">
        <v>682219</v>
      </c>
      <c r="J36" t="s">
        <v>962</v>
      </c>
      <c r="K36">
        <v>4</v>
      </c>
      <c r="L36">
        <v>0</v>
      </c>
      <c r="M36">
        <v>20666367</v>
      </c>
      <c r="N36" t="s">
        <v>961</v>
      </c>
      <c r="O36" t="s">
        <v>960</v>
      </c>
      <c r="P36" t="s">
        <v>959</v>
      </c>
      <c r="Q36" t="s">
        <v>958</v>
      </c>
      <c r="R36">
        <v>0</v>
      </c>
      <c r="S36" t="s">
        <v>922</v>
      </c>
    </row>
    <row r="37" spans="1:19" x14ac:dyDescent="0.2">
      <c r="A37" t="s">
        <v>953</v>
      </c>
      <c r="B37" t="s">
        <v>957</v>
      </c>
      <c r="C37" t="s">
        <v>956</v>
      </c>
      <c r="D37">
        <v>0</v>
      </c>
      <c r="E37" t="s">
        <v>6</v>
      </c>
      <c r="F37">
        <v>38</v>
      </c>
      <c r="G37">
        <v>53</v>
      </c>
      <c r="H37">
        <v>205</v>
      </c>
      <c r="I37">
        <v>714325</v>
      </c>
      <c r="J37" t="s">
        <v>953</v>
      </c>
      <c r="K37">
        <v>4</v>
      </c>
      <c r="L37">
        <v>0</v>
      </c>
      <c r="M37">
        <v>21444100</v>
      </c>
      <c r="N37" t="s">
        <v>952</v>
      </c>
      <c r="O37" t="s">
        <v>951</v>
      </c>
      <c r="P37" t="s">
        <v>950</v>
      </c>
      <c r="Q37" t="s">
        <v>949</v>
      </c>
      <c r="R37">
        <v>0</v>
      </c>
      <c r="S37" t="s">
        <v>922</v>
      </c>
    </row>
    <row r="38" spans="1:19" x14ac:dyDescent="0.2">
      <c r="A38" t="s">
        <v>953</v>
      </c>
      <c r="B38" t="s">
        <v>955</v>
      </c>
      <c r="C38" t="s">
        <v>954</v>
      </c>
      <c r="D38">
        <v>36</v>
      </c>
      <c r="E38" t="s">
        <v>31</v>
      </c>
      <c r="F38">
        <v>38</v>
      </c>
      <c r="G38">
        <v>53</v>
      </c>
      <c r="H38">
        <v>205</v>
      </c>
      <c r="I38">
        <v>714325</v>
      </c>
      <c r="J38" t="s">
        <v>953</v>
      </c>
      <c r="K38">
        <v>4</v>
      </c>
      <c r="L38">
        <v>0</v>
      </c>
      <c r="M38">
        <v>21444100</v>
      </c>
      <c r="N38" t="s">
        <v>952</v>
      </c>
      <c r="O38" t="s">
        <v>951</v>
      </c>
      <c r="P38" t="s">
        <v>950</v>
      </c>
      <c r="Q38" t="s">
        <v>949</v>
      </c>
      <c r="R38">
        <v>0</v>
      </c>
      <c r="S38" t="s">
        <v>922</v>
      </c>
    </row>
    <row r="39" spans="1:19" x14ac:dyDescent="0.2">
      <c r="A39" t="s">
        <v>946</v>
      </c>
      <c r="B39" t="s">
        <v>948</v>
      </c>
      <c r="C39" t="s">
        <v>947</v>
      </c>
      <c r="D39">
        <v>0</v>
      </c>
      <c r="E39" t="s">
        <v>6</v>
      </c>
      <c r="F39">
        <v>15</v>
      </c>
      <c r="G39">
        <v>20</v>
      </c>
      <c r="H39">
        <v>205</v>
      </c>
      <c r="I39">
        <v>844829</v>
      </c>
      <c r="J39" t="s">
        <v>946</v>
      </c>
      <c r="K39">
        <v>4</v>
      </c>
      <c r="L39">
        <v>0</v>
      </c>
      <c r="M39">
        <v>24517089</v>
      </c>
      <c r="N39" t="s">
        <v>945</v>
      </c>
      <c r="O39" t="s">
        <v>944</v>
      </c>
      <c r="P39" t="s">
        <v>943</v>
      </c>
      <c r="Q39" t="s">
        <v>942</v>
      </c>
      <c r="R39">
        <v>0</v>
      </c>
      <c r="S39" t="s">
        <v>922</v>
      </c>
    </row>
    <row r="40" spans="1:19" x14ac:dyDescent="0.2">
      <c r="A40" t="s">
        <v>939</v>
      </c>
      <c r="B40" t="s">
        <v>941</v>
      </c>
      <c r="C40" t="s">
        <v>940</v>
      </c>
      <c r="D40">
        <v>0</v>
      </c>
      <c r="E40" t="s">
        <v>6</v>
      </c>
      <c r="F40">
        <v>22</v>
      </c>
      <c r="G40">
        <v>27</v>
      </c>
      <c r="H40">
        <v>205</v>
      </c>
      <c r="I40">
        <v>876867</v>
      </c>
      <c r="J40" t="s">
        <v>939</v>
      </c>
      <c r="K40">
        <v>4</v>
      </c>
      <c r="L40">
        <v>0</v>
      </c>
      <c r="M40">
        <v>25238581</v>
      </c>
      <c r="N40" t="s">
        <v>938</v>
      </c>
      <c r="O40" t="s">
        <v>937</v>
      </c>
      <c r="P40" t="s">
        <v>936</v>
      </c>
      <c r="Q40" t="s">
        <v>935</v>
      </c>
      <c r="R40">
        <v>0</v>
      </c>
      <c r="S40" t="s">
        <v>922</v>
      </c>
    </row>
    <row r="41" spans="1:19" x14ac:dyDescent="0.2">
      <c r="A41" t="s">
        <v>934</v>
      </c>
      <c r="B41" t="s">
        <v>929</v>
      </c>
      <c r="C41" t="s">
        <v>928</v>
      </c>
      <c r="D41">
        <v>0</v>
      </c>
      <c r="E41" t="s">
        <v>6</v>
      </c>
      <c r="F41">
        <v>10</v>
      </c>
      <c r="G41">
        <v>11</v>
      </c>
      <c r="H41">
        <v>205</v>
      </c>
      <c r="I41">
        <v>923230</v>
      </c>
      <c r="J41" t="s">
        <v>934</v>
      </c>
      <c r="K41">
        <v>4</v>
      </c>
      <c r="L41">
        <v>0</v>
      </c>
      <c r="M41">
        <v>26129309</v>
      </c>
      <c r="N41" t="s">
        <v>933</v>
      </c>
      <c r="O41" t="s">
        <v>932</v>
      </c>
      <c r="P41" t="s">
        <v>931</v>
      </c>
      <c r="Q41" t="s">
        <v>930</v>
      </c>
      <c r="R41">
        <v>0</v>
      </c>
      <c r="S41" t="s">
        <v>922</v>
      </c>
    </row>
    <row r="42" spans="1:19" x14ac:dyDescent="0.2">
      <c r="A42" t="s">
        <v>927</v>
      </c>
      <c r="B42" t="s">
        <v>929</v>
      </c>
      <c r="C42" t="s">
        <v>928</v>
      </c>
      <c r="D42">
        <v>0</v>
      </c>
      <c r="E42" t="s">
        <v>6</v>
      </c>
      <c r="F42">
        <v>11</v>
      </c>
      <c r="G42">
        <v>13</v>
      </c>
      <c r="H42">
        <v>205</v>
      </c>
      <c r="I42">
        <v>923237</v>
      </c>
      <c r="J42" t="s">
        <v>927</v>
      </c>
      <c r="K42">
        <v>4</v>
      </c>
      <c r="L42">
        <v>0</v>
      </c>
      <c r="M42">
        <v>26129334</v>
      </c>
      <c r="N42" t="s">
        <v>926</v>
      </c>
      <c r="O42" t="s">
        <v>925</v>
      </c>
      <c r="P42" t="s">
        <v>924</v>
      </c>
      <c r="Q42" t="s">
        <v>923</v>
      </c>
      <c r="R42">
        <v>0</v>
      </c>
      <c r="S42" t="s">
        <v>922</v>
      </c>
    </row>
    <row r="43" spans="1:19" x14ac:dyDescent="0.2">
      <c r="A43" t="s">
        <v>909</v>
      </c>
      <c r="B43" t="s">
        <v>902</v>
      </c>
      <c r="C43" t="s">
        <v>901</v>
      </c>
      <c r="D43">
        <v>0</v>
      </c>
      <c r="E43" t="s">
        <v>781</v>
      </c>
      <c r="F43">
        <v>13</v>
      </c>
      <c r="G43">
        <v>17</v>
      </c>
      <c r="H43">
        <v>205</v>
      </c>
      <c r="I43">
        <v>305626</v>
      </c>
      <c r="J43" t="s">
        <v>909</v>
      </c>
      <c r="K43">
        <v>5</v>
      </c>
      <c r="L43">
        <v>0</v>
      </c>
      <c r="M43">
        <v>11793524</v>
      </c>
      <c r="N43" t="s">
        <v>908</v>
      </c>
      <c r="O43" t="s">
        <v>907</v>
      </c>
      <c r="P43" t="s">
        <v>906</v>
      </c>
      <c r="Q43" t="s">
        <v>905</v>
      </c>
      <c r="R43">
        <v>0</v>
      </c>
      <c r="S43">
        <v>0</v>
      </c>
    </row>
    <row r="44" spans="1:19" x14ac:dyDescent="0.2">
      <c r="A44" t="s">
        <v>909</v>
      </c>
      <c r="B44" t="s">
        <v>904</v>
      </c>
      <c r="C44" t="s">
        <v>903</v>
      </c>
      <c r="D44">
        <v>946</v>
      </c>
      <c r="E44" t="s">
        <v>137</v>
      </c>
      <c r="F44">
        <v>13</v>
      </c>
      <c r="G44">
        <v>17</v>
      </c>
      <c r="H44">
        <v>205</v>
      </c>
      <c r="I44">
        <v>305626</v>
      </c>
      <c r="J44" t="s">
        <v>909</v>
      </c>
      <c r="K44">
        <v>5</v>
      </c>
      <c r="L44">
        <v>0</v>
      </c>
      <c r="M44">
        <v>11793524</v>
      </c>
      <c r="N44" t="s">
        <v>908</v>
      </c>
      <c r="O44" t="s">
        <v>907</v>
      </c>
      <c r="P44" t="s">
        <v>906</v>
      </c>
      <c r="Q44" t="s">
        <v>905</v>
      </c>
      <c r="R44">
        <v>0</v>
      </c>
      <c r="S44">
        <v>0</v>
      </c>
    </row>
    <row r="45" spans="1:19" x14ac:dyDescent="0.2">
      <c r="A45" t="s">
        <v>900</v>
      </c>
      <c r="B45" t="s">
        <v>904</v>
      </c>
      <c r="C45" t="s">
        <v>903</v>
      </c>
      <c r="D45">
        <v>23</v>
      </c>
      <c r="E45" t="s">
        <v>137</v>
      </c>
      <c r="F45">
        <v>20</v>
      </c>
      <c r="G45">
        <v>26</v>
      </c>
      <c r="H45">
        <v>205</v>
      </c>
      <c r="I45">
        <v>305649</v>
      </c>
      <c r="J45" t="s">
        <v>900</v>
      </c>
      <c r="K45">
        <v>5</v>
      </c>
      <c r="L45">
        <v>0</v>
      </c>
      <c r="M45">
        <v>11794447</v>
      </c>
      <c r="N45" t="s">
        <v>899</v>
      </c>
      <c r="O45" t="s">
        <v>898</v>
      </c>
      <c r="P45" t="s">
        <v>897</v>
      </c>
      <c r="Q45" t="s">
        <v>896</v>
      </c>
      <c r="R45">
        <v>0</v>
      </c>
      <c r="S45">
        <v>0</v>
      </c>
    </row>
    <row r="46" spans="1:19" x14ac:dyDescent="0.2">
      <c r="A46" t="s">
        <v>900</v>
      </c>
      <c r="B46" t="s">
        <v>902</v>
      </c>
      <c r="C46" t="s">
        <v>901</v>
      </c>
      <c r="D46">
        <v>504</v>
      </c>
      <c r="E46" t="s">
        <v>137</v>
      </c>
      <c r="F46">
        <v>20</v>
      </c>
      <c r="G46">
        <v>26</v>
      </c>
      <c r="H46">
        <v>205</v>
      </c>
      <c r="I46">
        <v>305649</v>
      </c>
      <c r="J46" t="s">
        <v>900</v>
      </c>
      <c r="K46">
        <v>5</v>
      </c>
      <c r="L46">
        <v>0</v>
      </c>
      <c r="M46">
        <v>11794447</v>
      </c>
      <c r="N46" t="s">
        <v>899</v>
      </c>
      <c r="O46" t="s">
        <v>898</v>
      </c>
      <c r="P46" t="s">
        <v>897</v>
      </c>
      <c r="Q46" t="s">
        <v>896</v>
      </c>
      <c r="R46">
        <v>0</v>
      </c>
      <c r="S46">
        <v>0</v>
      </c>
    </row>
    <row r="47" spans="1:19" x14ac:dyDescent="0.2">
      <c r="A47" t="s">
        <v>893</v>
      </c>
      <c r="B47" t="s">
        <v>895</v>
      </c>
      <c r="C47" t="s">
        <v>894</v>
      </c>
      <c r="D47">
        <v>0</v>
      </c>
      <c r="E47" t="s">
        <v>6</v>
      </c>
      <c r="F47">
        <v>59</v>
      </c>
      <c r="G47">
        <v>78</v>
      </c>
      <c r="H47">
        <v>205</v>
      </c>
      <c r="I47">
        <v>397039</v>
      </c>
      <c r="J47" t="s">
        <v>893</v>
      </c>
      <c r="K47">
        <v>5</v>
      </c>
      <c r="L47">
        <v>0</v>
      </c>
      <c r="M47">
        <v>14706075</v>
      </c>
      <c r="N47" t="s">
        <v>892</v>
      </c>
      <c r="O47" t="s">
        <v>891</v>
      </c>
      <c r="P47" t="s">
        <v>890</v>
      </c>
      <c r="Q47" t="s">
        <v>889</v>
      </c>
      <c r="R47">
        <v>0</v>
      </c>
      <c r="S47">
        <v>0</v>
      </c>
    </row>
    <row r="48" spans="1:19" x14ac:dyDescent="0.2">
      <c r="A48" t="s">
        <v>886</v>
      </c>
      <c r="B48" t="s">
        <v>888</v>
      </c>
      <c r="C48" t="s">
        <v>887</v>
      </c>
      <c r="D48">
        <v>0</v>
      </c>
      <c r="E48" t="s">
        <v>6</v>
      </c>
      <c r="F48">
        <v>14</v>
      </c>
      <c r="G48">
        <v>16</v>
      </c>
      <c r="H48">
        <v>205</v>
      </c>
      <c r="I48">
        <v>400580</v>
      </c>
      <c r="J48" t="s">
        <v>886</v>
      </c>
      <c r="K48">
        <v>5</v>
      </c>
      <c r="L48">
        <v>0</v>
      </c>
      <c r="M48">
        <v>14794177</v>
      </c>
      <c r="N48" t="s">
        <v>885</v>
      </c>
      <c r="O48" t="s">
        <v>884</v>
      </c>
      <c r="P48" t="s">
        <v>883</v>
      </c>
      <c r="Q48" t="s">
        <v>882</v>
      </c>
      <c r="R48">
        <v>0</v>
      </c>
      <c r="S48">
        <v>0</v>
      </c>
    </row>
    <row r="49" spans="1:19" x14ac:dyDescent="0.2">
      <c r="A49" t="s">
        <v>881</v>
      </c>
      <c r="B49" t="s">
        <v>871</v>
      </c>
      <c r="C49" t="s">
        <v>870</v>
      </c>
      <c r="D49">
        <v>0</v>
      </c>
      <c r="E49" t="s">
        <v>6</v>
      </c>
      <c r="F49">
        <v>30</v>
      </c>
      <c r="G49">
        <v>33</v>
      </c>
      <c r="H49">
        <v>205</v>
      </c>
      <c r="I49">
        <v>415758</v>
      </c>
      <c r="J49" t="s">
        <v>881</v>
      </c>
      <c r="K49">
        <v>5</v>
      </c>
      <c r="L49">
        <v>0</v>
      </c>
      <c r="M49">
        <v>15294969</v>
      </c>
      <c r="N49" t="s">
        <v>880</v>
      </c>
      <c r="O49" t="s">
        <v>879</v>
      </c>
      <c r="P49" t="s">
        <v>878</v>
      </c>
      <c r="Q49" t="s">
        <v>877</v>
      </c>
      <c r="R49">
        <v>0</v>
      </c>
      <c r="S49">
        <v>0</v>
      </c>
    </row>
    <row r="50" spans="1:19" x14ac:dyDescent="0.2">
      <c r="A50" t="s">
        <v>876</v>
      </c>
      <c r="B50" t="s">
        <v>871</v>
      </c>
      <c r="C50" t="s">
        <v>870</v>
      </c>
      <c r="D50">
        <v>0</v>
      </c>
      <c r="E50" t="s">
        <v>6</v>
      </c>
      <c r="F50">
        <v>32</v>
      </c>
      <c r="G50">
        <v>35</v>
      </c>
      <c r="H50">
        <v>205</v>
      </c>
      <c r="I50">
        <v>415762</v>
      </c>
      <c r="J50" t="s">
        <v>876</v>
      </c>
      <c r="K50">
        <v>5</v>
      </c>
      <c r="L50">
        <v>0</v>
      </c>
      <c r="M50">
        <v>15294998</v>
      </c>
      <c r="N50" t="s">
        <v>875</v>
      </c>
      <c r="O50" t="s">
        <v>874</v>
      </c>
      <c r="P50" t="s">
        <v>873</v>
      </c>
      <c r="Q50" t="s">
        <v>872</v>
      </c>
      <c r="R50">
        <v>0</v>
      </c>
      <c r="S50">
        <v>0</v>
      </c>
    </row>
    <row r="51" spans="1:19" x14ac:dyDescent="0.2">
      <c r="A51" t="s">
        <v>869</v>
      </c>
      <c r="B51" t="s">
        <v>871</v>
      </c>
      <c r="C51" t="s">
        <v>870</v>
      </c>
      <c r="D51">
        <v>0</v>
      </c>
      <c r="E51" t="s">
        <v>6</v>
      </c>
      <c r="F51">
        <v>19</v>
      </c>
      <c r="G51">
        <v>22</v>
      </c>
      <c r="H51">
        <v>205</v>
      </c>
      <c r="I51">
        <v>415764</v>
      </c>
      <c r="J51" t="s">
        <v>869</v>
      </c>
      <c r="K51">
        <v>5</v>
      </c>
      <c r="L51">
        <v>0</v>
      </c>
      <c r="M51">
        <v>15295087</v>
      </c>
      <c r="N51" t="s">
        <v>868</v>
      </c>
      <c r="O51" t="s">
        <v>867</v>
      </c>
      <c r="P51" t="s">
        <v>866</v>
      </c>
      <c r="Q51" t="s">
        <v>865</v>
      </c>
      <c r="R51">
        <v>0</v>
      </c>
      <c r="S51">
        <v>0</v>
      </c>
    </row>
    <row r="52" spans="1:19" x14ac:dyDescent="0.2">
      <c r="A52" t="s">
        <v>862</v>
      </c>
      <c r="B52" t="s">
        <v>864</v>
      </c>
      <c r="C52" t="s">
        <v>863</v>
      </c>
      <c r="D52">
        <v>0</v>
      </c>
      <c r="E52" t="s">
        <v>6</v>
      </c>
      <c r="F52">
        <v>61</v>
      </c>
      <c r="G52">
        <v>76</v>
      </c>
      <c r="H52">
        <v>205</v>
      </c>
      <c r="I52">
        <v>418234</v>
      </c>
      <c r="J52" t="s">
        <v>862</v>
      </c>
      <c r="K52">
        <v>5</v>
      </c>
      <c r="L52">
        <v>0</v>
      </c>
      <c r="M52">
        <v>15383928</v>
      </c>
      <c r="N52" t="s">
        <v>861</v>
      </c>
      <c r="O52" t="s">
        <v>860</v>
      </c>
      <c r="P52" t="s">
        <v>859</v>
      </c>
      <c r="Q52" t="s">
        <v>858</v>
      </c>
      <c r="R52">
        <v>0</v>
      </c>
      <c r="S52">
        <v>0</v>
      </c>
    </row>
    <row r="53" spans="1:19" x14ac:dyDescent="0.2">
      <c r="A53" t="s">
        <v>853</v>
      </c>
      <c r="B53" t="s">
        <v>857</v>
      </c>
      <c r="C53" t="s">
        <v>856</v>
      </c>
      <c r="D53">
        <v>459</v>
      </c>
      <c r="E53" t="s">
        <v>31</v>
      </c>
      <c r="F53">
        <v>20</v>
      </c>
      <c r="G53">
        <v>24</v>
      </c>
      <c r="H53">
        <v>205</v>
      </c>
      <c r="I53">
        <v>522530</v>
      </c>
      <c r="J53" t="s">
        <v>853</v>
      </c>
      <c r="K53">
        <v>5</v>
      </c>
      <c r="L53">
        <v>0</v>
      </c>
      <c r="M53">
        <v>19174841</v>
      </c>
      <c r="N53" t="s">
        <v>852</v>
      </c>
      <c r="O53" t="s">
        <v>851</v>
      </c>
      <c r="P53" t="s">
        <v>850</v>
      </c>
      <c r="Q53" t="s">
        <v>849</v>
      </c>
      <c r="R53">
        <v>0</v>
      </c>
      <c r="S53">
        <v>0</v>
      </c>
    </row>
    <row r="54" spans="1:19" x14ac:dyDescent="0.2">
      <c r="A54" t="s">
        <v>853</v>
      </c>
      <c r="B54" t="s">
        <v>855</v>
      </c>
      <c r="C54" t="s">
        <v>854</v>
      </c>
      <c r="D54">
        <v>575</v>
      </c>
      <c r="E54" t="s">
        <v>137</v>
      </c>
      <c r="F54">
        <v>20</v>
      </c>
      <c r="G54">
        <v>24</v>
      </c>
      <c r="H54">
        <v>205</v>
      </c>
      <c r="I54">
        <v>522530</v>
      </c>
      <c r="J54" t="s">
        <v>853</v>
      </c>
      <c r="K54">
        <v>5</v>
      </c>
      <c r="L54">
        <v>0</v>
      </c>
      <c r="M54">
        <v>19174841</v>
      </c>
      <c r="N54" t="s">
        <v>852</v>
      </c>
      <c r="O54" t="s">
        <v>851</v>
      </c>
      <c r="P54" t="s">
        <v>850</v>
      </c>
      <c r="Q54" t="s">
        <v>849</v>
      </c>
      <c r="R54">
        <v>0</v>
      </c>
      <c r="S54">
        <v>0</v>
      </c>
    </row>
    <row r="55" spans="1:19" x14ac:dyDescent="0.2">
      <c r="A55" t="s">
        <v>844</v>
      </c>
      <c r="B55" t="s">
        <v>848</v>
      </c>
      <c r="C55" t="s">
        <v>847</v>
      </c>
      <c r="D55">
        <v>0</v>
      </c>
      <c r="E55" t="s">
        <v>6</v>
      </c>
      <c r="F55">
        <v>28</v>
      </c>
      <c r="G55">
        <v>31</v>
      </c>
      <c r="H55">
        <v>205</v>
      </c>
      <c r="I55">
        <v>562205</v>
      </c>
      <c r="J55" t="s">
        <v>844</v>
      </c>
      <c r="K55">
        <v>5</v>
      </c>
      <c r="L55">
        <v>0</v>
      </c>
      <c r="M55">
        <v>20650245</v>
      </c>
      <c r="N55" t="s">
        <v>843</v>
      </c>
      <c r="O55" t="s">
        <v>842</v>
      </c>
      <c r="P55" t="s">
        <v>841</v>
      </c>
      <c r="Q55" t="s">
        <v>840</v>
      </c>
      <c r="R55">
        <v>0</v>
      </c>
      <c r="S55">
        <v>0</v>
      </c>
    </row>
    <row r="56" spans="1:19" x14ac:dyDescent="0.2">
      <c r="A56" t="s">
        <v>844</v>
      </c>
      <c r="B56" t="s">
        <v>846</v>
      </c>
      <c r="C56" t="s">
        <v>845</v>
      </c>
      <c r="D56">
        <v>932</v>
      </c>
      <c r="E56" t="s">
        <v>137</v>
      </c>
      <c r="F56">
        <v>28</v>
      </c>
      <c r="G56">
        <v>31</v>
      </c>
      <c r="H56">
        <v>205</v>
      </c>
      <c r="I56">
        <v>562205</v>
      </c>
      <c r="J56" t="s">
        <v>844</v>
      </c>
      <c r="K56">
        <v>5</v>
      </c>
      <c r="L56">
        <v>0</v>
      </c>
      <c r="M56">
        <v>20650245</v>
      </c>
      <c r="N56" t="s">
        <v>843</v>
      </c>
      <c r="O56" t="s">
        <v>842</v>
      </c>
      <c r="P56" t="s">
        <v>841</v>
      </c>
      <c r="Q56" t="s">
        <v>840</v>
      </c>
      <c r="R56">
        <v>0</v>
      </c>
      <c r="S56">
        <v>0</v>
      </c>
    </row>
    <row r="57" spans="1:19" x14ac:dyDescent="0.2">
      <c r="A57" t="s">
        <v>839</v>
      </c>
      <c r="B57" t="s">
        <v>834</v>
      </c>
      <c r="C57" t="s">
        <v>833</v>
      </c>
      <c r="D57">
        <v>277</v>
      </c>
      <c r="E57" t="s">
        <v>137</v>
      </c>
      <c r="F57">
        <v>5</v>
      </c>
      <c r="G57">
        <v>8</v>
      </c>
      <c r="H57">
        <v>205</v>
      </c>
      <c r="I57">
        <v>566660</v>
      </c>
      <c r="J57" t="s">
        <v>839</v>
      </c>
      <c r="K57">
        <v>5</v>
      </c>
      <c r="L57">
        <v>0</v>
      </c>
      <c r="M57">
        <v>20833353</v>
      </c>
      <c r="N57" t="s">
        <v>838</v>
      </c>
      <c r="O57" t="s">
        <v>837</v>
      </c>
      <c r="P57" t="s">
        <v>836</v>
      </c>
      <c r="Q57" t="s">
        <v>835</v>
      </c>
      <c r="R57">
        <v>0</v>
      </c>
      <c r="S57">
        <v>0</v>
      </c>
    </row>
    <row r="58" spans="1:19" x14ac:dyDescent="0.2">
      <c r="A58" t="s">
        <v>832</v>
      </c>
      <c r="B58" t="s">
        <v>834</v>
      </c>
      <c r="C58" t="s">
        <v>833</v>
      </c>
      <c r="D58">
        <v>272</v>
      </c>
      <c r="E58" t="s">
        <v>137</v>
      </c>
      <c r="F58">
        <v>5</v>
      </c>
      <c r="G58">
        <v>8</v>
      </c>
      <c r="H58">
        <v>205</v>
      </c>
      <c r="I58">
        <v>566661</v>
      </c>
      <c r="J58" t="s">
        <v>832</v>
      </c>
      <c r="K58">
        <v>5</v>
      </c>
      <c r="L58">
        <v>0</v>
      </c>
      <c r="M58">
        <v>20833358</v>
      </c>
      <c r="N58" t="s">
        <v>831</v>
      </c>
      <c r="O58" t="s">
        <v>830</v>
      </c>
      <c r="P58" t="s">
        <v>829</v>
      </c>
      <c r="Q58" t="s">
        <v>828</v>
      </c>
      <c r="R58">
        <v>0</v>
      </c>
      <c r="S58">
        <v>0</v>
      </c>
    </row>
    <row r="59" spans="1:19" x14ac:dyDescent="0.2">
      <c r="A59" t="s">
        <v>825</v>
      </c>
      <c r="B59" t="s">
        <v>827</v>
      </c>
      <c r="C59" t="s">
        <v>826</v>
      </c>
      <c r="D59">
        <v>0</v>
      </c>
      <c r="E59" t="s">
        <v>6</v>
      </c>
      <c r="F59">
        <v>28</v>
      </c>
      <c r="G59">
        <v>37</v>
      </c>
      <c r="H59">
        <v>205</v>
      </c>
      <c r="I59">
        <v>585025</v>
      </c>
      <c r="J59" t="s">
        <v>825</v>
      </c>
      <c r="K59">
        <v>5</v>
      </c>
      <c r="L59">
        <v>0</v>
      </c>
      <c r="M59">
        <v>21493635</v>
      </c>
      <c r="N59" t="s">
        <v>824</v>
      </c>
      <c r="O59" t="s">
        <v>823</v>
      </c>
      <c r="P59" t="s">
        <v>822</v>
      </c>
      <c r="Q59" t="s">
        <v>821</v>
      </c>
      <c r="R59">
        <v>0</v>
      </c>
      <c r="S59">
        <v>0</v>
      </c>
    </row>
    <row r="60" spans="1:19" x14ac:dyDescent="0.2">
      <c r="A60" t="s">
        <v>921</v>
      </c>
      <c r="B60" t="s">
        <v>916</v>
      </c>
      <c r="C60" t="s">
        <v>915</v>
      </c>
      <c r="D60">
        <v>0</v>
      </c>
      <c r="E60" t="s">
        <v>6</v>
      </c>
      <c r="F60">
        <v>97</v>
      </c>
      <c r="G60">
        <v>127</v>
      </c>
      <c r="H60">
        <v>205</v>
      </c>
      <c r="I60">
        <v>211695</v>
      </c>
      <c r="J60" t="s">
        <v>921</v>
      </c>
      <c r="K60">
        <v>5</v>
      </c>
      <c r="L60">
        <v>0</v>
      </c>
      <c r="M60">
        <v>8431837</v>
      </c>
      <c r="N60" t="s">
        <v>920</v>
      </c>
      <c r="O60" t="s">
        <v>919</v>
      </c>
      <c r="P60" t="s">
        <v>918</v>
      </c>
      <c r="Q60" t="s">
        <v>917</v>
      </c>
      <c r="R60">
        <v>0</v>
      </c>
      <c r="S60">
        <v>0</v>
      </c>
    </row>
    <row r="61" spans="1:19" x14ac:dyDescent="0.2">
      <c r="A61" t="s">
        <v>914</v>
      </c>
      <c r="B61" t="s">
        <v>916</v>
      </c>
      <c r="C61" t="s">
        <v>915</v>
      </c>
      <c r="D61">
        <v>0</v>
      </c>
      <c r="E61" t="s">
        <v>6</v>
      </c>
      <c r="F61">
        <v>94</v>
      </c>
      <c r="G61">
        <v>124</v>
      </c>
      <c r="H61">
        <v>205</v>
      </c>
      <c r="I61">
        <v>211696</v>
      </c>
      <c r="J61" t="s">
        <v>914</v>
      </c>
      <c r="K61">
        <v>5</v>
      </c>
      <c r="L61">
        <v>0</v>
      </c>
      <c r="M61">
        <v>8431841</v>
      </c>
      <c r="N61" t="s">
        <v>913</v>
      </c>
      <c r="O61" t="s">
        <v>912</v>
      </c>
      <c r="P61" t="s">
        <v>911</v>
      </c>
      <c r="Q61" t="s">
        <v>910</v>
      </c>
      <c r="R61">
        <v>0</v>
      </c>
      <c r="S61">
        <v>0</v>
      </c>
    </row>
    <row r="62" spans="1:19" x14ac:dyDescent="0.2">
      <c r="A62" s="4" t="s">
        <v>2773</v>
      </c>
      <c r="B62" s="4" t="s">
        <v>2774</v>
      </c>
      <c r="C62" s="4" t="s">
        <v>2775</v>
      </c>
      <c r="D62" s="4">
        <v>0</v>
      </c>
      <c r="E62" s="4" t="s">
        <v>205</v>
      </c>
      <c r="F62" s="4">
        <v>13</v>
      </c>
      <c r="G62" s="4">
        <v>20</v>
      </c>
      <c r="H62" s="4">
        <v>205</v>
      </c>
      <c r="I62" s="4">
        <v>552010</v>
      </c>
      <c r="J62" s="4" t="s">
        <v>2773</v>
      </c>
      <c r="K62" s="4">
        <v>4</v>
      </c>
      <c r="L62" s="4">
        <v>0</v>
      </c>
      <c r="M62" s="4">
        <v>17574315</v>
      </c>
      <c r="N62" s="4" t="s">
        <v>2776</v>
      </c>
      <c r="O62" s="4" t="s">
        <v>2777</v>
      </c>
      <c r="P62" s="4" t="s">
        <v>2778</v>
      </c>
      <c r="Q62" s="4" t="s">
        <v>2779</v>
      </c>
      <c r="R62" s="4">
        <v>0</v>
      </c>
      <c r="S62" s="4" t="s">
        <v>922</v>
      </c>
    </row>
    <row r="63" spans="1:19" x14ac:dyDescent="0.2">
      <c r="A63" s="4" t="s">
        <v>2645</v>
      </c>
      <c r="B63" s="4" t="s">
        <v>2632</v>
      </c>
      <c r="C63" s="4" t="s">
        <v>2633</v>
      </c>
      <c r="D63" s="4">
        <v>0</v>
      </c>
      <c r="E63" s="4" t="s">
        <v>205</v>
      </c>
      <c r="F63" s="4">
        <v>23</v>
      </c>
      <c r="G63" s="4">
        <v>24</v>
      </c>
      <c r="H63" s="4">
        <v>205</v>
      </c>
      <c r="I63" s="4">
        <v>90469</v>
      </c>
      <c r="J63" s="4" t="s">
        <v>2645</v>
      </c>
      <c r="K63" s="4">
        <v>1</v>
      </c>
      <c r="L63" s="4">
        <v>0</v>
      </c>
      <c r="M63" s="4">
        <v>2150053</v>
      </c>
      <c r="N63" s="4" t="s">
        <v>2780</v>
      </c>
      <c r="O63" s="4" t="s">
        <v>2781</v>
      </c>
      <c r="P63" s="4" t="s">
        <v>2782</v>
      </c>
      <c r="Q63" s="4" t="s">
        <v>2783</v>
      </c>
      <c r="R63" s="4">
        <v>0</v>
      </c>
      <c r="S63" s="4">
        <v>0</v>
      </c>
    </row>
    <row r="64" spans="1:19" x14ac:dyDescent="0.2">
      <c r="A64" s="4" t="s">
        <v>2784</v>
      </c>
      <c r="B64" s="4" t="s">
        <v>1022</v>
      </c>
      <c r="C64" s="4" t="s">
        <v>1021</v>
      </c>
      <c r="D64" s="4">
        <v>0</v>
      </c>
      <c r="E64" s="4" t="s">
        <v>205</v>
      </c>
      <c r="F64" s="4">
        <v>24</v>
      </c>
      <c r="G64" s="4">
        <v>30</v>
      </c>
      <c r="H64" s="4">
        <v>205</v>
      </c>
      <c r="I64" s="4">
        <v>898258</v>
      </c>
      <c r="J64" s="4" t="s">
        <v>2784</v>
      </c>
      <c r="K64" s="4">
        <v>3</v>
      </c>
      <c r="L64" s="4">
        <v>0</v>
      </c>
      <c r="M64" s="4">
        <v>18984155</v>
      </c>
      <c r="N64" s="4" t="s">
        <v>2785</v>
      </c>
      <c r="O64" s="4" t="s">
        <v>2786</v>
      </c>
      <c r="P64" s="4" t="s">
        <v>2787</v>
      </c>
      <c r="Q64" s="4" t="s">
        <v>2788</v>
      </c>
      <c r="R64" s="4">
        <v>0</v>
      </c>
      <c r="S64" s="4">
        <v>0</v>
      </c>
    </row>
    <row r="65" spans="1:19" x14ac:dyDescent="0.2">
      <c r="A65" s="4" t="s">
        <v>2789</v>
      </c>
      <c r="B65" s="4" t="s">
        <v>2790</v>
      </c>
      <c r="C65" s="4" t="s">
        <v>2791</v>
      </c>
      <c r="D65" s="4">
        <v>0</v>
      </c>
      <c r="E65" s="4" t="s">
        <v>205</v>
      </c>
      <c r="F65" s="4">
        <v>31</v>
      </c>
      <c r="G65" s="4">
        <v>42</v>
      </c>
      <c r="H65" s="4">
        <v>205</v>
      </c>
      <c r="I65" s="4">
        <v>112698</v>
      </c>
      <c r="J65" s="4" t="s">
        <v>2789</v>
      </c>
      <c r="K65" s="4">
        <v>2</v>
      </c>
      <c r="L65" s="4">
        <v>0</v>
      </c>
      <c r="M65" s="4">
        <v>4884715</v>
      </c>
      <c r="N65" s="4" t="s">
        <v>2792</v>
      </c>
      <c r="O65" s="4" t="s">
        <v>2793</v>
      </c>
      <c r="P65" s="4" t="s">
        <v>2794</v>
      </c>
      <c r="Q65" s="4" t="s">
        <v>2795</v>
      </c>
      <c r="R65" s="4">
        <v>0</v>
      </c>
      <c r="S65" s="4">
        <v>0</v>
      </c>
    </row>
    <row r="66" spans="1:19" x14ac:dyDescent="0.2">
      <c r="A66" s="4" t="s">
        <v>2796</v>
      </c>
      <c r="B66" s="4" t="s">
        <v>2797</v>
      </c>
      <c r="C66" s="4" t="s">
        <v>2798</v>
      </c>
      <c r="D66" s="4">
        <v>0</v>
      </c>
      <c r="E66" s="4" t="s">
        <v>205</v>
      </c>
      <c r="F66" s="4">
        <v>38</v>
      </c>
      <c r="G66" s="4">
        <v>47</v>
      </c>
      <c r="H66" s="4">
        <v>205</v>
      </c>
      <c r="I66" s="4">
        <v>791974</v>
      </c>
      <c r="J66" s="4" t="s">
        <v>2796</v>
      </c>
      <c r="K66" s="4">
        <v>2</v>
      </c>
      <c r="L66" s="4">
        <v>0</v>
      </c>
      <c r="M66" s="4">
        <v>19915631</v>
      </c>
      <c r="N66" s="4" t="s">
        <v>2799</v>
      </c>
      <c r="O66" s="4" t="s">
        <v>2800</v>
      </c>
      <c r="P66" s="4" t="s">
        <v>2801</v>
      </c>
      <c r="Q66" s="4" t="s">
        <v>2802</v>
      </c>
      <c r="R66" s="4">
        <v>0</v>
      </c>
      <c r="S66" s="4">
        <v>0</v>
      </c>
    </row>
    <row r="67" spans="1:19" x14ac:dyDescent="0.2">
      <c r="A67" s="4" t="s">
        <v>2803</v>
      </c>
      <c r="B67" s="4" t="s">
        <v>394</v>
      </c>
      <c r="C67" s="4" t="s">
        <v>393</v>
      </c>
      <c r="D67" s="4">
        <v>0</v>
      </c>
      <c r="E67" s="4" t="s">
        <v>205</v>
      </c>
      <c r="F67" s="4">
        <v>55</v>
      </c>
      <c r="G67" s="4">
        <v>71</v>
      </c>
      <c r="H67" s="4">
        <v>205</v>
      </c>
      <c r="I67" s="4">
        <v>522242</v>
      </c>
      <c r="J67" s="4" t="s">
        <v>2803</v>
      </c>
      <c r="K67" s="4">
        <v>1</v>
      </c>
      <c r="L67" s="4">
        <v>0</v>
      </c>
      <c r="M67" s="4">
        <v>10313168</v>
      </c>
      <c r="N67" s="4" t="s">
        <v>2804</v>
      </c>
      <c r="O67" s="4" t="s">
        <v>2805</v>
      </c>
      <c r="P67" s="4" t="s">
        <v>2806</v>
      </c>
      <c r="Q67" s="4" t="s">
        <v>2807</v>
      </c>
      <c r="R67" s="4">
        <v>0</v>
      </c>
      <c r="S67" s="4">
        <v>0</v>
      </c>
    </row>
    <row r="68" spans="1:19" x14ac:dyDescent="0.2">
      <c r="A68" s="4" t="s">
        <v>2808</v>
      </c>
      <c r="B68" s="4" t="s">
        <v>1146</v>
      </c>
      <c r="C68" s="4" t="s">
        <v>1145</v>
      </c>
      <c r="D68" s="4">
        <v>0</v>
      </c>
      <c r="E68" s="4" t="s">
        <v>205</v>
      </c>
      <c r="F68" s="4">
        <v>76</v>
      </c>
      <c r="G68" s="4">
        <v>98</v>
      </c>
      <c r="H68" s="4">
        <v>205</v>
      </c>
      <c r="I68" s="4">
        <v>470167</v>
      </c>
      <c r="J68" s="4" t="s">
        <v>2808</v>
      </c>
      <c r="K68" s="4">
        <v>1</v>
      </c>
      <c r="L68" s="4">
        <v>0</v>
      </c>
      <c r="M68" s="4">
        <v>9349595</v>
      </c>
      <c r="N68" s="4" t="s">
        <v>2809</v>
      </c>
      <c r="O68" s="4" t="s">
        <v>2810</v>
      </c>
      <c r="P68" s="4" t="s">
        <v>2811</v>
      </c>
      <c r="Q68" s="4" t="s">
        <v>2812</v>
      </c>
      <c r="R68" s="4">
        <v>0</v>
      </c>
      <c r="S68" s="4">
        <v>0</v>
      </c>
    </row>
    <row r="69" spans="1:19" x14ac:dyDescent="0.2">
      <c r="A69" s="4" t="s">
        <v>2696</v>
      </c>
      <c r="B69" s="4" t="s">
        <v>964</v>
      </c>
      <c r="C69" s="4" t="s">
        <v>963</v>
      </c>
      <c r="D69" s="4">
        <v>0</v>
      </c>
      <c r="E69" s="4" t="s">
        <v>205</v>
      </c>
      <c r="F69" s="4">
        <v>78</v>
      </c>
      <c r="G69" s="4">
        <v>98</v>
      </c>
      <c r="H69" s="4">
        <v>205</v>
      </c>
      <c r="I69" s="4">
        <v>682218</v>
      </c>
      <c r="J69" s="4" t="s">
        <v>2696</v>
      </c>
      <c r="K69" s="4">
        <v>4</v>
      </c>
      <c r="L69" s="4">
        <v>0</v>
      </c>
      <c r="M69" s="4">
        <v>20666336</v>
      </c>
      <c r="N69" s="4" t="s">
        <v>2813</v>
      </c>
      <c r="O69" s="4" t="s">
        <v>2814</v>
      </c>
      <c r="P69" s="4" t="s">
        <v>2815</v>
      </c>
      <c r="Q69" s="4" t="s">
        <v>2816</v>
      </c>
      <c r="R69" s="4">
        <v>0</v>
      </c>
      <c r="S69" s="4" t="s">
        <v>922</v>
      </c>
    </row>
    <row r="70" spans="1:19" x14ac:dyDescent="0.2">
      <c r="A70" s="4" t="s">
        <v>2817</v>
      </c>
      <c r="B70" s="4" t="s">
        <v>1069</v>
      </c>
      <c r="C70" s="4" t="s">
        <v>1068</v>
      </c>
      <c r="D70" s="4">
        <v>0</v>
      </c>
      <c r="E70" s="4" t="s">
        <v>205</v>
      </c>
      <c r="F70" s="4">
        <v>86</v>
      </c>
      <c r="G70" s="4">
        <v>110</v>
      </c>
      <c r="H70" s="4">
        <v>205</v>
      </c>
      <c r="I70" s="4">
        <v>762416</v>
      </c>
      <c r="J70" s="4" t="s">
        <v>2817</v>
      </c>
      <c r="K70" s="4">
        <v>2</v>
      </c>
      <c r="L70" s="4">
        <v>0</v>
      </c>
      <c r="M70" s="4">
        <v>19196899</v>
      </c>
      <c r="N70" s="4" t="s">
        <v>2818</v>
      </c>
      <c r="O70" s="4" t="s">
        <v>2819</v>
      </c>
      <c r="P70" s="4" t="s">
        <v>2820</v>
      </c>
      <c r="Q70" s="4" t="s">
        <v>2821</v>
      </c>
      <c r="R70" s="4">
        <v>0</v>
      </c>
      <c r="S70" s="4">
        <v>0</v>
      </c>
    </row>
    <row r="71" spans="1:19" x14ac:dyDescent="0.2">
      <c r="A71" s="4" t="s">
        <v>2822</v>
      </c>
      <c r="B71" s="4" t="s">
        <v>2823</v>
      </c>
      <c r="C71" s="4" t="s">
        <v>2824</v>
      </c>
      <c r="D71" s="4">
        <v>0</v>
      </c>
      <c r="E71" s="4" t="s">
        <v>2825</v>
      </c>
      <c r="F71" s="4">
        <v>74</v>
      </c>
      <c r="G71" s="4">
        <v>97</v>
      </c>
      <c r="H71" s="4">
        <v>205</v>
      </c>
      <c r="I71" s="4">
        <v>567348</v>
      </c>
      <c r="J71" s="4" t="s">
        <v>2822</v>
      </c>
      <c r="K71" s="4">
        <v>3</v>
      </c>
      <c r="L71" s="4">
        <v>0</v>
      </c>
      <c r="M71" s="4">
        <v>11452627</v>
      </c>
      <c r="N71" s="4" t="s">
        <v>2826</v>
      </c>
      <c r="O71" s="4" t="s">
        <v>2827</v>
      </c>
      <c r="P71" s="4" t="s">
        <v>2828</v>
      </c>
      <c r="Q71" s="4" t="s">
        <v>2829</v>
      </c>
      <c r="R71" s="4">
        <v>0</v>
      </c>
      <c r="S71" s="4">
        <v>0</v>
      </c>
    </row>
    <row r="74" spans="1:19" ht="15" x14ac:dyDescent="0.2">
      <c r="A74" t="s">
        <v>433</v>
      </c>
      <c r="B74" t="s">
        <v>432</v>
      </c>
      <c r="C74" t="s">
        <v>431</v>
      </c>
      <c r="D74" t="s">
        <v>430</v>
      </c>
      <c r="E74" t="s">
        <v>429</v>
      </c>
      <c r="F74" t="s">
        <v>428</v>
      </c>
      <c r="G74" t="s">
        <v>427</v>
      </c>
      <c r="H74" t="s">
        <v>426</v>
      </c>
      <c r="I74" t="s">
        <v>425</v>
      </c>
      <c r="J74" t="s">
        <v>424</v>
      </c>
      <c r="K74" t="s">
        <v>423</v>
      </c>
      <c r="L74" t="s">
        <v>2941</v>
      </c>
    </row>
    <row r="75" spans="1:19" ht="15" x14ac:dyDescent="0.2">
      <c r="A75">
        <v>863004</v>
      </c>
      <c r="B75" t="s">
        <v>3346</v>
      </c>
      <c r="C75">
        <v>3</v>
      </c>
      <c r="D75">
        <v>0</v>
      </c>
      <c r="E75">
        <v>18212572</v>
      </c>
      <c r="F75" t="s">
        <v>3347</v>
      </c>
      <c r="G75" t="s">
        <v>3348</v>
      </c>
      <c r="H75" t="s">
        <v>3349</v>
      </c>
      <c r="I75" t="s">
        <v>3350</v>
      </c>
      <c r="J75">
        <v>0</v>
      </c>
      <c r="K75" t="s">
        <v>2947</v>
      </c>
      <c r="L75">
        <v>8.5427135678391997E-2</v>
      </c>
    </row>
    <row r="76" spans="1:19" ht="15" x14ac:dyDescent="0.2">
      <c r="A76">
        <v>437215</v>
      </c>
      <c r="B76" t="s">
        <v>3351</v>
      </c>
      <c r="C76">
        <v>5</v>
      </c>
      <c r="D76">
        <v>0</v>
      </c>
      <c r="E76">
        <v>16138643</v>
      </c>
      <c r="F76" t="s">
        <v>3352</v>
      </c>
      <c r="G76" t="s">
        <v>3353</v>
      </c>
      <c r="H76" t="s">
        <v>3354</v>
      </c>
      <c r="I76" t="s">
        <v>3355</v>
      </c>
      <c r="J76">
        <v>0</v>
      </c>
      <c r="K76" t="s">
        <v>2947</v>
      </c>
      <c r="L76">
        <v>0.123655913978495</v>
      </c>
    </row>
    <row r="77" spans="1:19" ht="15" x14ac:dyDescent="0.2">
      <c r="A77">
        <v>430713</v>
      </c>
      <c r="B77" t="s">
        <v>3356</v>
      </c>
      <c r="C77">
        <v>4</v>
      </c>
      <c r="D77">
        <v>0</v>
      </c>
      <c r="E77">
        <v>14624085</v>
      </c>
      <c r="F77" t="s">
        <v>3357</v>
      </c>
      <c r="G77" t="s">
        <v>3358</v>
      </c>
      <c r="H77" t="s">
        <v>3359</v>
      </c>
      <c r="I77" t="s">
        <v>3360</v>
      </c>
      <c r="J77">
        <v>0</v>
      </c>
      <c r="K77" t="s">
        <v>922</v>
      </c>
      <c r="L77">
        <v>7.3529411764705802E-2</v>
      </c>
    </row>
    <row r="78" spans="1:19" ht="15" x14ac:dyDescent="0.2">
      <c r="A78">
        <v>726357</v>
      </c>
      <c r="B78" t="s">
        <v>3361</v>
      </c>
      <c r="C78">
        <v>1</v>
      </c>
      <c r="D78">
        <v>0</v>
      </c>
      <c r="E78">
        <v>14442041</v>
      </c>
      <c r="F78" t="s">
        <v>3362</v>
      </c>
      <c r="G78" t="s">
        <v>3363</v>
      </c>
      <c r="H78" t="s">
        <v>3364</v>
      </c>
      <c r="I78" t="s">
        <v>3365</v>
      </c>
      <c r="J78">
        <v>0</v>
      </c>
      <c r="K78" t="s">
        <v>2947</v>
      </c>
      <c r="L78">
        <v>5.6122448979591802E-2</v>
      </c>
    </row>
    <row r="79" spans="1:19" ht="15" x14ac:dyDescent="0.2">
      <c r="A79">
        <v>35387</v>
      </c>
      <c r="B79" t="s">
        <v>2942</v>
      </c>
      <c r="C79">
        <v>2</v>
      </c>
      <c r="D79">
        <v>0</v>
      </c>
      <c r="E79">
        <v>1778226</v>
      </c>
      <c r="F79" t="s">
        <v>3366</v>
      </c>
      <c r="G79" t="s">
        <v>3367</v>
      </c>
      <c r="H79" t="s">
        <v>3368</v>
      </c>
      <c r="I79" t="s">
        <v>3369</v>
      </c>
      <c r="J79">
        <v>0</v>
      </c>
      <c r="K79" t="s">
        <v>2947</v>
      </c>
      <c r="L79">
        <v>0.114583333333333</v>
      </c>
    </row>
    <row r="80" spans="1:19" ht="15" x14ac:dyDescent="0.2">
      <c r="A80">
        <v>585760</v>
      </c>
      <c r="B80" t="s">
        <v>3370</v>
      </c>
      <c r="C80">
        <v>5</v>
      </c>
      <c r="D80">
        <v>0</v>
      </c>
      <c r="E80">
        <v>21589434</v>
      </c>
      <c r="F80" t="s">
        <v>3371</v>
      </c>
      <c r="G80" t="s">
        <v>3372</v>
      </c>
      <c r="H80" t="s">
        <v>3373</v>
      </c>
      <c r="I80" t="s">
        <v>3374</v>
      </c>
      <c r="J80">
        <v>0</v>
      </c>
      <c r="K80" t="s">
        <v>2947</v>
      </c>
      <c r="L80">
        <v>0.230769230769231</v>
      </c>
    </row>
    <row r="81" spans="1:12" ht="15" x14ac:dyDescent="0.2">
      <c r="A81">
        <v>757586</v>
      </c>
      <c r="B81" t="s">
        <v>3375</v>
      </c>
      <c r="C81">
        <v>2</v>
      </c>
      <c r="D81">
        <v>0</v>
      </c>
      <c r="E81">
        <v>19105102</v>
      </c>
      <c r="F81" t="s">
        <v>3376</v>
      </c>
      <c r="G81" t="s">
        <v>3377</v>
      </c>
      <c r="H81" t="s">
        <v>3378</v>
      </c>
      <c r="I81" t="s">
        <v>3379</v>
      </c>
      <c r="J81">
        <v>0</v>
      </c>
      <c r="K81" t="s">
        <v>2947</v>
      </c>
      <c r="L81">
        <v>0.38578680203045701</v>
      </c>
    </row>
    <row r="82" spans="1:12" ht="15" x14ac:dyDescent="0.2">
      <c r="A82">
        <v>320309</v>
      </c>
      <c r="B82" t="s">
        <v>3380</v>
      </c>
      <c r="C82">
        <v>3</v>
      </c>
      <c r="D82">
        <v>0</v>
      </c>
      <c r="E82">
        <v>6719592</v>
      </c>
      <c r="F82" t="s">
        <v>3381</v>
      </c>
      <c r="G82" t="s">
        <v>3382</v>
      </c>
      <c r="H82" t="s">
        <v>3383</v>
      </c>
      <c r="I82" t="s">
        <v>3384</v>
      </c>
      <c r="J82">
        <v>0</v>
      </c>
      <c r="K82" t="s">
        <v>2947</v>
      </c>
      <c r="L82">
        <v>0.30693069306930698</v>
      </c>
    </row>
    <row r="83" spans="1:12" ht="15" x14ac:dyDescent="0.2">
      <c r="A83">
        <v>153043</v>
      </c>
      <c r="B83" t="s">
        <v>3385</v>
      </c>
      <c r="C83">
        <v>1</v>
      </c>
      <c r="D83">
        <v>0</v>
      </c>
      <c r="E83">
        <v>3429661</v>
      </c>
      <c r="F83" t="s">
        <v>3386</v>
      </c>
      <c r="G83" t="s">
        <v>3387</v>
      </c>
      <c r="H83" t="s">
        <v>3388</v>
      </c>
      <c r="I83" t="s">
        <v>3389</v>
      </c>
      <c r="J83">
        <v>0</v>
      </c>
      <c r="K83" t="s">
        <v>2947</v>
      </c>
      <c r="L83">
        <v>0.48947368421052601</v>
      </c>
    </row>
    <row r="84" spans="1:12" ht="15" x14ac:dyDescent="0.2">
      <c r="A84">
        <v>469993</v>
      </c>
      <c r="B84" t="s">
        <v>2983</v>
      </c>
      <c r="C84">
        <v>1</v>
      </c>
      <c r="D84">
        <v>0</v>
      </c>
      <c r="E84">
        <v>9347744</v>
      </c>
      <c r="F84" t="s">
        <v>3390</v>
      </c>
      <c r="G84" t="s">
        <v>3391</v>
      </c>
      <c r="H84" t="s">
        <v>3392</v>
      </c>
      <c r="I84" t="s">
        <v>3393</v>
      </c>
      <c r="J84">
        <v>0</v>
      </c>
      <c r="K84" t="s">
        <v>2947</v>
      </c>
      <c r="L84">
        <v>0.41666666666666702</v>
      </c>
    </row>
    <row r="85" spans="1:12" ht="15" x14ac:dyDescent="0.2">
      <c r="A85">
        <v>141766</v>
      </c>
      <c r="B85" t="s">
        <v>3394</v>
      </c>
      <c r="C85">
        <v>5</v>
      </c>
      <c r="D85">
        <v>0</v>
      </c>
      <c r="E85">
        <v>5916751</v>
      </c>
      <c r="F85" t="s">
        <v>3395</v>
      </c>
      <c r="G85" t="s">
        <v>3396</v>
      </c>
      <c r="H85" t="s">
        <v>3397</v>
      </c>
      <c r="I85" t="s">
        <v>3398</v>
      </c>
      <c r="J85">
        <v>0</v>
      </c>
      <c r="K85" t="s">
        <v>2947</v>
      </c>
      <c r="L85">
        <v>7.3891625615763595E-2</v>
      </c>
    </row>
    <row r="86" spans="1:12" ht="15" x14ac:dyDescent="0.2">
      <c r="A86">
        <v>360195</v>
      </c>
      <c r="B86" t="s">
        <v>2998</v>
      </c>
      <c r="C86">
        <v>4</v>
      </c>
      <c r="D86">
        <v>0</v>
      </c>
      <c r="E86">
        <v>13127216</v>
      </c>
      <c r="F86" t="s">
        <v>3399</v>
      </c>
      <c r="G86" t="s">
        <v>3400</v>
      </c>
      <c r="H86" t="s">
        <v>3401</v>
      </c>
      <c r="I86" t="s">
        <v>3402</v>
      </c>
      <c r="J86">
        <v>0</v>
      </c>
      <c r="K86" t="s">
        <v>922</v>
      </c>
      <c r="L86">
        <v>5.0761421319797002E-2</v>
      </c>
    </row>
    <row r="87" spans="1:12" ht="15" x14ac:dyDescent="0.2">
      <c r="A87">
        <v>900774</v>
      </c>
      <c r="B87" t="s">
        <v>3403</v>
      </c>
      <c r="C87">
        <v>3</v>
      </c>
      <c r="D87">
        <v>0</v>
      </c>
      <c r="E87">
        <v>19051695</v>
      </c>
      <c r="F87" t="s">
        <v>3404</v>
      </c>
      <c r="G87" t="s">
        <v>3405</v>
      </c>
      <c r="H87" t="s">
        <v>3406</v>
      </c>
      <c r="I87" t="s">
        <v>3407</v>
      </c>
      <c r="J87">
        <v>0</v>
      </c>
      <c r="K87" t="s">
        <v>2947</v>
      </c>
      <c r="L87">
        <v>5.67010309278351E-2</v>
      </c>
    </row>
    <row r="88" spans="1:12" ht="15" x14ac:dyDescent="0.2">
      <c r="A88">
        <v>950370</v>
      </c>
      <c r="B88" t="s">
        <v>2993</v>
      </c>
      <c r="C88">
        <v>4</v>
      </c>
      <c r="D88">
        <v>0</v>
      </c>
      <c r="E88">
        <v>26672317</v>
      </c>
      <c r="F88" t="s">
        <v>3408</v>
      </c>
      <c r="G88" t="s">
        <v>3409</v>
      </c>
      <c r="H88" t="s">
        <v>3410</v>
      </c>
      <c r="I88" t="s">
        <v>3411</v>
      </c>
      <c r="J88">
        <v>0</v>
      </c>
      <c r="K88" t="s">
        <v>922</v>
      </c>
      <c r="L88">
        <v>9.31372549019608E-2</v>
      </c>
    </row>
    <row r="89" spans="1:12" ht="15" x14ac:dyDescent="0.2">
      <c r="A89">
        <v>469928</v>
      </c>
      <c r="B89" t="s">
        <v>3412</v>
      </c>
      <c r="C89">
        <v>1</v>
      </c>
      <c r="D89">
        <v>0</v>
      </c>
      <c r="E89">
        <v>9347039</v>
      </c>
      <c r="F89" t="s">
        <v>3413</v>
      </c>
      <c r="G89" t="s">
        <v>3414</v>
      </c>
      <c r="H89" t="s">
        <v>3415</v>
      </c>
      <c r="I89" t="s">
        <v>3416</v>
      </c>
      <c r="J89">
        <v>0</v>
      </c>
      <c r="K89" t="s">
        <v>2947</v>
      </c>
      <c r="L89">
        <v>0.33513513513513499</v>
      </c>
    </row>
    <row r="90" spans="1:12" ht="15" x14ac:dyDescent="0.2">
      <c r="A90">
        <v>437229</v>
      </c>
      <c r="B90" t="s">
        <v>3417</v>
      </c>
      <c r="C90">
        <v>5</v>
      </c>
      <c r="D90">
        <v>0</v>
      </c>
      <c r="E90">
        <v>16138748</v>
      </c>
      <c r="F90" t="s">
        <v>3418</v>
      </c>
      <c r="G90" t="s">
        <v>3419</v>
      </c>
      <c r="H90" t="s">
        <v>3420</v>
      </c>
      <c r="I90" t="s">
        <v>3421</v>
      </c>
      <c r="J90">
        <v>0</v>
      </c>
      <c r="K90" t="s">
        <v>2947</v>
      </c>
      <c r="L90">
        <v>0.131979695431472</v>
      </c>
    </row>
    <row r="91" spans="1:12" x14ac:dyDescent="0.2">
      <c r="A91">
        <v>950371</v>
      </c>
      <c r="B91" t="s">
        <v>3422</v>
      </c>
      <c r="C91">
        <v>4</v>
      </c>
      <c r="D91">
        <v>0</v>
      </c>
      <c r="E91">
        <v>26672345</v>
      </c>
      <c r="F91" t="s">
        <v>3423</v>
      </c>
      <c r="G91" t="s">
        <v>3424</v>
      </c>
      <c r="H91" t="s">
        <v>3425</v>
      </c>
      <c r="I91" t="s">
        <v>3426</v>
      </c>
      <c r="J91">
        <v>0</v>
      </c>
      <c r="K91" t="s">
        <v>922</v>
      </c>
      <c r="L91">
        <v>7.8431372549019704E-2</v>
      </c>
    </row>
    <row r="92" spans="1:12" x14ac:dyDescent="0.2">
      <c r="A92">
        <v>469905</v>
      </c>
      <c r="B92" t="s">
        <v>3427</v>
      </c>
      <c r="C92">
        <v>1</v>
      </c>
      <c r="D92">
        <v>0</v>
      </c>
      <c r="E92">
        <v>9346891</v>
      </c>
      <c r="F92" t="s">
        <v>3428</v>
      </c>
      <c r="G92" t="s">
        <v>3429</v>
      </c>
      <c r="H92" t="s">
        <v>3430</v>
      </c>
      <c r="I92" t="s">
        <v>3431</v>
      </c>
      <c r="J92">
        <v>0</v>
      </c>
      <c r="K92" t="s">
        <v>2947</v>
      </c>
      <c r="L92">
        <v>0.22051282051282101</v>
      </c>
    </row>
    <row r="93" spans="1:12" x14ac:dyDescent="0.2">
      <c r="A93">
        <v>470000</v>
      </c>
      <c r="B93" t="s">
        <v>3432</v>
      </c>
      <c r="C93">
        <v>1</v>
      </c>
      <c r="D93">
        <v>0</v>
      </c>
      <c r="E93">
        <v>9347781</v>
      </c>
      <c r="F93" t="s">
        <v>3433</v>
      </c>
      <c r="G93" t="s">
        <v>3434</v>
      </c>
      <c r="H93" t="s">
        <v>3435</v>
      </c>
      <c r="I93" t="s">
        <v>3436</v>
      </c>
      <c r="J93">
        <v>0</v>
      </c>
      <c r="K93" t="s">
        <v>2947</v>
      </c>
      <c r="L93">
        <v>0.32642487046632102</v>
      </c>
    </row>
    <row r="94" spans="1:12" x14ac:dyDescent="0.2">
      <c r="A94">
        <v>437226</v>
      </c>
      <c r="B94" t="s">
        <v>3437</v>
      </c>
      <c r="C94">
        <v>5</v>
      </c>
      <c r="D94">
        <v>0</v>
      </c>
      <c r="E94">
        <v>16138729</v>
      </c>
      <c r="F94" t="s">
        <v>3438</v>
      </c>
      <c r="G94" t="s">
        <v>3439</v>
      </c>
      <c r="H94" t="s">
        <v>3440</v>
      </c>
      <c r="I94" t="s">
        <v>3441</v>
      </c>
      <c r="J94">
        <v>0</v>
      </c>
      <c r="K94" t="s">
        <v>2947</v>
      </c>
      <c r="L94">
        <v>0.13705583756345199</v>
      </c>
    </row>
    <row r="95" spans="1:12" x14ac:dyDescent="0.2">
      <c r="A95">
        <v>437213</v>
      </c>
      <c r="B95" t="s">
        <v>3003</v>
      </c>
      <c r="C95">
        <v>5</v>
      </c>
      <c r="D95">
        <v>0</v>
      </c>
      <c r="E95">
        <v>16138638</v>
      </c>
      <c r="F95" t="s">
        <v>3442</v>
      </c>
      <c r="G95" t="s">
        <v>3443</v>
      </c>
      <c r="H95" t="s">
        <v>3444</v>
      </c>
      <c r="I95" t="s">
        <v>3445</v>
      </c>
      <c r="J95">
        <v>0</v>
      </c>
      <c r="K95" t="s">
        <v>2947</v>
      </c>
      <c r="L95">
        <v>0.16304347826087001</v>
      </c>
    </row>
    <row r="96" spans="1:12" x14ac:dyDescent="0.2">
      <c r="A96">
        <v>470036</v>
      </c>
      <c r="B96" t="s">
        <v>3446</v>
      </c>
      <c r="C96">
        <v>1</v>
      </c>
      <c r="D96">
        <v>0</v>
      </c>
      <c r="E96">
        <v>9348013</v>
      </c>
      <c r="F96" t="s">
        <v>3447</v>
      </c>
      <c r="G96" t="s">
        <v>3448</v>
      </c>
      <c r="H96" t="s">
        <v>3449</v>
      </c>
      <c r="I96" t="s">
        <v>3450</v>
      </c>
      <c r="J96">
        <v>0</v>
      </c>
      <c r="K96" t="s">
        <v>2947</v>
      </c>
      <c r="L96">
        <v>0.295336787564767</v>
      </c>
    </row>
    <row r="97" spans="1:12" x14ac:dyDescent="0.2">
      <c r="A97">
        <v>437227</v>
      </c>
      <c r="B97" t="s">
        <v>3451</v>
      </c>
      <c r="C97">
        <v>5</v>
      </c>
      <c r="D97">
        <v>0</v>
      </c>
      <c r="E97">
        <v>16138734</v>
      </c>
      <c r="F97" t="s">
        <v>3452</v>
      </c>
      <c r="G97" t="s">
        <v>3453</v>
      </c>
      <c r="H97" t="s">
        <v>3454</v>
      </c>
      <c r="I97" t="s">
        <v>3455</v>
      </c>
      <c r="J97">
        <v>0</v>
      </c>
      <c r="K97" t="s">
        <v>2947</v>
      </c>
      <c r="L97">
        <v>0.13636363636363599</v>
      </c>
    </row>
    <row r="98" spans="1:12" x14ac:dyDescent="0.2">
      <c r="A98">
        <v>950367</v>
      </c>
      <c r="B98" t="s">
        <v>2963</v>
      </c>
      <c r="C98">
        <v>4</v>
      </c>
      <c r="D98">
        <v>0</v>
      </c>
      <c r="E98">
        <v>26672281</v>
      </c>
      <c r="F98" t="s">
        <v>3456</v>
      </c>
      <c r="G98" t="s">
        <v>3457</v>
      </c>
      <c r="H98" t="s">
        <v>3458</v>
      </c>
      <c r="I98" t="s">
        <v>3459</v>
      </c>
      <c r="J98">
        <v>0</v>
      </c>
      <c r="K98" t="s">
        <v>922</v>
      </c>
      <c r="L98">
        <v>8.8669950738916301E-2</v>
      </c>
    </row>
    <row r="99" spans="1:12" x14ac:dyDescent="0.2">
      <c r="A99">
        <v>496623</v>
      </c>
      <c r="B99" t="s">
        <v>3460</v>
      </c>
      <c r="C99">
        <v>2</v>
      </c>
      <c r="D99">
        <v>0</v>
      </c>
      <c r="E99">
        <v>13828258</v>
      </c>
      <c r="F99" t="s">
        <v>3461</v>
      </c>
      <c r="G99" t="s">
        <v>3462</v>
      </c>
      <c r="H99" t="s">
        <v>3463</v>
      </c>
      <c r="I99" t="s">
        <v>3464</v>
      </c>
      <c r="J99">
        <v>0</v>
      </c>
      <c r="K99" t="s">
        <v>2947</v>
      </c>
      <c r="L99">
        <v>0.40314136125654498</v>
      </c>
    </row>
    <row r="100" spans="1:12" x14ac:dyDescent="0.2">
      <c r="A100">
        <v>437214</v>
      </c>
      <c r="B100" t="s">
        <v>2968</v>
      </c>
      <c r="C100">
        <v>5</v>
      </c>
      <c r="D100">
        <v>0</v>
      </c>
      <c r="E100">
        <v>16138642</v>
      </c>
      <c r="F100" t="s">
        <v>3465</v>
      </c>
      <c r="G100" t="s">
        <v>3466</v>
      </c>
      <c r="H100" t="s">
        <v>3467</v>
      </c>
      <c r="I100" t="s">
        <v>3468</v>
      </c>
      <c r="J100">
        <v>0</v>
      </c>
      <c r="K100" t="s">
        <v>2947</v>
      </c>
      <c r="L100">
        <v>0.178378378378378</v>
      </c>
    </row>
    <row r="101" spans="1:12" x14ac:dyDescent="0.2">
      <c r="A101">
        <v>221251</v>
      </c>
      <c r="B101" t="s">
        <v>3469</v>
      </c>
      <c r="C101">
        <v>5</v>
      </c>
      <c r="D101">
        <v>0</v>
      </c>
      <c r="E101">
        <v>8725609</v>
      </c>
      <c r="F101" t="s">
        <v>3470</v>
      </c>
      <c r="G101" t="s">
        <v>3471</v>
      </c>
      <c r="H101" t="s">
        <v>3472</v>
      </c>
      <c r="I101" t="s">
        <v>3473</v>
      </c>
      <c r="J101">
        <v>0</v>
      </c>
      <c r="K101" t="s">
        <v>2947</v>
      </c>
      <c r="L101">
        <v>0.26732673267326701</v>
      </c>
    </row>
    <row r="102" spans="1:12" x14ac:dyDescent="0.2">
      <c r="A102">
        <v>717353</v>
      </c>
      <c r="B102" t="s">
        <v>3474</v>
      </c>
      <c r="C102">
        <v>4</v>
      </c>
      <c r="D102">
        <v>0</v>
      </c>
      <c r="E102">
        <v>21515539</v>
      </c>
      <c r="F102" t="s">
        <v>3475</v>
      </c>
      <c r="G102" t="s">
        <v>3476</v>
      </c>
      <c r="H102" t="s">
        <v>3477</v>
      </c>
      <c r="I102" t="s">
        <v>3478</v>
      </c>
      <c r="J102">
        <v>0</v>
      </c>
      <c r="K102" t="s">
        <v>922</v>
      </c>
      <c r="L102">
        <v>0.13612565445026201</v>
      </c>
    </row>
    <row r="103" spans="1:12" x14ac:dyDescent="0.2">
      <c r="A103">
        <v>470005</v>
      </c>
      <c r="B103" t="s">
        <v>3479</v>
      </c>
      <c r="C103">
        <v>1</v>
      </c>
      <c r="D103">
        <v>0</v>
      </c>
      <c r="E103">
        <v>9347789</v>
      </c>
      <c r="F103" t="s">
        <v>3480</v>
      </c>
      <c r="G103" t="s">
        <v>3481</v>
      </c>
      <c r="H103" t="s">
        <v>3482</v>
      </c>
      <c r="I103" t="s">
        <v>3483</v>
      </c>
      <c r="J103">
        <v>0</v>
      </c>
      <c r="K103" t="s">
        <v>2947</v>
      </c>
      <c r="L103">
        <v>0.23469387755102</v>
      </c>
    </row>
  </sheetData>
  <sortState xmlns:xlrd2="http://schemas.microsoft.com/office/spreadsheetml/2017/richdata2" ref="A2:S69">
    <sortCondition ref="A2:A69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08"/>
  <sheetViews>
    <sheetView topLeftCell="A67" zoomScale="125" zoomScaleNormal="125" zoomScalePageLayoutView="125" workbookViewId="0">
      <selection activeCell="A80" sqref="A80:XFD108"/>
    </sheetView>
  </sheetViews>
  <sheetFormatPr baseColWidth="10" defaultRowHeight="16" x14ac:dyDescent="0.2"/>
  <cols>
    <col min="1" max="1" width="18.1640625" customWidth="1"/>
    <col min="3" max="3" width="16" customWidth="1"/>
  </cols>
  <sheetData>
    <row r="1" spans="1:19" x14ac:dyDescent="0.2">
      <c r="A1" t="s">
        <v>441</v>
      </c>
      <c r="B1" t="s">
        <v>440</v>
      </c>
      <c r="C1" t="s">
        <v>439</v>
      </c>
      <c r="D1" t="s">
        <v>438</v>
      </c>
      <c r="E1" t="s">
        <v>437</v>
      </c>
      <c r="F1" t="s">
        <v>436</v>
      </c>
      <c r="G1" t="s">
        <v>435</v>
      </c>
      <c r="H1" t="s">
        <v>434</v>
      </c>
      <c r="I1" t="s">
        <v>433</v>
      </c>
      <c r="J1" t="s">
        <v>432</v>
      </c>
      <c r="K1" t="s">
        <v>431</v>
      </c>
      <c r="L1" t="s">
        <v>430</v>
      </c>
      <c r="M1" t="s">
        <v>429</v>
      </c>
      <c r="N1" t="s">
        <v>428</v>
      </c>
      <c r="O1" t="s">
        <v>427</v>
      </c>
      <c r="P1" t="s">
        <v>426</v>
      </c>
      <c r="Q1" t="s">
        <v>425</v>
      </c>
      <c r="R1" t="s">
        <v>424</v>
      </c>
      <c r="S1" t="s">
        <v>423</v>
      </c>
    </row>
    <row r="2" spans="1:19" x14ac:dyDescent="0.2">
      <c r="A2" t="s">
        <v>2539</v>
      </c>
      <c r="B2" t="s">
        <v>2541</v>
      </c>
      <c r="C2" t="s">
        <v>2540</v>
      </c>
      <c r="D2">
        <v>0</v>
      </c>
      <c r="E2" t="s">
        <v>6</v>
      </c>
      <c r="F2">
        <v>22</v>
      </c>
      <c r="G2">
        <v>27</v>
      </c>
      <c r="H2">
        <v>205</v>
      </c>
      <c r="I2">
        <v>535894</v>
      </c>
      <c r="J2" t="s">
        <v>2539</v>
      </c>
      <c r="K2">
        <v>1</v>
      </c>
      <c r="L2">
        <v>0</v>
      </c>
      <c r="M2">
        <v>10560973</v>
      </c>
      <c r="N2" t="s">
        <v>2538</v>
      </c>
      <c r="O2" t="s">
        <v>2537</v>
      </c>
      <c r="P2" t="s">
        <v>2536</v>
      </c>
      <c r="Q2" t="s">
        <v>2535</v>
      </c>
      <c r="R2">
        <v>0</v>
      </c>
      <c r="S2">
        <v>0</v>
      </c>
    </row>
    <row r="3" spans="1:19" x14ac:dyDescent="0.2">
      <c r="A3" t="s">
        <v>2534</v>
      </c>
      <c r="B3" t="s">
        <v>2529</v>
      </c>
      <c r="C3" t="s">
        <v>2528</v>
      </c>
      <c r="D3">
        <v>0</v>
      </c>
      <c r="E3" t="s">
        <v>6</v>
      </c>
      <c r="F3">
        <v>43</v>
      </c>
      <c r="G3">
        <v>57</v>
      </c>
      <c r="H3">
        <v>205</v>
      </c>
      <c r="I3">
        <v>798183</v>
      </c>
      <c r="J3" t="s">
        <v>2534</v>
      </c>
      <c r="K3">
        <v>1</v>
      </c>
      <c r="L3">
        <v>0</v>
      </c>
      <c r="M3">
        <v>16013316</v>
      </c>
      <c r="N3" t="s">
        <v>2533</v>
      </c>
      <c r="O3" t="s">
        <v>2532</v>
      </c>
      <c r="P3" t="s">
        <v>2531</v>
      </c>
      <c r="Q3" t="s">
        <v>2530</v>
      </c>
      <c r="R3">
        <v>0</v>
      </c>
      <c r="S3">
        <v>0</v>
      </c>
    </row>
    <row r="4" spans="1:19" x14ac:dyDescent="0.2">
      <c r="A4" t="s">
        <v>2527</v>
      </c>
      <c r="B4" t="s">
        <v>2529</v>
      </c>
      <c r="C4" t="s">
        <v>2528</v>
      </c>
      <c r="D4">
        <v>0</v>
      </c>
      <c r="E4" t="s">
        <v>6</v>
      </c>
      <c r="F4">
        <v>54</v>
      </c>
      <c r="G4">
        <v>65</v>
      </c>
      <c r="H4">
        <v>205</v>
      </c>
      <c r="I4">
        <v>798190</v>
      </c>
      <c r="J4" t="s">
        <v>2527</v>
      </c>
      <c r="K4">
        <v>1</v>
      </c>
      <c r="L4">
        <v>0</v>
      </c>
      <c r="M4">
        <v>16013546</v>
      </c>
      <c r="N4" t="s">
        <v>2526</v>
      </c>
      <c r="O4" t="s">
        <v>2525</v>
      </c>
      <c r="P4" t="s">
        <v>2524</v>
      </c>
      <c r="Q4" t="s">
        <v>2523</v>
      </c>
      <c r="R4">
        <v>0</v>
      </c>
      <c r="S4">
        <v>0</v>
      </c>
    </row>
    <row r="5" spans="1:19" x14ac:dyDescent="0.2">
      <c r="A5" t="s">
        <v>2522</v>
      </c>
      <c r="B5" t="s">
        <v>2517</v>
      </c>
      <c r="C5" t="s">
        <v>2516</v>
      </c>
      <c r="D5">
        <v>0</v>
      </c>
      <c r="E5" t="s">
        <v>6</v>
      </c>
      <c r="F5">
        <v>9</v>
      </c>
      <c r="G5">
        <v>14</v>
      </c>
      <c r="H5">
        <v>205</v>
      </c>
      <c r="I5">
        <v>811488</v>
      </c>
      <c r="J5" t="s">
        <v>2522</v>
      </c>
      <c r="K5">
        <v>1</v>
      </c>
      <c r="L5">
        <v>0</v>
      </c>
      <c r="M5">
        <v>16318268</v>
      </c>
      <c r="N5" t="s">
        <v>2521</v>
      </c>
      <c r="O5" t="s">
        <v>2520</v>
      </c>
      <c r="P5" t="s">
        <v>2519</v>
      </c>
      <c r="Q5" t="s">
        <v>2518</v>
      </c>
      <c r="R5">
        <v>0</v>
      </c>
      <c r="S5">
        <v>0</v>
      </c>
    </row>
    <row r="6" spans="1:19" x14ac:dyDescent="0.2">
      <c r="A6" t="s">
        <v>2515</v>
      </c>
      <c r="B6" t="s">
        <v>2517</v>
      </c>
      <c r="C6" t="s">
        <v>2516</v>
      </c>
      <c r="D6">
        <v>0</v>
      </c>
      <c r="E6" t="s">
        <v>6</v>
      </c>
      <c r="F6">
        <v>12</v>
      </c>
      <c r="G6">
        <v>13</v>
      </c>
      <c r="H6">
        <v>205</v>
      </c>
      <c r="I6">
        <v>811742</v>
      </c>
      <c r="J6" t="s">
        <v>2515</v>
      </c>
      <c r="K6">
        <v>1</v>
      </c>
      <c r="L6">
        <v>0</v>
      </c>
      <c r="M6">
        <v>16323778</v>
      </c>
      <c r="N6" t="s">
        <v>2514</v>
      </c>
      <c r="O6" t="s">
        <v>2513</v>
      </c>
      <c r="P6" t="s">
        <v>2512</v>
      </c>
      <c r="Q6" t="s">
        <v>2511</v>
      </c>
      <c r="R6">
        <v>0</v>
      </c>
      <c r="S6">
        <v>0</v>
      </c>
    </row>
    <row r="7" spans="1:19" x14ac:dyDescent="0.2">
      <c r="A7" t="s">
        <v>2510</v>
      </c>
      <c r="B7" t="s">
        <v>2505</v>
      </c>
      <c r="C7" t="s">
        <v>2504</v>
      </c>
      <c r="D7">
        <v>0</v>
      </c>
      <c r="E7" t="s">
        <v>213</v>
      </c>
      <c r="F7">
        <v>47</v>
      </c>
      <c r="G7">
        <v>65</v>
      </c>
      <c r="H7">
        <v>205</v>
      </c>
      <c r="I7">
        <v>812094</v>
      </c>
      <c r="J7" t="s">
        <v>2510</v>
      </c>
      <c r="K7">
        <v>1</v>
      </c>
      <c r="L7">
        <v>0</v>
      </c>
      <c r="M7">
        <v>16332968</v>
      </c>
      <c r="N7" t="s">
        <v>2509</v>
      </c>
      <c r="O7" t="s">
        <v>2508</v>
      </c>
      <c r="P7" t="s">
        <v>2507</v>
      </c>
      <c r="Q7" t="s">
        <v>2506</v>
      </c>
      <c r="R7">
        <v>0</v>
      </c>
      <c r="S7">
        <v>0</v>
      </c>
    </row>
    <row r="8" spans="1:19" x14ac:dyDescent="0.2">
      <c r="A8" t="s">
        <v>2503</v>
      </c>
      <c r="B8" t="s">
        <v>340</v>
      </c>
      <c r="C8" t="s">
        <v>339</v>
      </c>
      <c r="D8">
        <v>0</v>
      </c>
      <c r="E8" t="s">
        <v>6</v>
      </c>
      <c r="F8">
        <v>30</v>
      </c>
      <c r="G8">
        <v>36</v>
      </c>
      <c r="H8">
        <v>205</v>
      </c>
      <c r="I8">
        <v>871844</v>
      </c>
      <c r="J8" t="s">
        <v>2503</v>
      </c>
      <c r="K8">
        <v>1</v>
      </c>
      <c r="L8">
        <v>0</v>
      </c>
      <c r="M8">
        <v>17699330</v>
      </c>
      <c r="N8" t="s">
        <v>2502</v>
      </c>
      <c r="O8" t="s">
        <v>2501</v>
      </c>
      <c r="P8" t="s">
        <v>2500</v>
      </c>
      <c r="Q8" t="s">
        <v>2499</v>
      </c>
      <c r="R8">
        <v>0</v>
      </c>
      <c r="S8">
        <v>0</v>
      </c>
    </row>
    <row r="9" spans="1:19" x14ac:dyDescent="0.2">
      <c r="A9" t="s">
        <v>2498</v>
      </c>
      <c r="B9" t="s">
        <v>340</v>
      </c>
      <c r="C9" t="s">
        <v>339</v>
      </c>
      <c r="D9">
        <v>0</v>
      </c>
      <c r="E9" t="s">
        <v>6</v>
      </c>
      <c r="F9">
        <v>28</v>
      </c>
      <c r="G9">
        <v>31</v>
      </c>
      <c r="H9">
        <v>205</v>
      </c>
      <c r="I9">
        <v>871845</v>
      </c>
      <c r="J9" t="s">
        <v>2498</v>
      </c>
      <c r="K9">
        <v>1</v>
      </c>
      <c r="L9">
        <v>0</v>
      </c>
      <c r="M9">
        <v>17699336</v>
      </c>
      <c r="N9" t="s">
        <v>2497</v>
      </c>
      <c r="O9" t="s">
        <v>2496</v>
      </c>
      <c r="P9" t="s">
        <v>2495</v>
      </c>
      <c r="Q9" t="s">
        <v>2494</v>
      </c>
      <c r="R9">
        <v>0</v>
      </c>
      <c r="S9">
        <v>0</v>
      </c>
    </row>
    <row r="10" spans="1:19" x14ac:dyDescent="0.2">
      <c r="A10" t="s">
        <v>2487</v>
      </c>
      <c r="B10" t="s">
        <v>2493</v>
      </c>
      <c r="C10" t="s">
        <v>2492</v>
      </c>
      <c r="D10">
        <v>103</v>
      </c>
      <c r="E10" t="s">
        <v>31</v>
      </c>
      <c r="F10">
        <v>10</v>
      </c>
      <c r="G10">
        <v>12</v>
      </c>
      <c r="H10">
        <v>205</v>
      </c>
      <c r="I10">
        <v>918969</v>
      </c>
      <c r="J10" t="s">
        <v>2487</v>
      </c>
      <c r="K10">
        <v>1</v>
      </c>
      <c r="L10">
        <v>0</v>
      </c>
      <c r="M10">
        <v>19064874</v>
      </c>
      <c r="N10" t="s">
        <v>2486</v>
      </c>
      <c r="O10" t="s">
        <v>2485</v>
      </c>
      <c r="P10" t="s">
        <v>2484</v>
      </c>
      <c r="Q10" t="s">
        <v>2483</v>
      </c>
      <c r="R10">
        <v>0</v>
      </c>
      <c r="S10">
        <v>0</v>
      </c>
    </row>
    <row r="11" spans="1:19" x14ac:dyDescent="0.2">
      <c r="A11" t="s">
        <v>2487</v>
      </c>
      <c r="B11" t="s">
        <v>2491</v>
      </c>
      <c r="C11" t="s">
        <v>2490</v>
      </c>
      <c r="D11">
        <v>148</v>
      </c>
      <c r="E11" t="s">
        <v>137</v>
      </c>
      <c r="F11">
        <v>10</v>
      </c>
      <c r="G11">
        <v>12</v>
      </c>
      <c r="H11">
        <v>205</v>
      </c>
      <c r="I11">
        <v>918969</v>
      </c>
      <c r="J11" t="s">
        <v>2487</v>
      </c>
      <c r="K11">
        <v>1</v>
      </c>
      <c r="L11">
        <v>0</v>
      </c>
      <c r="M11">
        <v>19064874</v>
      </c>
      <c r="N11" t="s">
        <v>2486</v>
      </c>
      <c r="O11" t="s">
        <v>2485</v>
      </c>
      <c r="P11" t="s">
        <v>2484</v>
      </c>
      <c r="Q11" t="s">
        <v>2483</v>
      </c>
      <c r="R11">
        <v>0</v>
      </c>
      <c r="S11">
        <v>0</v>
      </c>
    </row>
    <row r="12" spans="1:19" x14ac:dyDescent="0.2">
      <c r="A12" t="s">
        <v>2487</v>
      </c>
      <c r="B12" t="s">
        <v>2489</v>
      </c>
      <c r="C12" t="s">
        <v>2488</v>
      </c>
      <c r="D12">
        <v>398</v>
      </c>
      <c r="E12" t="s">
        <v>137</v>
      </c>
      <c r="F12">
        <v>10</v>
      </c>
      <c r="G12">
        <v>12</v>
      </c>
      <c r="H12">
        <v>205</v>
      </c>
      <c r="I12">
        <v>918969</v>
      </c>
      <c r="J12" t="s">
        <v>2487</v>
      </c>
      <c r="K12">
        <v>1</v>
      </c>
      <c r="L12">
        <v>0</v>
      </c>
      <c r="M12">
        <v>19064874</v>
      </c>
      <c r="N12" t="s">
        <v>2486</v>
      </c>
      <c r="O12" t="s">
        <v>2485</v>
      </c>
      <c r="P12" t="s">
        <v>2484</v>
      </c>
      <c r="Q12" t="s">
        <v>2483</v>
      </c>
      <c r="R12">
        <v>0</v>
      </c>
      <c r="S12">
        <v>0</v>
      </c>
    </row>
    <row r="13" spans="1:19" x14ac:dyDescent="0.2">
      <c r="A13" t="s">
        <v>2480</v>
      </c>
      <c r="B13" t="s">
        <v>2482</v>
      </c>
      <c r="C13" t="s">
        <v>2481</v>
      </c>
      <c r="D13">
        <v>0</v>
      </c>
      <c r="E13" t="s">
        <v>6</v>
      </c>
      <c r="F13">
        <v>69</v>
      </c>
      <c r="G13">
        <v>90</v>
      </c>
      <c r="H13">
        <v>205</v>
      </c>
      <c r="I13">
        <v>952070</v>
      </c>
      <c r="J13" t="s">
        <v>2480</v>
      </c>
      <c r="K13">
        <v>1</v>
      </c>
      <c r="L13">
        <v>0</v>
      </c>
      <c r="M13">
        <v>20051903</v>
      </c>
      <c r="N13" t="s">
        <v>2479</v>
      </c>
      <c r="O13" t="s">
        <v>2478</v>
      </c>
      <c r="P13" t="s">
        <v>2477</v>
      </c>
      <c r="Q13" t="s">
        <v>2476</v>
      </c>
      <c r="R13">
        <v>0</v>
      </c>
      <c r="S13">
        <v>0</v>
      </c>
    </row>
    <row r="14" spans="1:19" x14ac:dyDescent="0.2">
      <c r="A14" t="s">
        <v>2584</v>
      </c>
      <c r="B14" t="s">
        <v>2588</v>
      </c>
      <c r="C14" t="s">
        <v>2587</v>
      </c>
      <c r="D14">
        <v>88</v>
      </c>
      <c r="E14" t="s">
        <v>137</v>
      </c>
      <c r="F14">
        <v>21</v>
      </c>
      <c r="G14">
        <v>26</v>
      </c>
      <c r="H14">
        <v>205</v>
      </c>
      <c r="I14">
        <v>94131</v>
      </c>
      <c r="J14" t="s">
        <v>2584</v>
      </c>
      <c r="K14">
        <v>1</v>
      </c>
      <c r="L14">
        <v>0</v>
      </c>
      <c r="M14">
        <v>2245988</v>
      </c>
      <c r="N14" t="s">
        <v>2583</v>
      </c>
      <c r="O14" t="s">
        <v>2582</v>
      </c>
      <c r="P14" t="s">
        <v>2581</v>
      </c>
      <c r="Q14" t="s">
        <v>2580</v>
      </c>
      <c r="R14">
        <v>0</v>
      </c>
      <c r="S14">
        <v>0</v>
      </c>
    </row>
    <row r="15" spans="1:19" x14ac:dyDescent="0.2">
      <c r="A15" t="s">
        <v>2584</v>
      </c>
      <c r="B15" t="s">
        <v>2586</v>
      </c>
      <c r="C15" t="s">
        <v>2585</v>
      </c>
      <c r="D15">
        <v>715</v>
      </c>
      <c r="E15" t="s">
        <v>137</v>
      </c>
      <c r="F15">
        <v>21</v>
      </c>
      <c r="G15">
        <v>26</v>
      </c>
      <c r="H15">
        <v>205</v>
      </c>
      <c r="I15">
        <v>94131</v>
      </c>
      <c r="J15" t="s">
        <v>2584</v>
      </c>
      <c r="K15">
        <v>1</v>
      </c>
      <c r="L15">
        <v>0</v>
      </c>
      <c r="M15">
        <v>2245988</v>
      </c>
      <c r="N15" t="s">
        <v>2583</v>
      </c>
      <c r="O15" t="s">
        <v>2582</v>
      </c>
      <c r="P15" t="s">
        <v>2581</v>
      </c>
      <c r="Q15" t="s">
        <v>2580</v>
      </c>
      <c r="R15">
        <v>0</v>
      </c>
      <c r="S15">
        <v>0</v>
      </c>
    </row>
    <row r="16" spans="1:19" x14ac:dyDescent="0.2">
      <c r="A16" t="s">
        <v>2577</v>
      </c>
      <c r="B16" t="s">
        <v>2579</v>
      </c>
      <c r="C16" t="s">
        <v>2578</v>
      </c>
      <c r="D16">
        <v>0</v>
      </c>
      <c r="E16" t="s">
        <v>205</v>
      </c>
      <c r="F16">
        <v>28</v>
      </c>
      <c r="G16">
        <v>39</v>
      </c>
      <c r="H16">
        <v>205</v>
      </c>
      <c r="I16">
        <v>172378</v>
      </c>
      <c r="J16" t="s">
        <v>2577</v>
      </c>
      <c r="K16">
        <v>1</v>
      </c>
      <c r="L16">
        <v>0</v>
      </c>
      <c r="M16">
        <v>3759056</v>
      </c>
      <c r="N16" t="s">
        <v>2576</v>
      </c>
      <c r="O16" t="s">
        <v>2575</v>
      </c>
      <c r="P16" t="s">
        <v>2574</v>
      </c>
      <c r="Q16" t="s">
        <v>2573</v>
      </c>
      <c r="R16">
        <v>0</v>
      </c>
      <c r="S16">
        <v>0</v>
      </c>
    </row>
    <row r="17" spans="1:19" x14ac:dyDescent="0.2">
      <c r="A17" t="s">
        <v>2593</v>
      </c>
      <c r="B17" t="s">
        <v>2595</v>
      </c>
      <c r="C17" t="s">
        <v>2594</v>
      </c>
      <c r="D17">
        <v>0</v>
      </c>
      <c r="E17" t="s">
        <v>6</v>
      </c>
      <c r="F17">
        <v>11</v>
      </c>
      <c r="G17">
        <v>14</v>
      </c>
      <c r="H17">
        <v>205</v>
      </c>
      <c r="I17">
        <v>9413</v>
      </c>
      <c r="J17" t="s">
        <v>2593</v>
      </c>
      <c r="K17">
        <v>1</v>
      </c>
      <c r="L17">
        <v>0</v>
      </c>
      <c r="M17">
        <v>506999</v>
      </c>
      <c r="N17" t="s">
        <v>2592</v>
      </c>
      <c r="O17" t="s">
        <v>2591</v>
      </c>
      <c r="P17" t="s">
        <v>2590</v>
      </c>
      <c r="Q17" t="s">
        <v>2589</v>
      </c>
      <c r="R17">
        <v>0</v>
      </c>
      <c r="S17">
        <v>0</v>
      </c>
    </row>
    <row r="18" spans="1:19" x14ac:dyDescent="0.2">
      <c r="A18" t="s">
        <v>2570</v>
      </c>
      <c r="B18" t="s">
        <v>2572</v>
      </c>
      <c r="C18" t="s">
        <v>2571</v>
      </c>
      <c r="D18">
        <v>0</v>
      </c>
      <c r="E18" t="s">
        <v>6</v>
      </c>
      <c r="F18">
        <v>30</v>
      </c>
      <c r="G18">
        <v>42</v>
      </c>
      <c r="H18">
        <v>205</v>
      </c>
      <c r="I18">
        <v>283576</v>
      </c>
      <c r="J18" t="s">
        <v>2570</v>
      </c>
      <c r="K18">
        <v>1</v>
      </c>
      <c r="L18">
        <v>0</v>
      </c>
      <c r="M18">
        <v>5854964</v>
      </c>
      <c r="N18" t="s">
        <v>2569</v>
      </c>
      <c r="O18" t="s">
        <v>2568</v>
      </c>
      <c r="P18" t="s">
        <v>2567</v>
      </c>
      <c r="Q18" t="s">
        <v>2566</v>
      </c>
      <c r="R18">
        <v>0</v>
      </c>
      <c r="S18">
        <v>0</v>
      </c>
    </row>
    <row r="19" spans="1:19" x14ac:dyDescent="0.2">
      <c r="A19" t="s">
        <v>2563</v>
      </c>
      <c r="B19" t="s">
        <v>2565</v>
      </c>
      <c r="C19" t="s">
        <v>2564</v>
      </c>
      <c r="D19">
        <v>566</v>
      </c>
      <c r="E19" t="s">
        <v>137</v>
      </c>
      <c r="F19">
        <v>11</v>
      </c>
      <c r="G19">
        <v>15</v>
      </c>
      <c r="H19">
        <v>205</v>
      </c>
      <c r="I19">
        <v>320569</v>
      </c>
      <c r="J19" t="s">
        <v>2563</v>
      </c>
      <c r="K19">
        <v>1</v>
      </c>
      <c r="L19">
        <v>0</v>
      </c>
      <c r="M19">
        <v>6555245</v>
      </c>
      <c r="N19" t="s">
        <v>2562</v>
      </c>
      <c r="O19" t="s">
        <v>2561</v>
      </c>
      <c r="P19" t="s">
        <v>2560</v>
      </c>
      <c r="Q19" t="s">
        <v>2559</v>
      </c>
      <c r="R19">
        <v>0</v>
      </c>
      <c r="S19">
        <v>0</v>
      </c>
    </row>
    <row r="20" spans="1:19" x14ac:dyDescent="0.2">
      <c r="A20" t="s">
        <v>2558</v>
      </c>
      <c r="B20" t="s">
        <v>2548</v>
      </c>
      <c r="C20" t="s">
        <v>2547</v>
      </c>
      <c r="D20">
        <v>0</v>
      </c>
      <c r="E20" t="s">
        <v>6</v>
      </c>
      <c r="F20">
        <v>26</v>
      </c>
      <c r="G20">
        <v>32</v>
      </c>
      <c r="H20">
        <v>205</v>
      </c>
      <c r="I20">
        <v>461910</v>
      </c>
      <c r="J20" t="s">
        <v>2558</v>
      </c>
      <c r="K20">
        <v>1</v>
      </c>
      <c r="L20">
        <v>0</v>
      </c>
      <c r="M20">
        <v>9204894</v>
      </c>
      <c r="N20" t="s">
        <v>2557</v>
      </c>
      <c r="O20" t="s">
        <v>2556</v>
      </c>
      <c r="P20" t="s">
        <v>2555</v>
      </c>
      <c r="Q20" t="s">
        <v>2554</v>
      </c>
      <c r="R20">
        <v>0</v>
      </c>
      <c r="S20">
        <v>0</v>
      </c>
    </row>
    <row r="21" spans="1:19" x14ac:dyDescent="0.2">
      <c r="A21" t="s">
        <v>2553</v>
      </c>
      <c r="B21" t="s">
        <v>2548</v>
      </c>
      <c r="C21" t="s">
        <v>2547</v>
      </c>
      <c r="D21">
        <v>0</v>
      </c>
      <c r="E21" t="s">
        <v>6</v>
      </c>
      <c r="F21">
        <v>26</v>
      </c>
      <c r="G21">
        <v>32</v>
      </c>
      <c r="H21">
        <v>205</v>
      </c>
      <c r="I21">
        <v>461911</v>
      </c>
      <c r="J21" t="s">
        <v>2553</v>
      </c>
      <c r="K21">
        <v>1</v>
      </c>
      <c r="L21">
        <v>0</v>
      </c>
      <c r="M21">
        <v>9204898</v>
      </c>
      <c r="N21" t="s">
        <v>2552</v>
      </c>
      <c r="O21" t="s">
        <v>2551</v>
      </c>
      <c r="P21" t="s">
        <v>2550</v>
      </c>
      <c r="Q21" t="s">
        <v>2549</v>
      </c>
      <c r="R21">
        <v>0</v>
      </c>
      <c r="S21">
        <v>0</v>
      </c>
    </row>
    <row r="22" spans="1:19" x14ac:dyDescent="0.2">
      <c r="A22" t="s">
        <v>2546</v>
      </c>
      <c r="B22" t="s">
        <v>2548</v>
      </c>
      <c r="C22" t="s">
        <v>2547</v>
      </c>
      <c r="D22">
        <v>0</v>
      </c>
      <c r="E22" t="s">
        <v>6</v>
      </c>
      <c r="F22">
        <v>27</v>
      </c>
      <c r="G22">
        <v>33</v>
      </c>
      <c r="H22">
        <v>205</v>
      </c>
      <c r="I22">
        <v>461914</v>
      </c>
      <c r="J22" t="s">
        <v>2546</v>
      </c>
      <c r="K22">
        <v>1</v>
      </c>
      <c r="L22">
        <v>0</v>
      </c>
      <c r="M22">
        <v>9204905</v>
      </c>
      <c r="N22" t="s">
        <v>2545</v>
      </c>
      <c r="O22" t="s">
        <v>2544</v>
      </c>
      <c r="P22" t="s">
        <v>2543</v>
      </c>
      <c r="Q22" t="s">
        <v>2542</v>
      </c>
      <c r="R22">
        <v>0</v>
      </c>
      <c r="S22">
        <v>0</v>
      </c>
    </row>
    <row r="23" spans="1:19" x14ac:dyDescent="0.2">
      <c r="A23" t="s">
        <v>2459</v>
      </c>
      <c r="B23" t="s">
        <v>1355</v>
      </c>
      <c r="C23" t="s">
        <v>1354</v>
      </c>
      <c r="D23">
        <v>0</v>
      </c>
      <c r="E23" t="s">
        <v>6</v>
      </c>
      <c r="F23">
        <v>75</v>
      </c>
      <c r="G23">
        <v>95</v>
      </c>
      <c r="H23">
        <v>205</v>
      </c>
      <c r="I23">
        <v>483136</v>
      </c>
      <c r="J23" t="s">
        <v>2459</v>
      </c>
      <c r="K23">
        <v>2</v>
      </c>
      <c r="L23">
        <v>0</v>
      </c>
      <c r="M23">
        <v>13565280</v>
      </c>
      <c r="N23" t="s">
        <v>2458</v>
      </c>
      <c r="O23" t="s">
        <v>2457</v>
      </c>
      <c r="P23" t="s">
        <v>2456</v>
      </c>
      <c r="Q23" t="s">
        <v>2455</v>
      </c>
      <c r="R23">
        <v>0</v>
      </c>
      <c r="S23">
        <v>0</v>
      </c>
    </row>
    <row r="24" spans="1:19" x14ac:dyDescent="0.2">
      <c r="A24" t="s">
        <v>2454</v>
      </c>
      <c r="B24" t="s">
        <v>1355</v>
      </c>
      <c r="C24" t="s">
        <v>1354</v>
      </c>
      <c r="D24">
        <v>0</v>
      </c>
      <c r="E24" t="s">
        <v>6</v>
      </c>
      <c r="F24">
        <v>73</v>
      </c>
      <c r="G24">
        <v>93</v>
      </c>
      <c r="H24">
        <v>205</v>
      </c>
      <c r="I24">
        <v>483138</v>
      </c>
      <c r="J24" t="s">
        <v>2454</v>
      </c>
      <c r="K24">
        <v>2</v>
      </c>
      <c r="L24">
        <v>0</v>
      </c>
      <c r="M24">
        <v>13565304</v>
      </c>
      <c r="N24" t="s">
        <v>2453</v>
      </c>
      <c r="O24" t="s">
        <v>2452</v>
      </c>
      <c r="P24" t="s">
        <v>2451</v>
      </c>
      <c r="Q24" t="s">
        <v>2450</v>
      </c>
      <c r="R24">
        <v>0</v>
      </c>
      <c r="S24">
        <v>0</v>
      </c>
    </row>
    <row r="25" spans="1:19" x14ac:dyDescent="0.2">
      <c r="A25" t="s">
        <v>2475</v>
      </c>
      <c r="B25" t="s">
        <v>2470</v>
      </c>
      <c r="C25" t="s">
        <v>2469</v>
      </c>
      <c r="D25">
        <v>0</v>
      </c>
      <c r="E25" t="s">
        <v>6</v>
      </c>
      <c r="F25">
        <v>73</v>
      </c>
      <c r="G25">
        <v>100</v>
      </c>
      <c r="H25">
        <v>205</v>
      </c>
      <c r="I25">
        <v>277891</v>
      </c>
      <c r="J25" t="s">
        <v>2475</v>
      </c>
      <c r="K25">
        <v>2</v>
      </c>
      <c r="L25">
        <v>0</v>
      </c>
      <c r="M25">
        <v>9078346</v>
      </c>
      <c r="N25" t="s">
        <v>2474</v>
      </c>
      <c r="O25" t="s">
        <v>2473</v>
      </c>
      <c r="P25" t="s">
        <v>2472</v>
      </c>
      <c r="Q25" t="s">
        <v>2471</v>
      </c>
      <c r="R25">
        <v>0</v>
      </c>
      <c r="S25">
        <v>0</v>
      </c>
    </row>
    <row r="26" spans="1:19" x14ac:dyDescent="0.2">
      <c r="A26" t="s">
        <v>2475</v>
      </c>
      <c r="B26" t="s">
        <v>2468</v>
      </c>
      <c r="C26" t="s">
        <v>2467</v>
      </c>
      <c r="D26">
        <v>755</v>
      </c>
      <c r="E26" t="s">
        <v>31</v>
      </c>
      <c r="F26">
        <v>73</v>
      </c>
      <c r="G26">
        <v>100</v>
      </c>
      <c r="H26">
        <v>205</v>
      </c>
      <c r="I26">
        <v>277891</v>
      </c>
      <c r="J26" t="s">
        <v>2475</v>
      </c>
      <c r="K26">
        <v>2</v>
      </c>
      <c r="L26">
        <v>0</v>
      </c>
      <c r="M26">
        <v>9078346</v>
      </c>
      <c r="N26" t="s">
        <v>2474</v>
      </c>
      <c r="O26" t="s">
        <v>2473</v>
      </c>
      <c r="P26" t="s">
        <v>2472</v>
      </c>
      <c r="Q26" t="s">
        <v>2471</v>
      </c>
      <c r="R26">
        <v>0</v>
      </c>
      <c r="S26">
        <v>0</v>
      </c>
    </row>
    <row r="27" spans="1:19" x14ac:dyDescent="0.2">
      <c r="A27" t="s">
        <v>2475</v>
      </c>
      <c r="B27" t="s">
        <v>2466</v>
      </c>
      <c r="C27" t="s">
        <v>2465</v>
      </c>
      <c r="D27">
        <v>755</v>
      </c>
      <c r="E27" t="s">
        <v>31</v>
      </c>
      <c r="F27">
        <v>73</v>
      </c>
      <c r="G27">
        <v>100</v>
      </c>
      <c r="H27">
        <v>205</v>
      </c>
      <c r="I27">
        <v>277891</v>
      </c>
      <c r="J27" t="s">
        <v>2475</v>
      </c>
      <c r="K27">
        <v>2</v>
      </c>
      <c r="L27">
        <v>0</v>
      </c>
      <c r="M27">
        <v>9078346</v>
      </c>
      <c r="N27" t="s">
        <v>2474</v>
      </c>
      <c r="O27" t="s">
        <v>2473</v>
      </c>
      <c r="P27" t="s">
        <v>2472</v>
      </c>
      <c r="Q27" t="s">
        <v>2471</v>
      </c>
      <c r="R27">
        <v>0</v>
      </c>
      <c r="S27">
        <v>0</v>
      </c>
    </row>
    <row r="28" spans="1:19" x14ac:dyDescent="0.2">
      <c r="A28" t="s">
        <v>2464</v>
      </c>
      <c r="B28" t="s">
        <v>2470</v>
      </c>
      <c r="C28" t="s">
        <v>2469</v>
      </c>
      <c r="D28">
        <v>0</v>
      </c>
      <c r="E28" t="s">
        <v>6</v>
      </c>
      <c r="F28">
        <v>74</v>
      </c>
      <c r="G28">
        <v>99</v>
      </c>
      <c r="H28">
        <v>205</v>
      </c>
      <c r="I28">
        <v>277896</v>
      </c>
      <c r="J28" t="s">
        <v>2464</v>
      </c>
      <c r="K28">
        <v>2</v>
      </c>
      <c r="L28">
        <v>0</v>
      </c>
      <c r="M28">
        <v>9078365</v>
      </c>
      <c r="N28" t="s">
        <v>2463</v>
      </c>
      <c r="O28" t="s">
        <v>2462</v>
      </c>
      <c r="P28" t="s">
        <v>2461</v>
      </c>
      <c r="Q28" t="s">
        <v>2460</v>
      </c>
      <c r="R28">
        <v>0</v>
      </c>
      <c r="S28">
        <v>0</v>
      </c>
    </row>
    <row r="29" spans="1:19" x14ac:dyDescent="0.2">
      <c r="A29" t="s">
        <v>2464</v>
      </c>
      <c r="B29" t="s">
        <v>2468</v>
      </c>
      <c r="C29" t="s">
        <v>2467</v>
      </c>
      <c r="D29">
        <v>774</v>
      </c>
      <c r="E29" t="s">
        <v>31</v>
      </c>
      <c r="F29">
        <v>74</v>
      </c>
      <c r="G29">
        <v>99</v>
      </c>
      <c r="H29">
        <v>205</v>
      </c>
      <c r="I29">
        <v>277896</v>
      </c>
      <c r="J29" t="s">
        <v>2464</v>
      </c>
      <c r="K29">
        <v>2</v>
      </c>
      <c r="L29">
        <v>0</v>
      </c>
      <c r="M29">
        <v>9078365</v>
      </c>
      <c r="N29" t="s">
        <v>2463</v>
      </c>
      <c r="O29" t="s">
        <v>2462</v>
      </c>
      <c r="P29" t="s">
        <v>2461</v>
      </c>
      <c r="Q29" t="s">
        <v>2460</v>
      </c>
      <c r="R29">
        <v>0</v>
      </c>
      <c r="S29">
        <v>0</v>
      </c>
    </row>
    <row r="30" spans="1:19" x14ac:dyDescent="0.2">
      <c r="A30" t="s">
        <v>2464</v>
      </c>
      <c r="B30" t="s">
        <v>2466</v>
      </c>
      <c r="C30" t="s">
        <v>2465</v>
      </c>
      <c r="D30">
        <v>774</v>
      </c>
      <c r="E30" t="s">
        <v>31</v>
      </c>
      <c r="F30">
        <v>74</v>
      </c>
      <c r="G30">
        <v>99</v>
      </c>
      <c r="H30">
        <v>205</v>
      </c>
      <c r="I30">
        <v>277896</v>
      </c>
      <c r="J30" t="s">
        <v>2464</v>
      </c>
      <c r="K30">
        <v>2</v>
      </c>
      <c r="L30">
        <v>0</v>
      </c>
      <c r="M30">
        <v>9078365</v>
      </c>
      <c r="N30" t="s">
        <v>2463</v>
      </c>
      <c r="O30" t="s">
        <v>2462</v>
      </c>
      <c r="P30" t="s">
        <v>2461</v>
      </c>
      <c r="Q30" t="s">
        <v>2460</v>
      </c>
      <c r="R30">
        <v>0</v>
      </c>
      <c r="S30">
        <v>0</v>
      </c>
    </row>
    <row r="31" spans="1:19" x14ac:dyDescent="0.2">
      <c r="A31" t="s">
        <v>816</v>
      </c>
      <c r="B31" t="s">
        <v>818</v>
      </c>
      <c r="C31" t="s">
        <v>817</v>
      </c>
      <c r="D31">
        <v>0</v>
      </c>
      <c r="E31" t="s">
        <v>6</v>
      </c>
      <c r="F31">
        <v>120</v>
      </c>
      <c r="G31">
        <v>151</v>
      </c>
      <c r="H31">
        <v>205</v>
      </c>
      <c r="I31">
        <v>670590</v>
      </c>
      <c r="J31" t="s">
        <v>816</v>
      </c>
      <c r="K31">
        <v>3</v>
      </c>
      <c r="L31">
        <v>0</v>
      </c>
      <c r="M31">
        <v>13485015</v>
      </c>
      <c r="N31" t="s">
        <v>2437</v>
      </c>
      <c r="O31" t="s">
        <v>2436</v>
      </c>
      <c r="P31" t="s">
        <v>2435</v>
      </c>
      <c r="Q31" t="s">
        <v>2434</v>
      </c>
      <c r="R31">
        <v>0</v>
      </c>
      <c r="S31">
        <v>0</v>
      </c>
    </row>
    <row r="32" spans="1:19" x14ac:dyDescent="0.2">
      <c r="A32" t="s">
        <v>2431</v>
      </c>
      <c r="B32" t="s">
        <v>2433</v>
      </c>
      <c r="C32" t="s">
        <v>2432</v>
      </c>
      <c r="D32">
        <v>0</v>
      </c>
      <c r="E32" t="s">
        <v>213</v>
      </c>
      <c r="F32">
        <v>24</v>
      </c>
      <c r="G32">
        <v>31</v>
      </c>
      <c r="H32">
        <v>205</v>
      </c>
      <c r="I32">
        <v>923084</v>
      </c>
      <c r="J32" t="s">
        <v>2431</v>
      </c>
      <c r="K32">
        <v>3</v>
      </c>
      <c r="L32">
        <v>0</v>
      </c>
      <c r="M32">
        <v>19923952</v>
      </c>
      <c r="N32" t="s">
        <v>2430</v>
      </c>
      <c r="O32" t="s">
        <v>2429</v>
      </c>
      <c r="P32" t="s">
        <v>2428</v>
      </c>
      <c r="Q32" t="s">
        <v>2427</v>
      </c>
      <c r="R32">
        <v>0</v>
      </c>
      <c r="S32">
        <v>0</v>
      </c>
    </row>
    <row r="33" spans="1:19" x14ac:dyDescent="0.2">
      <c r="A33" t="s">
        <v>2426</v>
      </c>
      <c r="B33" t="s">
        <v>2421</v>
      </c>
      <c r="C33" t="s">
        <v>2420</v>
      </c>
      <c r="D33">
        <v>333</v>
      </c>
      <c r="E33" t="s">
        <v>31</v>
      </c>
      <c r="F33">
        <v>32</v>
      </c>
      <c r="G33">
        <v>40</v>
      </c>
      <c r="H33">
        <v>205</v>
      </c>
      <c r="I33">
        <v>958232</v>
      </c>
      <c r="J33" t="s">
        <v>2426</v>
      </c>
      <c r="K33">
        <v>3</v>
      </c>
      <c r="L33">
        <v>0</v>
      </c>
      <c r="M33">
        <v>21728632</v>
      </c>
      <c r="N33" t="s">
        <v>2425</v>
      </c>
      <c r="O33" t="s">
        <v>2424</v>
      </c>
      <c r="P33" t="s">
        <v>2423</v>
      </c>
      <c r="Q33" t="s">
        <v>2422</v>
      </c>
      <c r="R33">
        <v>0</v>
      </c>
      <c r="S33">
        <v>0</v>
      </c>
    </row>
    <row r="34" spans="1:19" x14ac:dyDescent="0.2">
      <c r="A34" t="s">
        <v>2426</v>
      </c>
      <c r="B34" t="s">
        <v>2419</v>
      </c>
      <c r="C34" t="s">
        <v>2418</v>
      </c>
      <c r="D34">
        <v>745</v>
      </c>
      <c r="E34" t="s">
        <v>137</v>
      </c>
      <c r="F34">
        <v>32</v>
      </c>
      <c r="G34">
        <v>40</v>
      </c>
      <c r="H34">
        <v>205</v>
      </c>
      <c r="I34">
        <v>958232</v>
      </c>
      <c r="J34" t="s">
        <v>2426</v>
      </c>
      <c r="K34">
        <v>3</v>
      </c>
      <c r="L34">
        <v>0</v>
      </c>
      <c r="M34">
        <v>21728632</v>
      </c>
      <c r="N34" t="s">
        <v>2425</v>
      </c>
      <c r="O34" t="s">
        <v>2424</v>
      </c>
      <c r="P34" t="s">
        <v>2423</v>
      </c>
      <c r="Q34" t="s">
        <v>2422</v>
      </c>
      <c r="R34">
        <v>0</v>
      </c>
      <c r="S34">
        <v>0</v>
      </c>
    </row>
    <row r="35" spans="1:19" x14ac:dyDescent="0.2">
      <c r="A35" t="s">
        <v>2417</v>
      </c>
      <c r="B35" t="s">
        <v>2421</v>
      </c>
      <c r="C35" t="s">
        <v>2420</v>
      </c>
      <c r="D35">
        <v>323</v>
      </c>
      <c r="E35" t="s">
        <v>31</v>
      </c>
      <c r="F35">
        <v>34</v>
      </c>
      <c r="G35">
        <v>43</v>
      </c>
      <c r="H35">
        <v>205</v>
      </c>
      <c r="I35">
        <v>958233</v>
      </c>
      <c r="J35" t="s">
        <v>2417</v>
      </c>
      <c r="K35">
        <v>3</v>
      </c>
      <c r="L35">
        <v>0</v>
      </c>
      <c r="M35">
        <v>21728643</v>
      </c>
      <c r="N35" t="s">
        <v>2416</v>
      </c>
      <c r="O35" t="s">
        <v>2415</v>
      </c>
      <c r="P35" t="s">
        <v>2414</v>
      </c>
      <c r="Q35" t="s">
        <v>2413</v>
      </c>
      <c r="R35">
        <v>0</v>
      </c>
      <c r="S35">
        <v>0</v>
      </c>
    </row>
    <row r="36" spans="1:19" x14ac:dyDescent="0.2">
      <c r="A36" t="s">
        <v>2417</v>
      </c>
      <c r="B36" t="s">
        <v>2419</v>
      </c>
      <c r="C36" t="s">
        <v>2418</v>
      </c>
      <c r="D36">
        <v>755</v>
      </c>
      <c r="E36" t="s">
        <v>137</v>
      </c>
      <c r="F36">
        <v>34</v>
      </c>
      <c r="G36">
        <v>43</v>
      </c>
      <c r="H36">
        <v>205</v>
      </c>
      <c r="I36">
        <v>958233</v>
      </c>
      <c r="J36" t="s">
        <v>2417</v>
      </c>
      <c r="K36">
        <v>3</v>
      </c>
      <c r="L36">
        <v>0</v>
      </c>
      <c r="M36">
        <v>21728643</v>
      </c>
      <c r="N36" t="s">
        <v>2416</v>
      </c>
      <c r="O36" t="s">
        <v>2415</v>
      </c>
      <c r="P36" t="s">
        <v>2414</v>
      </c>
      <c r="Q36" t="s">
        <v>2413</v>
      </c>
      <c r="R36">
        <v>0</v>
      </c>
      <c r="S36">
        <v>0</v>
      </c>
    </row>
    <row r="37" spans="1:19" x14ac:dyDescent="0.2">
      <c r="A37" t="s">
        <v>2449</v>
      </c>
      <c r="B37" t="s">
        <v>641</v>
      </c>
      <c r="C37" t="s">
        <v>640</v>
      </c>
      <c r="D37">
        <v>0</v>
      </c>
      <c r="E37" t="s">
        <v>6</v>
      </c>
      <c r="F37">
        <v>23</v>
      </c>
      <c r="G37">
        <v>28</v>
      </c>
      <c r="H37">
        <v>205</v>
      </c>
      <c r="I37">
        <v>112972</v>
      </c>
      <c r="J37" t="s">
        <v>2449</v>
      </c>
      <c r="K37">
        <v>3</v>
      </c>
      <c r="L37">
        <v>0</v>
      </c>
      <c r="M37">
        <v>2523624</v>
      </c>
      <c r="N37" t="s">
        <v>2448</v>
      </c>
      <c r="O37" t="s">
        <v>2447</v>
      </c>
      <c r="P37" t="s">
        <v>2446</v>
      </c>
      <c r="Q37" t="s">
        <v>2445</v>
      </c>
      <c r="R37">
        <v>0</v>
      </c>
      <c r="S37">
        <v>0</v>
      </c>
    </row>
    <row r="38" spans="1:19" x14ac:dyDescent="0.2">
      <c r="A38" t="s">
        <v>2442</v>
      </c>
      <c r="B38" t="s">
        <v>2444</v>
      </c>
      <c r="C38" t="s">
        <v>2443</v>
      </c>
      <c r="D38">
        <v>0</v>
      </c>
      <c r="E38" t="s">
        <v>213</v>
      </c>
      <c r="F38">
        <v>6</v>
      </c>
      <c r="G38">
        <v>8</v>
      </c>
      <c r="H38">
        <v>205</v>
      </c>
      <c r="I38">
        <v>308644</v>
      </c>
      <c r="J38" t="s">
        <v>2442</v>
      </c>
      <c r="K38">
        <v>3</v>
      </c>
      <c r="L38">
        <v>0</v>
      </c>
      <c r="M38">
        <v>6482273</v>
      </c>
      <c r="N38" t="s">
        <v>2441</v>
      </c>
      <c r="O38" t="s">
        <v>2440</v>
      </c>
      <c r="P38" t="s">
        <v>2439</v>
      </c>
      <c r="Q38" t="s">
        <v>2438</v>
      </c>
      <c r="R38">
        <v>0</v>
      </c>
      <c r="S38">
        <v>0</v>
      </c>
    </row>
    <row r="39" spans="1:19" x14ac:dyDescent="0.2">
      <c r="A39" t="s">
        <v>2387</v>
      </c>
      <c r="B39" t="s">
        <v>2393</v>
      </c>
      <c r="C39" t="s">
        <v>2392</v>
      </c>
      <c r="D39">
        <v>0</v>
      </c>
      <c r="E39" t="s">
        <v>6</v>
      </c>
      <c r="F39">
        <v>37</v>
      </c>
      <c r="G39">
        <v>56</v>
      </c>
      <c r="H39">
        <v>205</v>
      </c>
      <c r="I39">
        <v>400429</v>
      </c>
      <c r="J39" t="s">
        <v>2387</v>
      </c>
      <c r="K39">
        <v>4</v>
      </c>
      <c r="L39">
        <v>0</v>
      </c>
      <c r="M39">
        <v>13991711</v>
      </c>
      <c r="N39" t="s">
        <v>2386</v>
      </c>
      <c r="O39" t="s">
        <v>2385</v>
      </c>
      <c r="P39" t="s">
        <v>2384</v>
      </c>
      <c r="Q39" t="s">
        <v>2383</v>
      </c>
      <c r="R39">
        <v>0</v>
      </c>
      <c r="S39">
        <v>0</v>
      </c>
    </row>
    <row r="40" spans="1:19" x14ac:dyDescent="0.2">
      <c r="A40" t="s">
        <v>2387</v>
      </c>
      <c r="B40" t="s">
        <v>2391</v>
      </c>
      <c r="C40" t="s">
        <v>2390</v>
      </c>
      <c r="D40">
        <v>550</v>
      </c>
      <c r="E40" t="s">
        <v>137</v>
      </c>
      <c r="F40">
        <v>37</v>
      </c>
      <c r="G40">
        <v>56</v>
      </c>
      <c r="H40">
        <v>205</v>
      </c>
      <c r="I40">
        <v>400429</v>
      </c>
      <c r="J40" t="s">
        <v>2387</v>
      </c>
      <c r="K40">
        <v>4</v>
      </c>
      <c r="L40">
        <v>0</v>
      </c>
      <c r="M40">
        <v>13991711</v>
      </c>
      <c r="N40" t="s">
        <v>2386</v>
      </c>
      <c r="O40" t="s">
        <v>2385</v>
      </c>
      <c r="P40" t="s">
        <v>2384</v>
      </c>
      <c r="Q40" t="s">
        <v>2383</v>
      </c>
      <c r="R40">
        <v>0</v>
      </c>
      <c r="S40">
        <v>0</v>
      </c>
    </row>
    <row r="41" spans="1:19" x14ac:dyDescent="0.2">
      <c r="A41" t="s">
        <v>2387</v>
      </c>
      <c r="B41" t="s">
        <v>2389</v>
      </c>
      <c r="C41" t="s">
        <v>2388</v>
      </c>
      <c r="D41">
        <v>591</v>
      </c>
      <c r="E41" t="s">
        <v>137</v>
      </c>
      <c r="F41">
        <v>37</v>
      </c>
      <c r="G41">
        <v>56</v>
      </c>
      <c r="H41">
        <v>205</v>
      </c>
      <c r="I41">
        <v>400429</v>
      </c>
      <c r="J41" t="s">
        <v>2387</v>
      </c>
      <c r="K41">
        <v>4</v>
      </c>
      <c r="L41">
        <v>0</v>
      </c>
      <c r="M41">
        <v>13991711</v>
      </c>
      <c r="N41" t="s">
        <v>2386</v>
      </c>
      <c r="O41" t="s">
        <v>2385</v>
      </c>
      <c r="P41" t="s">
        <v>2384</v>
      </c>
      <c r="Q41" t="s">
        <v>2383</v>
      </c>
      <c r="R41">
        <v>0</v>
      </c>
      <c r="S41">
        <v>0</v>
      </c>
    </row>
    <row r="42" spans="1:19" x14ac:dyDescent="0.2">
      <c r="A42" t="s">
        <v>2380</v>
      </c>
      <c r="B42" t="s">
        <v>2382</v>
      </c>
      <c r="C42" t="s">
        <v>2381</v>
      </c>
      <c r="D42">
        <v>0</v>
      </c>
      <c r="E42" t="s">
        <v>213</v>
      </c>
      <c r="F42">
        <v>140</v>
      </c>
      <c r="G42">
        <v>178</v>
      </c>
      <c r="H42">
        <v>205</v>
      </c>
      <c r="I42">
        <v>404209</v>
      </c>
      <c r="J42" t="s">
        <v>2380</v>
      </c>
      <c r="K42">
        <v>4</v>
      </c>
      <c r="L42">
        <v>0</v>
      </c>
      <c r="M42">
        <v>14065618</v>
      </c>
      <c r="N42" t="s">
        <v>2379</v>
      </c>
      <c r="O42" t="s">
        <v>2378</v>
      </c>
      <c r="P42" t="s">
        <v>2377</v>
      </c>
      <c r="Q42" t="s">
        <v>2376</v>
      </c>
      <c r="R42">
        <v>0</v>
      </c>
      <c r="S42">
        <v>0</v>
      </c>
    </row>
    <row r="43" spans="1:19" x14ac:dyDescent="0.2">
      <c r="A43" t="s">
        <v>2371</v>
      </c>
      <c r="B43" t="s">
        <v>2375</v>
      </c>
      <c r="C43" t="s">
        <v>2374</v>
      </c>
      <c r="D43">
        <v>0</v>
      </c>
      <c r="E43" t="s">
        <v>6</v>
      </c>
      <c r="F43">
        <v>40</v>
      </c>
      <c r="G43">
        <v>58</v>
      </c>
      <c r="H43">
        <v>205</v>
      </c>
      <c r="I43">
        <v>423190</v>
      </c>
      <c r="J43" t="s">
        <v>2371</v>
      </c>
      <c r="K43">
        <v>4</v>
      </c>
      <c r="L43">
        <v>0</v>
      </c>
      <c r="M43">
        <v>14441348</v>
      </c>
      <c r="N43" t="s">
        <v>2370</v>
      </c>
      <c r="O43" t="s">
        <v>2369</v>
      </c>
      <c r="P43" t="s">
        <v>2368</v>
      </c>
      <c r="Q43" t="s">
        <v>2367</v>
      </c>
      <c r="R43">
        <v>0</v>
      </c>
      <c r="S43">
        <v>0</v>
      </c>
    </row>
    <row r="44" spans="1:19" x14ac:dyDescent="0.2">
      <c r="A44" t="s">
        <v>2371</v>
      </c>
      <c r="B44" t="s">
        <v>2373</v>
      </c>
      <c r="C44" t="s">
        <v>2372</v>
      </c>
      <c r="D44">
        <v>0</v>
      </c>
      <c r="E44" t="s">
        <v>6</v>
      </c>
      <c r="F44">
        <v>40</v>
      </c>
      <c r="G44">
        <v>58</v>
      </c>
      <c r="H44">
        <v>205</v>
      </c>
      <c r="I44">
        <v>423190</v>
      </c>
      <c r="J44" t="s">
        <v>2371</v>
      </c>
      <c r="K44">
        <v>4</v>
      </c>
      <c r="L44">
        <v>0</v>
      </c>
      <c r="M44">
        <v>14441348</v>
      </c>
      <c r="N44" t="s">
        <v>2370</v>
      </c>
      <c r="O44" t="s">
        <v>2369</v>
      </c>
      <c r="P44" t="s">
        <v>2368</v>
      </c>
      <c r="Q44" t="s">
        <v>2367</v>
      </c>
      <c r="R44">
        <v>0</v>
      </c>
      <c r="S44">
        <v>0</v>
      </c>
    </row>
    <row r="45" spans="1:19" x14ac:dyDescent="0.2">
      <c r="A45" t="s">
        <v>2364</v>
      </c>
      <c r="B45" t="s">
        <v>2366</v>
      </c>
      <c r="C45" t="s">
        <v>2365</v>
      </c>
      <c r="D45">
        <v>0</v>
      </c>
      <c r="E45" t="s">
        <v>6</v>
      </c>
      <c r="F45">
        <v>48</v>
      </c>
      <c r="G45">
        <v>65</v>
      </c>
      <c r="H45">
        <v>205</v>
      </c>
      <c r="I45">
        <v>602560</v>
      </c>
      <c r="J45" t="s">
        <v>2364</v>
      </c>
      <c r="K45">
        <v>4</v>
      </c>
      <c r="L45">
        <v>0</v>
      </c>
      <c r="M45">
        <v>18725400</v>
      </c>
      <c r="N45" t="s">
        <v>2363</v>
      </c>
      <c r="O45" t="s">
        <v>2362</v>
      </c>
      <c r="P45" t="s">
        <v>2361</v>
      </c>
      <c r="Q45" t="s">
        <v>2360</v>
      </c>
      <c r="R45">
        <v>0</v>
      </c>
      <c r="S45">
        <v>0</v>
      </c>
    </row>
    <row r="46" spans="1:19" x14ac:dyDescent="0.2">
      <c r="A46" t="s">
        <v>2357</v>
      </c>
      <c r="B46" t="s">
        <v>2359</v>
      </c>
      <c r="C46" t="s">
        <v>2358</v>
      </c>
      <c r="D46">
        <v>0</v>
      </c>
      <c r="E46" t="s">
        <v>6</v>
      </c>
      <c r="F46">
        <v>111</v>
      </c>
      <c r="G46">
        <v>144</v>
      </c>
      <c r="H46">
        <v>205</v>
      </c>
      <c r="I46">
        <v>658834</v>
      </c>
      <c r="J46" t="s">
        <v>2357</v>
      </c>
      <c r="K46">
        <v>4</v>
      </c>
      <c r="L46">
        <v>0</v>
      </c>
      <c r="M46">
        <v>20092094</v>
      </c>
      <c r="N46" t="s">
        <v>2356</v>
      </c>
      <c r="O46" t="s">
        <v>2355</v>
      </c>
      <c r="P46" t="s">
        <v>2354</v>
      </c>
      <c r="Q46" t="s">
        <v>2353</v>
      </c>
      <c r="R46">
        <v>0</v>
      </c>
      <c r="S46">
        <v>0</v>
      </c>
    </row>
    <row r="47" spans="1:19" x14ac:dyDescent="0.2">
      <c r="A47" t="s">
        <v>806</v>
      </c>
      <c r="B47" t="s">
        <v>808</v>
      </c>
      <c r="C47" t="s">
        <v>807</v>
      </c>
      <c r="D47">
        <v>0</v>
      </c>
      <c r="E47" t="s">
        <v>6</v>
      </c>
      <c r="F47">
        <v>16</v>
      </c>
      <c r="G47">
        <v>22</v>
      </c>
      <c r="H47">
        <v>205</v>
      </c>
      <c r="I47">
        <v>676204</v>
      </c>
      <c r="J47" t="s">
        <v>806</v>
      </c>
      <c r="K47">
        <v>4</v>
      </c>
      <c r="L47">
        <v>0</v>
      </c>
      <c r="M47">
        <v>20514162</v>
      </c>
      <c r="N47" t="s">
        <v>2352</v>
      </c>
      <c r="O47" t="s">
        <v>2351</v>
      </c>
      <c r="P47" t="s">
        <v>2350</v>
      </c>
      <c r="Q47" t="s">
        <v>2349</v>
      </c>
      <c r="R47">
        <v>0</v>
      </c>
      <c r="S47">
        <v>0</v>
      </c>
    </row>
    <row r="48" spans="1:19" x14ac:dyDescent="0.2">
      <c r="A48" t="s">
        <v>2344</v>
      </c>
      <c r="B48" t="s">
        <v>2348</v>
      </c>
      <c r="C48" t="s">
        <v>2347</v>
      </c>
      <c r="D48">
        <v>356</v>
      </c>
      <c r="E48" t="s">
        <v>137</v>
      </c>
      <c r="F48">
        <v>15</v>
      </c>
      <c r="G48">
        <v>19</v>
      </c>
      <c r="H48">
        <v>205</v>
      </c>
      <c r="I48">
        <v>715655</v>
      </c>
      <c r="J48" t="s">
        <v>2344</v>
      </c>
      <c r="K48">
        <v>4</v>
      </c>
      <c r="L48">
        <v>0</v>
      </c>
      <c r="M48">
        <v>21476475</v>
      </c>
      <c r="N48" t="s">
        <v>2343</v>
      </c>
      <c r="O48" t="s">
        <v>2342</v>
      </c>
      <c r="P48" t="s">
        <v>2341</v>
      </c>
      <c r="Q48" t="s">
        <v>2340</v>
      </c>
      <c r="R48">
        <v>0</v>
      </c>
      <c r="S48">
        <v>0</v>
      </c>
    </row>
    <row r="49" spans="1:19" x14ac:dyDescent="0.2">
      <c r="A49" t="s">
        <v>2344</v>
      </c>
      <c r="B49" t="s">
        <v>2346</v>
      </c>
      <c r="C49" t="s">
        <v>2345</v>
      </c>
      <c r="D49">
        <v>645</v>
      </c>
      <c r="E49" t="s">
        <v>31</v>
      </c>
      <c r="F49">
        <v>15</v>
      </c>
      <c r="G49">
        <v>19</v>
      </c>
      <c r="H49">
        <v>205</v>
      </c>
      <c r="I49">
        <v>715655</v>
      </c>
      <c r="J49" t="s">
        <v>2344</v>
      </c>
      <c r="K49">
        <v>4</v>
      </c>
      <c r="L49">
        <v>0</v>
      </c>
      <c r="M49">
        <v>21476475</v>
      </c>
      <c r="N49" t="s">
        <v>2343</v>
      </c>
      <c r="O49" t="s">
        <v>2342</v>
      </c>
      <c r="P49" t="s">
        <v>2341</v>
      </c>
      <c r="Q49" t="s">
        <v>2340</v>
      </c>
      <c r="R49">
        <v>0</v>
      </c>
      <c r="S49">
        <v>0</v>
      </c>
    </row>
    <row r="50" spans="1:19" x14ac:dyDescent="0.2">
      <c r="A50" t="s">
        <v>2412</v>
      </c>
      <c r="B50" t="s">
        <v>2407</v>
      </c>
      <c r="C50" t="s">
        <v>2406</v>
      </c>
      <c r="D50">
        <v>0</v>
      </c>
      <c r="E50" t="s">
        <v>6</v>
      </c>
      <c r="F50">
        <v>95</v>
      </c>
      <c r="G50">
        <v>122</v>
      </c>
      <c r="H50">
        <v>205</v>
      </c>
      <c r="I50">
        <v>39044</v>
      </c>
      <c r="J50" t="s">
        <v>2412</v>
      </c>
      <c r="K50">
        <v>4</v>
      </c>
      <c r="L50">
        <v>0</v>
      </c>
      <c r="M50">
        <v>2600434</v>
      </c>
      <c r="N50" t="s">
        <v>2411</v>
      </c>
      <c r="O50" t="s">
        <v>2410</v>
      </c>
      <c r="P50" t="s">
        <v>2409</v>
      </c>
      <c r="Q50" t="s">
        <v>2408</v>
      </c>
      <c r="R50">
        <v>0</v>
      </c>
      <c r="S50">
        <v>0</v>
      </c>
    </row>
    <row r="51" spans="1:19" x14ac:dyDescent="0.2">
      <c r="A51" t="s">
        <v>2405</v>
      </c>
      <c r="B51" t="s">
        <v>2407</v>
      </c>
      <c r="C51" t="s">
        <v>2406</v>
      </c>
      <c r="D51">
        <v>0</v>
      </c>
      <c r="E51" t="s">
        <v>6</v>
      </c>
      <c r="F51">
        <v>96</v>
      </c>
      <c r="G51">
        <v>124</v>
      </c>
      <c r="H51">
        <v>205</v>
      </c>
      <c r="I51">
        <v>39045</v>
      </c>
      <c r="J51" t="s">
        <v>2405</v>
      </c>
      <c r="K51">
        <v>4</v>
      </c>
      <c r="L51">
        <v>0</v>
      </c>
      <c r="M51">
        <v>2600435</v>
      </c>
      <c r="N51" t="s">
        <v>2404</v>
      </c>
      <c r="O51" t="s">
        <v>2403</v>
      </c>
      <c r="P51" t="s">
        <v>2402</v>
      </c>
      <c r="Q51" t="s">
        <v>2401</v>
      </c>
      <c r="R51">
        <v>0</v>
      </c>
      <c r="S51">
        <v>0</v>
      </c>
    </row>
    <row r="52" spans="1:19" x14ac:dyDescent="0.2">
      <c r="A52" t="s">
        <v>2337</v>
      </c>
      <c r="B52" t="s">
        <v>2339</v>
      </c>
      <c r="C52" t="s">
        <v>2338</v>
      </c>
      <c r="D52">
        <v>422</v>
      </c>
      <c r="E52" t="s">
        <v>31</v>
      </c>
      <c r="F52">
        <v>20</v>
      </c>
      <c r="G52">
        <v>28</v>
      </c>
      <c r="H52">
        <v>205</v>
      </c>
      <c r="I52">
        <v>951780</v>
      </c>
      <c r="J52" t="s">
        <v>2337</v>
      </c>
      <c r="K52">
        <v>4</v>
      </c>
      <c r="L52">
        <v>0</v>
      </c>
      <c r="M52">
        <v>26698495</v>
      </c>
      <c r="N52" t="s">
        <v>2336</v>
      </c>
      <c r="O52" t="s">
        <v>2335</v>
      </c>
      <c r="P52" t="s">
        <v>2334</v>
      </c>
      <c r="Q52" t="s">
        <v>2333</v>
      </c>
      <c r="R52">
        <v>0</v>
      </c>
      <c r="S52">
        <v>0</v>
      </c>
    </row>
    <row r="53" spans="1:19" x14ac:dyDescent="0.2">
      <c r="A53" t="s">
        <v>2330</v>
      </c>
      <c r="B53" t="s">
        <v>2332</v>
      </c>
      <c r="C53" t="s">
        <v>2331</v>
      </c>
      <c r="D53">
        <v>0</v>
      </c>
      <c r="E53" t="s">
        <v>6</v>
      </c>
      <c r="F53">
        <v>19</v>
      </c>
      <c r="G53">
        <v>22</v>
      </c>
      <c r="H53">
        <v>205</v>
      </c>
      <c r="I53">
        <v>952058</v>
      </c>
      <c r="J53" t="s">
        <v>2330</v>
      </c>
      <c r="K53">
        <v>4</v>
      </c>
      <c r="L53">
        <v>0</v>
      </c>
      <c r="M53">
        <v>26705950</v>
      </c>
      <c r="N53" t="s">
        <v>2329</v>
      </c>
      <c r="O53" t="s">
        <v>2328</v>
      </c>
      <c r="P53" t="s">
        <v>2327</v>
      </c>
      <c r="Q53" t="s">
        <v>2326</v>
      </c>
      <c r="R53">
        <v>0</v>
      </c>
      <c r="S53">
        <v>0</v>
      </c>
    </row>
    <row r="54" spans="1:19" x14ac:dyDescent="0.2">
      <c r="A54" t="s">
        <v>2323</v>
      </c>
      <c r="B54" t="s">
        <v>2325</v>
      </c>
      <c r="C54" t="s">
        <v>2324</v>
      </c>
      <c r="D54">
        <v>0</v>
      </c>
      <c r="E54" t="s">
        <v>6</v>
      </c>
      <c r="F54">
        <v>117</v>
      </c>
      <c r="G54">
        <v>156</v>
      </c>
      <c r="H54">
        <v>205</v>
      </c>
      <c r="I54">
        <v>969864</v>
      </c>
      <c r="J54" t="s">
        <v>2323</v>
      </c>
      <c r="K54">
        <v>4</v>
      </c>
      <c r="L54">
        <v>0</v>
      </c>
      <c r="M54">
        <v>27142509</v>
      </c>
      <c r="N54" t="s">
        <v>2322</v>
      </c>
      <c r="O54" t="s">
        <v>2321</v>
      </c>
      <c r="P54" t="s">
        <v>2320</v>
      </c>
      <c r="Q54" t="s">
        <v>2319</v>
      </c>
      <c r="R54">
        <v>0</v>
      </c>
      <c r="S54">
        <v>0</v>
      </c>
    </row>
    <row r="55" spans="1:19" x14ac:dyDescent="0.2">
      <c r="A55" t="s">
        <v>2398</v>
      </c>
      <c r="B55" t="s">
        <v>2400</v>
      </c>
      <c r="C55" t="s">
        <v>2399</v>
      </c>
      <c r="D55">
        <v>688</v>
      </c>
      <c r="E55" t="s">
        <v>31</v>
      </c>
      <c r="F55">
        <v>49</v>
      </c>
      <c r="G55">
        <v>66</v>
      </c>
      <c r="H55">
        <v>205</v>
      </c>
      <c r="I55">
        <v>50220</v>
      </c>
      <c r="J55" t="s">
        <v>2398</v>
      </c>
      <c r="K55">
        <v>4</v>
      </c>
      <c r="L55">
        <v>0</v>
      </c>
      <c r="M55">
        <v>3049448</v>
      </c>
      <c r="N55" t="s">
        <v>2397</v>
      </c>
      <c r="O55" t="s">
        <v>2396</v>
      </c>
      <c r="P55" t="s">
        <v>2395</v>
      </c>
      <c r="Q55" t="s">
        <v>2394</v>
      </c>
      <c r="R55">
        <v>0</v>
      </c>
      <c r="S55">
        <v>0</v>
      </c>
    </row>
    <row r="56" spans="1:19" x14ac:dyDescent="0.2">
      <c r="A56" t="s">
        <v>2316</v>
      </c>
      <c r="B56" t="s">
        <v>2318</v>
      </c>
      <c r="C56" t="s">
        <v>2317</v>
      </c>
      <c r="D56">
        <v>0</v>
      </c>
      <c r="E56" t="s">
        <v>6</v>
      </c>
      <c r="F56">
        <v>78</v>
      </c>
      <c r="G56">
        <v>98</v>
      </c>
      <c r="H56">
        <v>205</v>
      </c>
      <c r="I56">
        <v>4056</v>
      </c>
      <c r="J56" t="s">
        <v>2316</v>
      </c>
      <c r="K56">
        <v>6</v>
      </c>
      <c r="L56">
        <v>0</v>
      </c>
      <c r="M56">
        <v>537417</v>
      </c>
      <c r="N56" t="s">
        <v>2315</v>
      </c>
      <c r="O56" t="s">
        <v>2314</v>
      </c>
      <c r="P56" t="s">
        <v>2313</v>
      </c>
      <c r="Q56" t="s">
        <v>2312</v>
      </c>
      <c r="R56">
        <v>0</v>
      </c>
      <c r="S56">
        <v>0</v>
      </c>
    </row>
    <row r="57" spans="1:19" x14ac:dyDescent="0.2">
      <c r="A57" t="s">
        <v>2309</v>
      </c>
      <c r="B57" t="s">
        <v>2311</v>
      </c>
      <c r="C57" t="s">
        <v>2310</v>
      </c>
      <c r="D57">
        <v>0</v>
      </c>
      <c r="E57" t="s">
        <v>6</v>
      </c>
      <c r="F57">
        <v>9</v>
      </c>
      <c r="G57">
        <v>13</v>
      </c>
      <c r="H57">
        <v>205</v>
      </c>
      <c r="I57">
        <v>6855</v>
      </c>
      <c r="J57" t="s">
        <v>2309</v>
      </c>
      <c r="K57">
        <v>6</v>
      </c>
      <c r="L57">
        <v>0</v>
      </c>
      <c r="M57">
        <v>905422</v>
      </c>
      <c r="N57" t="s">
        <v>2308</v>
      </c>
      <c r="O57" t="s">
        <v>2307</v>
      </c>
      <c r="P57" t="s">
        <v>2306</v>
      </c>
      <c r="Q57" t="s">
        <v>2305</v>
      </c>
      <c r="R57">
        <v>0</v>
      </c>
      <c r="S57">
        <v>0</v>
      </c>
    </row>
    <row r="58" spans="1:19" x14ac:dyDescent="0.2">
      <c r="A58" t="s">
        <v>2304</v>
      </c>
      <c r="B58" t="s">
        <v>2299</v>
      </c>
      <c r="C58" t="s">
        <v>2298</v>
      </c>
      <c r="D58">
        <v>0</v>
      </c>
      <c r="E58" t="s">
        <v>6</v>
      </c>
      <c r="F58">
        <v>103</v>
      </c>
      <c r="G58">
        <v>132</v>
      </c>
      <c r="H58">
        <v>205</v>
      </c>
      <c r="I58">
        <v>84613</v>
      </c>
      <c r="J58" t="s">
        <v>2304</v>
      </c>
      <c r="K58">
        <v>5</v>
      </c>
      <c r="L58">
        <v>0</v>
      </c>
      <c r="M58">
        <v>4046046</v>
      </c>
      <c r="N58" t="s">
        <v>2303</v>
      </c>
      <c r="O58" t="s">
        <v>2302</v>
      </c>
      <c r="P58" t="s">
        <v>2301</v>
      </c>
      <c r="Q58" t="s">
        <v>2300</v>
      </c>
      <c r="R58">
        <v>0</v>
      </c>
      <c r="S58">
        <v>0</v>
      </c>
    </row>
    <row r="59" spans="1:19" x14ac:dyDescent="0.2">
      <c r="A59" t="s">
        <v>2297</v>
      </c>
      <c r="B59" t="s">
        <v>2299</v>
      </c>
      <c r="C59" t="s">
        <v>2298</v>
      </c>
      <c r="D59">
        <v>0</v>
      </c>
      <c r="E59" t="s">
        <v>6</v>
      </c>
      <c r="F59">
        <v>56</v>
      </c>
      <c r="G59">
        <v>76</v>
      </c>
      <c r="H59">
        <v>205</v>
      </c>
      <c r="I59">
        <v>85797</v>
      </c>
      <c r="J59" t="s">
        <v>2297</v>
      </c>
      <c r="K59">
        <v>5</v>
      </c>
      <c r="L59">
        <v>0</v>
      </c>
      <c r="M59">
        <v>4094884</v>
      </c>
      <c r="N59" t="s">
        <v>2296</v>
      </c>
      <c r="O59" t="s">
        <v>2295</v>
      </c>
      <c r="P59" t="s">
        <v>2294</v>
      </c>
      <c r="Q59" t="s">
        <v>2293</v>
      </c>
      <c r="R59">
        <v>0</v>
      </c>
      <c r="S59">
        <v>0</v>
      </c>
    </row>
    <row r="60" spans="1:19" x14ac:dyDescent="0.2">
      <c r="A60" t="s">
        <v>2290</v>
      </c>
      <c r="B60" t="s">
        <v>2292</v>
      </c>
      <c r="C60" t="s">
        <v>2291</v>
      </c>
      <c r="D60">
        <v>0</v>
      </c>
      <c r="E60" t="s">
        <v>6</v>
      </c>
      <c r="F60">
        <v>13</v>
      </c>
      <c r="G60">
        <v>16</v>
      </c>
      <c r="H60">
        <v>205</v>
      </c>
      <c r="I60">
        <v>120066</v>
      </c>
      <c r="J60" t="s">
        <v>2290</v>
      </c>
      <c r="K60">
        <v>5</v>
      </c>
      <c r="L60">
        <v>0</v>
      </c>
      <c r="M60">
        <v>5279292</v>
      </c>
      <c r="N60" t="s">
        <v>2289</v>
      </c>
      <c r="O60" t="s">
        <v>2288</v>
      </c>
      <c r="P60" t="s">
        <v>2287</v>
      </c>
      <c r="Q60" t="s">
        <v>2286</v>
      </c>
      <c r="R60">
        <v>0</v>
      </c>
      <c r="S60">
        <v>0</v>
      </c>
    </row>
    <row r="61" spans="1:19" x14ac:dyDescent="0.2">
      <c r="A61" t="s">
        <v>803</v>
      </c>
      <c r="B61" t="s">
        <v>805</v>
      </c>
      <c r="C61" t="s">
        <v>804</v>
      </c>
      <c r="D61">
        <v>0</v>
      </c>
      <c r="E61" t="s">
        <v>6</v>
      </c>
      <c r="F61">
        <v>34</v>
      </c>
      <c r="G61">
        <v>47</v>
      </c>
      <c r="H61">
        <v>205</v>
      </c>
      <c r="I61">
        <v>122618</v>
      </c>
      <c r="J61" t="s">
        <v>803</v>
      </c>
      <c r="K61">
        <v>5</v>
      </c>
      <c r="L61">
        <v>0</v>
      </c>
      <c r="M61">
        <v>5356668</v>
      </c>
      <c r="N61" t="s">
        <v>2285</v>
      </c>
      <c r="O61" t="s">
        <v>2284</v>
      </c>
      <c r="P61" t="s">
        <v>2283</v>
      </c>
      <c r="Q61" t="s">
        <v>2282</v>
      </c>
      <c r="R61">
        <v>0</v>
      </c>
      <c r="S61">
        <v>0</v>
      </c>
    </row>
    <row r="62" spans="1:19" x14ac:dyDescent="0.2">
      <c r="A62" t="s">
        <v>2279</v>
      </c>
      <c r="B62" t="s">
        <v>2281</v>
      </c>
      <c r="C62" t="s">
        <v>2280</v>
      </c>
      <c r="D62">
        <v>306</v>
      </c>
      <c r="E62" t="s">
        <v>31</v>
      </c>
      <c r="F62">
        <v>13</v>
      </c>
      <c r="G62">
        <v>18</v>
      </c>
      <c r="H62">
        <v>205</v>
      </c>
      <c r="I62">
        <v>131413</v>
      </c>
      <c r="J62" t="s">
        <v>2279</v>
      </c>
      <c r="K62">
        <v>5</v>
      </c>
      <c r="L62">
        <v>0</v>
      </c>
      <c r="M62">
        <v>5590850</v>
      </c>
      <c r="N62" t="s">
        <v>2278</v>
      </c>
      <c r="O62" t="s">
        <v>2277</v>
      </c>
      <c r="P62" t="s">
        <v>2276</v>
      </c>
      <c r="Q62" t="s">
        <v>2275</v>
      </c>
      <c r="R62">
        <v>0</v>
      </c>
      <c r="S62">
        <v>0</v>
      </c>
    </row>
    <row r="63" spans="1:19" x14ac:dyDescent="0.2">
      <c r="A63" t="s">
        <v>2272</v>
      </c>
      <c r="B63" t="s">
        <v>2274</v>
      </c>
      <c r="C63" t="s">
        <v>2273</v>
      </c>
      <c r="D63">
        <v>0</v>
      </c>
      <c r="E63" t="s">
        <v>6</v>
      </c>
      <c r="F63">
        <v>61</v>
      </c>
      <c r="G63">
        <v>81</v>
      </c>
      <c r="H63">
        <v>205</v>
      </c>
      <c r="I63">
        <v>153256</v>
      </c>
      <c r="J63" t="s">
        <v>2272</v>
      </c>
      <c r="K63">
        <v>5</v>
      </c>
      <c r="L63">
        <v>0</v>
      </c>
      <c r="M63">
        <v>6336047</v>
      </c>
      <c r="N63" t="s">
        <v>2271</v>
      </c>
      <c r="O63" t="s">
        <v>2270</v>
      </c>
      <c r="P63" t="s">
        <v>2269</v>
      </c>
      <c r="Q63" t="s">
        <v>2268</v>
      </c>
      <c r="R63">
        <v>0</v>
      </c>
      <c r="S63">
        <v>0</v>
      </c>
    </row>
    <row r="64" spans="1:19" x14ac:dyDescent="0.2">
      <c r="A64" t="s">
        <v>2265</v>
      </c>
      <c r="B64" t="s">
        <v>2267</v>
      </c>
      <c r="C64" t="s">
        <v>2266</v>
      </c>
      <c r="D64">
        <v>0</v>
      </c>
      <c r="E64" t="s">
        <v>6</v>
      </c>
      <c r="F64">
        <v>80</v>
      </c>
      <c r="G64">
        <v>103</v>
      </c>
      <c r="H64">
        <v>205</v>
      </c>
      <c r="I64">
        <v>158423</v>
      </c>
      <c r="J64" t="s">
        <v>2265</v>
      </c>
      <c r="K64">
        <v>5</v>
      </c>
      <c r="L64">
        <v>0</v>
      </c>
      <c r="M64">
        <v>6503450</v>
      </c>
      <c r="N64" t="s">
        <v>2264</v>
      </c>
      <c r="O64" t="s">
        <v>2263</v>
      </c>
      <c r="P64" t="s">
        <v>2262</v>
      </c>
      <c r="Q64" t="s">
        <v>2261</v>
      </c>
      <c r="R64">
        <v>0</v>
      </c>
      <c r="S64">
        <v>0</v>
      </c>
    </row>
    <row r="65" spans="1:19" x14ac:dyDescent="0.2">
      <c r="A65" t="s">
        <v>2256</v>
      </c>
      <c r="B65" t="s">
        <v>2260</v>
      </c>
      <c r="C65" t="s">
        <v>2259</v>
      </c>
      <c r="D65">
        <v>4</v>
      </c>
      <c r="E65" t="s">
        <v>137</v>
      </c>
      <c r="F65">
        <v>8</v>
      </c>
      <c r="G65">
        <v>10</v>
      </c>
      <c r="H65">
        <v>205</v>
      </c>
      <c r="I65">
        <v>160537</v>
      </c>
      <c r="J65" t="s">
        <v>2256</v>
      </c>
      <c r="K65">
        <v>5</v>
      </c>
      <c r="L65">
        <v>0</v>
      </c>
      <c r="M65">
        <v>6571208</v>
      </c>
      <c r="N65" t="s">
        <v>2255</v>
      </c>
      <c r="O65" t="s">
        <v>2254</v>
      </c>
      <c r="P65" t="s">
        <v>2253</v>
      </c>
      <c r="Q65" t="s">
        <v>2252</v>
      </c>
      <c r="R65">
        <v>0</v>
      </c>
      <c r="S65">
        <v>0</v>
      </c>
    </row>
    <row r="66" spans="1:19" x14ac:dyDescent="0.2">
      <c r="A66" t="s">
        <v>2256</v>
      </c>
      <c r="B66" t="s">
        <v>2258</v>
      </c>
      <c r="C66" t="s">
        <v>2257</v>
      </c>
      <c r="D66">
        <v>85</v>
      </c>
      <c r="E66" t="s">
        <v>137</v>
      </c>
      <c r="F66">
        <v>8</v>
      </c>
      <c r="G66">
        <v>10</v>
      </c>
      <c r="H66">
        <v>205</v>
      </c>
      <c r="I66">
        <v>160537</v>
      </c>
      <c r="J66" t="s">
        <v>2256</v>
      </c>
      <c r="K66">
        <v>5</v>
      </c>
      <c r="L66">
        <v>0</v>
      </c>
      <c r="M66">
        <v>6571208</v>
      </c>
      <c r="N66" t="s">
        <v>2255</v>
      </c>
      <c r="O66" t="s">
        <v>2254</v>
      </c>
      <c r="P66" t="s">
        <v>2253</v>
      </c>
      <c r="Q66" t="s">
        <v>2252</v>
      </c>
      <c r="R66">
        <v>0</v>
      </c>
      <c r="S66">
        <v>0</v>
      </c>
    </row>
    <row r="67" spans="1:19" x14ac:dyDescent="0.2">
      <c r="A67" t="s">
        <v>2251</v>
      </c>
      <c r="B67" t="s">
        <v>2241</v>
      </c>
      <c r="C67" t="s">
        <v>2240</v>
      </c>
      <c r="D67">
        <v>217</v>
      </c>
      <c r="E67" t="s">
        <v>31</v>
      </c>
      <c r="F67">
        <v>47</v>
      </c>
      <c r="G67">
        <v>56</v>
      </c>
      <c r="H67">
        <v>205</v>
      </c>
      <c r="I67">
        <v>161019</v>
      </c>
      <c r="J67" t="s">
        <v>2251</v>
      </c>
      <c r="K67">
        <v>5</v>
      </c>
      <c r="L67">
        <v>0</v>
      </c>
      <c r="M67">
        <v>6592817</v>
      </c>
      <c r="N67" t="s">
        <v>2250</v>
      </c>
      <c r="O67" t="s">
        <v>2249</v>
      </c>
      <c r="P67" t="s">
        <v>2248</v>
      </c>
      <c r="Q67" t="s">
        <v>2247</v>
      </c>
      <c r="R67">
        <v>0</v>
      </c>
      <c r="S67">
        <v>0</v>
      </c>
    </row>
    <row r="68" spans="1:19" x14ac:dyDescent="0.2">
      <c r="A68" t="s">
        <v>2251</v>
      </c>
      <c r="B68" t="s">
        <v>2234</v>
      </c>
      <c r="C68" t="s">
        <v>2233</v>
      </c>
      <c r="D68">
        <v>724</v>
      </c>
      <c r="E68" t="s">
        <v>31</v>
      </c>
      <c r="F68">
        <v>47</v>
      </c>
      <c r="G68">
        <v>56</v>
      </c>
      <c r="H68">
        <v>205</v>
      </c>
      <c r="I68">
        <v>161019</v>
      </c>
      <c r="J68" t="s">
        <v>2251</v>
      </c>
      <c r="K68">
        <v>5</v>
      </c>
      <c r="L68">
        <v>0</v>
      </c>
      <c r="M68">
        <v>6592817</v>
      </c>
      <c r="N68" t="s">
        <v>2250</v>
      </c>
      <c r="O68" t="s">
        <v>2249</v>
      </c>
      <c r="P68" t="s">
        <v>2248</v>
      </c>
      <c r="Q68" t="s">
        <v>2247</v>
      </c>
      <c r="R68">
        <v>0</v>
      </c>
      <c r="S68">
        <v>0</v>
      </c>
    </row>
    <row r="69" spans="1:19" x14ac:dyDescent="0.2">
      <c r="A69" t="s">
        <v>2246</v>
      </c>
      <c r="B69" t="s">
        <v>2241</v>
      </c>
      <c r="C69" t="s">
        <v>2240</v>
      </c>
      <c r="D69">
        <v>425</v>
      </c>
      <c r="E69" t="s">
        <v>31</v>
      </c>
      <c r="F69">
        <v>110</v>
      </c>
      <c r="G69">
        <v>140</v>
      </c>
      <c r="H69">
        <v>205</v>
      </c>
      <c r="I69">
        <v>161035</v>
      </c>
      <c r="J69" t="s">
        <v>2246</v>
      </c>
      <c r="K69">
        <v>5</v>
      </c>
      <c r="L69">
        <v>0</v>
      </c>
      <c r="M69">
        <v>6593025</v>
      </c>
      <c r="N69" t="s">
        <v>2245</v>
      </c>
      <c r="O69" t="s">
        <v>2244</v>
      </c>
      <c r="P69" t="s">
        <v>2243</v>
      </c>
      <c r="Q69" t="s">
        <v>2242</v>
      </c>
      <c r="R69">
        <v>0</v>
      </c>
      <c r="S69">
        <v>0</v>
      </c>
    </row>
    <row r="70" spans="1:19" x14ac:dyDescent="0.2">
      <c r="A70" t="s">
        <v>2246</v>
      </c>
      <c r="B70" t="s">
        <v>2234</v>
      </c>
      <c r="C70" t="s">
        <v>2233</v>
      </c>
      <c r="D70">
        <v>516</v>
      </c>
      <c r="E70" t="s">
        <v>31</v>
      </c>
      <c r="F70">
        <v>110</v>
      </c>
      <c r="G70">
        <v>140</v>
      </c>
      <c r="H70">
        <v>205</v>
      </c>
      <c r="I70">
        <v>161035</v>
      </c>
      <c r="J70" t="s">
        <v>2246</v>
      </c>
      <c r="K70">
        <v>5</v>
      </c>
      <c r="L70">
        <v>0</v>
      </c>
      <c r="M70">
        <v>6593025</v>
      </c>
      <c r="N70" t="s">
        <v>2245</v>
      </c>
      <c r="O70" t="s">
        <v>2244</v>
      </c>
      <c r="P70" t="s">
        <v>2243</v>
      </c>
      <c r="Q70" t="s">
        <v>2242</v>
      </c>
      <c r="R70">
        <v>0</v>
      </c>
      <c r="S70">
        <v>0</v>
      </c>
    </row>
    <row r="71" spans="1:19" x14ac:dyDescent="0.2">
      <c r="A71" t="s">
        <v>2239</v>
      </c>
      <c r="B71" t="s">
        <v>2234</v>
      </c>
      <c r="C71" t="s">
        <v>2233</v>
      </c>
      <c r="D71">
        <v>377</v>
      </c>
      <c r="E71" t="s">
        <v>31</v>
      </c>
      <c r="F71">
        <v>93</v>
      </c>
      <c r="G71">
        <v>117</v>
      </c>
      <c r="H71">
        <v>205</v>
      </c>
      <c r="I71">
        <v>161038</v>
      </c>
      <c r="J71" t="s">
        <v>2239</v>
      </c>
      <c r="K71">
        <v>5</v>
      </c>
      <c r="L71">
        <v>0</v>
      </c>
      <c r="M71">
        <v>6593163</v>
      </c>
      <c r="N71" t="s">
        <v>2238</v>
      </c>
      <c r="O71" t="s">
        <v>2237</v>
      </c>
      <c r="P71" t="s">
        <v>2236</v>
      </c>
      <c r="Q71" t="s">
        <v>2235</v>
      </c>
      <c r="R71">
        <v>0</v>
      </c>
      <c r="S71">
        <v>0</v>
      </c>
    </row>
    <row r="72" spans="1:19" x14ac:dyDescent="0.2">
      <c r="A72" t="s">
        <v>2239</v>
      </c>
      <c r="B72" t="s">
        <v>2241</v>
      </c>
      <c r="C72" t="s">
        <v>2240</v>
      </c>
      <c r="D72">
        <v>564</v>
      </c>
      <c r="E72" t="s">
        <v>31</v>
      </c>
      <c r="F72">
        <v>93</v>
      </c>
      <c r="G72">
        <v>117</v>
      </c>
      <c r="H72">
        <v>205</v>
      </c>
      <c r="I72">
        <v>161038</v>
      </c>
      <c r="J72" t="s">
        <v>2239</v>
      </c>
      <c r="K72">
        <v>5</v>
      </c>
      <c r="L72">
        <v>0</v>
      </c>
      <c r="M72">
        <v>6593163</v>
      </c>
      <c r="N72" t="s">
        <v>2238</v>
      </c>
      <c r="O72" t="s">
        <v>2237</v>
      </c>
      <c r="P72" t="s">
        <v>2236</v>
      </c>
      <c r="Q72" t="s">
        <v>2235</v>
      </c>
      <c r="R72">
        <v>0</v>
      </c>
      <c r="S72">
        <v>0</v>
      </c>
    </row>
    <row r="73" spans="1:19" x14ac:dyDescent="0.2">
      <c r="A73" t="s">
        <v>2232</v>
      </c>
      <c r="B73" t="s">
        <v>2234</v>
      </c>
      <c r="C73" t="s">
        <v>2233</v>
      </c>
      <c r="D73">
        <v>0</v>
      </c>
      <c r="E73" t="s">
        <v>6</v>
      </c>
      <c r="F73">
        <v>40</v>
      </c>
      <c r="G73">
        <v>48</v>
      </c>
      <c r="H73">
        <v>205</v>
      </c>
      <c r="I73">
        <v>161050</v>
      </c>
      <c r="J73" t="s">
        <v>2232</v>
      </c>
      <c r="K73">
        <v>5</v>
      </c>
      <c r="L73">
        <v>0</v>
      </c>
      <c r="M73">
        <v>6594064</v>
      </c>
      <c r="N73" t="s">
        <v>2231</v>
      </c>
      <c r="O73" t="s">
        <v>2230</v>
      </c>
      <c r="P73" t="s">
        <v>2229</v>
      </c>
      <c r="Q73" t="s">
        <v>2228</v>
      </c>
      <c r="R73">
        <v>0</v>
      </c>
      <c r="S73">
        <v>0</v>
      </c>
    </row>
    <row r="74" spans="1:19" x14ac:dyDescent="0.2">
      <c r="A74" t="s">
        <v>2227</v>
      </c>
      <c r="B74" t="s">
        <v>1613</v>
      </c>
      <c r="C74" t="s">
        <v>1612</v>
      </c>
      <c r="D74">
        <v>0</v>
      </c>
      <c r="E74" t="s">
        <v>6</v>
      </c>
      <c r="F74">
        <v>104</v>
      </c>
      <c r="G74">
        <v>135</v>
      </c>
      <c r="H74">
        <v>205</v>
      </c>
      <c r="I74">
        <v>167980</v>
      </c>
      <c r="J74" t="s">
        <v>2227</v>
      </c>
      <c r="K74">
        <v>5</v>
      </c>
      <c r="L74">
        <v>0</v>
      </c>
      <c r="M74">
        <v>6833030</v>
      </c>
      <c r="N74" t="s">
        <v>2226</v>
      </c>
      <c r="O74" t="s">
        <v>2225</v>
      </c>
      <c r="P74" t="s">
        <v>2224</v>
      </c>
      <c r="Q74" t="s">
        <v>2223</v>
      </c>
      <c r="R74">
        <v>0</v>
      </c>
      <c r="S74">
        <v>0</v>
      </c>
    </row>
    <row r="75" spans="1:19" x14ac:dyDescent="0.2">
      <c r="A75" t="s">
        <v>2830</v>
      </c>
      <c r="B75" t="s">
        <v>2831</v>
      </c>
      <c r="C75" t="s">
        <v>2832</v>
      </c>
      <c r="D75">
        <v>0</v>
      </c>
      <c r="E75" t="s">
        <v>205</v>
      </c>
      <c r="F75">
        <v>22</v>
      </c>
      <c r="G75">
        <v>25</v>
      </c>
      <c r="H75">
        <v>205</v>
      </c>
      <c r="I75">
        <v>154521</v>
      </c>
      <c r="J75" t="s">
        <v>2830</v>
      </c>
      <c r="K75">
        <v>3</v>
      </c>
      <c r="L75">
        <v>0</v>
      </c>
      <c r="M75">
        <v>3331520</v>
      </c>
      <c r="N75" t="s">
        <v>2833</v>
      </c>
      <c r="O75" t="s">
        <v>2834</v>
      </c>
      <c r="P75" t="s">
        <v>2835</v>
      </c>
      <c r="Q75" t="s">
        <v>2836</v>
      </c>
      <c r="R75">
        <v>0</v>
      </c>
      <c r="S75">
        <v>0</v>
      </c>
    </row>
    <row r="76" spans="1:19" x14ac:dyDescent="0.2">
      <c r="A76" t="s">
        <v>2577</v>
      </c>
      <c r="B76" t="s">
        <v>2579</v>
      </c>
      <c r="C76" t="s">
        <v>2578</v>
      </c>
      <c r="D76">
        <v>0</v>
      </c>
      <c r="E76" t="s">
        <v>205</v>
      </c>
      <c r="F76">
        <v>28</v>
      </c>
      <c r="G76">
        <v>39</v>
      </c>
      <c r="H76">
        <v>205</v>
      </c>
      <c r="I76">
        <v>172378</v>
      </c>
      <c r="J76" t="s">
        <v>2577</v>
      </c>
      <c r="K76">
        <v>1</v>
      </c>
      <c r="L76">
        <v>0</v>
      </c>
      <c r="M76">
        <v>3759056</v>
      </c>
      <c r="N76" t="s">
        <v>2576</v>
      </c>
      <c r="O76" t="s">
        <v>2575</v>
      </c>
      <c r="P76" t="s">
        <v>2574</v>
      </c>
      <c r="Q76" t="s">
        <v>2573</v>
      </c>
      <c r="R76">
        <v>0</v>
      </c>
      <c r="S76">
        <v>0</v>
      </c>
    </row>
    <row r="77" spans="1:19" x14ac:dyDescent="0.2">
      <c r="A77" t="s">
        <v>2837</v>
      </c>
      <c r="B77" t="s">
        <v>2505</v>
      </c>
      <c r="C77" t="s">
        <v>2504</v>
      </c>
      <c r="D77">
        <v>0</v>
      </c>
      <c r="E77" t="s">
        <v>205</v>
      </c>
      <c r="F77">
        <v>47</v>
      </c>
      <c r="G77">
        <v>66</v>
      </c>
      <c r="H77">
        <v>205</v>
      </c>
      <c r="I77">
        <v>812095</v>
      </c>
      <c r="J77" t="s">
        <v>2837</v>
      </c>
      <c r="K77">
        <v>1</v>
      </c>
      <c r="L77">
        <v>0</v>
      </c>
      <c r="M77">
        <v>16332969</v>
      </c>
      <c r="N77" t="s">
        <v>2838</v>
      </c>
      <c r="O77" t="s">
        <v>2839</v>
      </c>
      <c r="P77" t="s">
        <v>2840</v>
      </c>
      <c r="Q77" t="s">
        <v>2841</v>
      </c>
      <c r="R77">
        <v>0</v>
      </c>
      <c r="S77">
        <v>0</v>
      </c>
    </row>
    <row r="78" spans="1:19" x14ac:dyDescent="0.2">
      <c r="A78" t="s">
        <v>2842</v>
      </c>
      <c r="B78" t="s">
        <v>2843</v>
      </c>
      <c r="C78" t="s">
        <v>2844</v>
      </c>
      <c r="D78">
        <v>0</v>
      </c>
      <c r="E78" t="s">
        <v>205</v>
      </c>
      <c r="F78">
        <v>117</v>
      </c>
      <c r="G78">
        <v>151</v>
      </c>
      <c r="H78">
        <v>205</v>
      </c>
      <c r="I78">
        <v>671372</v>
      </c>
      <c r="J78" t="s">
        <v>2842</v>
      </c>
      <c r="K78">
        <v>3</v>
      </c>
      <c r="L78">
        <v>0</v>
      </c>
      <c r="M78">
        <v>13510823</v>
      </c>
      <c r="N78" t="s">
        <v>2845</v>
      </c>
      <c r="O78" t="s">
        <v>2846</v>
      </c>
      <c r="P78" t="s">
        <v>2847</v>
      </c>
      <c r="Q78" t="s">
        <v>2848</v>
      </c>
      <c r="R78">
        <v>0</v>
      </c>
      <c r="S78">
        <v>0</v>
      </c>
    </row>
    <row r="80" spans="1:19" ht="15" x14ac:dyDescent="0.2">
      <c r="A80" t="s">
        <v>433</v>
      </c>
      <c r="B80" t="s">
        <v>432</v>
      </c>
      <c r="C80" t="s">
        <v>431</v>
      </c>
      <c r="D80" t="s">
        <v>430</v>
      </c>
      <c r="E80" t="s">
        <v>429</v>
      </c>
      <c r="F80" t="s">
        <v>428</v>
      </c>
      <c r="G80" t="s">
        <v>427</v>
      </c>
      <c r="H80" t="s">
        <v>426</v>
      </c>
      <c r="I80" t="s">
        <v>425</v>
      </c>
      <c r="J80" t="s">
        <v>424</v>
      </c>
      <c r="K80" t="s">
        <v>423</v>
      </c>
      <c r="L80" t="s">
        <v>2941</v>
      </c>
    </row>
    <row r="81" spans="1:12" ht="15" x14ac:dyDescent="0.2">
      <c r="A81">
        <v>161056</v>
      </c>
      <c r="B81" t="s">
        <v>3484</v>
      </c>
      <c r="C81">
        <v>5</v>
      </c>
      <c r="D81">
        <v>0</v>
      </c>
      <c r="E81">
        <v>6594296</v>
      </c>
      <c r="F81" t="s">
        <v>3485</v>
      </c>
      <c r="G81" t="s">
        <v>3486</v>
      </c>
      <c r="H81" t="s">
        <v>3487</v>
      </c>
      <c r="I81" t="s">
        <v>3488</v>
      </c>
      <c r="J81">
        <v>0</v>
      </c>
      <c r="K81">
        <v>0</v>
      </c>
      <c r="L81">
        <v>0.240196078431373</v>
      </c>
    </row>
    <row r="82" spans="1:12" ht="15" x14ac:dyDescent="0.2">
      <c r="A82">
        <v>844111</v>
      </c>
      <c r="B82" t="s">
        <v>3489</v>
      </c>
      <c r="C82">
        <v>1</v>
      </c>
      <c r="D82">
        <v>0</v>
      </c>
      <c r="E82">
        <v>17026175</v>
      </c>
      <c r="F82" t="s">
        <v>3490</v>
      </c>
      <c r="G82" t="s">
        <v>3491</v>
      </c>
      <c r="H82" t="s">
        <v>3492</v>
      </c>
      <c r="I82" t="s">
        <v>3493</v>
      </c>
      <c r="J82">
        <v>0</v>
      </c>
      <c r="K82">
        <v>0</v>
      </c>
      <c r="L82">
        <v>0.278947368421053</v>
      </c>
    </row>
    <row r="83" spans="1:12" ht="15" x14ac:dyDescent="0.2">
      <c r="A83">
        <v>743370</v>
      </c>
      <c r="B83" t="s">
        <v>3494</v>
      </c>
      <c r="C83">
        <v>3</v>
      </c>
      <c r="D83">
        <v>0</v>
      </c>
      <c r="E83">
        <v>15143992</v>
      </c>
      <c r="F83" t="s">
        <v>3495</v>
      </c>
      <c r="G83" t="s">
        <v>3496</v>
      </c>
      <c r="H83" t="s">
        <v>3497</v>
      </c>
      <c r="I83" t="s">
        <v>3498</v>
      </c>
      <c r="J83">
        <v>0</v>
      </c>
      <c r="K83">
        <v>0</v>
      </c>
      <c r="L83">
        <v>0.175879396984925</v>
      </c>
    </row>
    <row r="84" spans="1:12" ht="15" x14ac:dyDescent="0.2">
      <c r="A84">
        <v>645577</v>
      </c>
      <c r="B84" t="s">
        <v>3499</v>
      </c>
      <c r="C84">
        <v>3</v>
      </c>
      <c r="D84">
        <v>0</v>
      </c>
      <c r="E84">
        <v>12972228</v>
      </c>
      <c r="F84" t="s">
        <v>3500</v>
      </c>
      <c r="G84" t="s">
        <v>3501</v>
      </c>
      <c r="H84" t="s">
        <v>3502</v>
      </c>
      <c r="I84" t="s">
        <v>3503</v>
      </c>
      <c r="J84">
        <v>0</v>
      </c>
      <c r="K84">
        <v>0</v>
      </c>
      <c r="L84">
        <v>8.3743842364532001E-2</v>
      </c>
    </row>
    <row r="85" spans="1:12" ht="15" x14ac:dyDescent="0.2">
      <c r="A85">
        <v>608251</v>
      </c>
      <c r="B85" t="s">
        <v>3504</v>
      </c>
      <c r="C85">
        <v>4</v>
      </c>
      <c r="D85">
        <v>0</v>
      </c>
      <c r="E85">
        <v>18855268</v>
      </c>
      <c r="F85" t="s">
        <v>3505</v>
      </c>
      <c r="G85" t="s">
        <v>3506</v>
      </c>
      <c r="H85" t="s">
        <v>3507</v>
      </c>
      <c r="I85" t="s">
        <v>3508</v>
      </c>
      <c r="J85">
        <v>0</v>
      </c>
      <c r="K85">
        <v>0</v>
      </c>
      <c r="L85">
        <v>0.157894736842105</v>
      </c>
    </row>
    <row r="86" spans="1:12" ht="15" x14ac:dyDescent="0.2">
      <c r="A86">
        <v>132465</v>
      </c>
      <c r="B86" t="s">
        <v>3509</v>
      </c>
      <c r="C86">
        <v>5</v>
      </c>
      <c r="D86">
        <v>0</v>
      </c>
      <c r="E86">
        <v>5612922</v>
      </c>
      <c r="F86" t="s">
        <v>3510</v>
      </c>
      <c r="G86" t="s">
        <v>3511</v>
      </c>
      <c r="H86" t="s">
        <v>3512</v>
      </c>
      <c r="I86" t="s">
        <v>3513</v>
      </c>
      <c r="J86">
        <v>0</v>
      </c>
      <c r="K86">
        <v>0</v>
      </c>
      <c r="L86">
        <v>6.4356435643564303E-2</v>
      </c>
    </row>
    <row r="87" spans="1:12" ht="15" x14ac:dyDescent="0.2">
      <c r="A87">
        <v>608250</v>
      </c>
      <c r="B87" t="s">
        <v>3514</v>
      </c>
      <c r="C87">
        <v>4</v>
      </c>
      <c r="D87">
        <v>0</v>
      </c>
      <c r="E87">
        <v>18855266</v>
      </c>
      <c r="F87" t="s">
        <v>3515</v>
      </c>
      <c r="G87" t="s">
        <v>3516</v>
      </c>
      <c r="H87" t="s">
        <v>3517</v>
      </c>
      <c r="I87" t="s">
        <v>3518</v>
      </c>
      <c r="J87">
        <v>0</v>
      </c>
      <c r="K87">
        <v>0</v>
      </c>
      <c r="L87">
        <v>0.15343915343915299</v>
      </c>
    </row>
    <row r="88" spans="1:12" ht="15" x14ac:dyDescent="0.2">
      <c r="A88">
        <v>608246</v>
      </c>
      <c r="B88" t="s">
        <v>3519</v>
      </c>
      <c r="C88">
        <v>4</v>
      </c>
      <c r="D88">
        <v>0</v>
      </c>
      <c r="E88">
        <v>18855195</v>
      </c>
      <c r="F88" t="s">
        <v>3520</v>
      </c>
      <c r="G88" t="s">
        <v>3521</v>
      </c>
      <c r="H88" t="s">
        <v>3522</v>
      </c>
      <c r="I88" t="s">
        <v>3523</v>
      </c>
      <c r="J88">
        <v>0</v>
      </c>
      <c r="K88">
        <v>0</v>
      </c>
      <c r="L88">
        <v>0.19791666666666699</v>
      </c>
    </row>
    <row r="89" spans="1:12" ht="15" x14ac:dyDescent="0.2">
      <c r="A89">
        <v>318358</v>
      </c>
      <c r="B89" t="s">
        <v>3524</v>
      </c>
      <c r="C89">
        <v>4</v>
      </c>
      <c r="D89">
        <v>0</v>
      </c>
      <c r="E89">
        <v>11942442</v>
      </c>
      <c r="F89" t="s">
        <v>3525</v>
      </c>
      <c r="G89" t="s">
        <v>3526</v>
      </c>
      <c r="H89" t="s">
        <v>3527</v>
      </c>
      <c r="I89" t="s">
        <v>3528</v>
      </c>
      <c r="J89">
        <v>0</v>
      </c>
      <c r="K89">
        <v>0</v>
      </c>
      <c r="L89">
        <v>0.22164948453608199</v>
      </c>
    </row>
    <row r="90" spans="1:12" ht="15" x14ac:dyDescent="0.2">
      <c r="A90">
        <v>714847</v>
      </c>
      <c r="B90" t="s">
        <v>3529</v>
      </c>
      <c r="C90">
        <v>4</v>
      </c>
      <c r="D90">
        <v>0</v>
      </c>
      <c r="E90">
        <v>21456473</v>
      </c>
      <c r="F90" t="s">
        <v>3530</v>
      </c>
      <c r="G90" t="s">
        <v>3531</v>
      </c>
      <c r="H90" t="s">
        <v>3532</v>
      </c>
      <c r="I90" t="s">
        <v>3533</v>
      </c>
      <c r="J90">
        <v>0</v>
      </c>
      <c r="K90">
        <v>0</v>
      </c>
      <c r="L90">
        <v>9.2307692307692299E-2</v>
      </c>
    </row>
    <row r="91" spans="1:12" ht="15" x14ac:dyDescent="0.2">
      <c r="A91">
        <v>853915</v>
      </c>
      <c r="B91" t="s">
        <v>3534</v>
      </c>
      <c r="C91">
        <v>1</v>
      </c>
      <c r="D91">
        <v>0</v>
      </c>
      <c r="E91">
        <v>17271185</v>
      </c>
      <c r="F91" t="s">
        <v>3535</v>
      </c>
      <c r="G91" t="s">
        <v>3536</v>
      </c>
      <c r="H91" t="s">
        <v>3537</v>
      </c>
      <c r="I91" t="s">
        <v>3538</v>
      </c>
      <c r="J91">
        <v>0</v>
      </c>
      <c r="K91">
        <v>0</v>
      </c>
      <c r="L91">
        <v>0.29946524064171098</v>
      </c>
    </row>
    <row r="92" spans="1:12" ht="15" x14ac:dyDescent="0.2">
      <c r="A92">
        <v>560970</v>
      </c>
      <c r="B92" t="s">
        <v>3539</v>
      </c>
      <c r="C92">
        <v>5</v>
      </c>
      <c r="D92">
        <v>0</v>
      </c>
      <c r="E92">
        <v>20604177</v>
      </c>
      <c r="F92" t="s">
        <v>3540</v>
      </c>
      <c r="G92" t="s">
        <v>3541</v>
      </c>
      <c r="H92" t="s">
        <v>3542</v>
      </c>
      <c r="I92" t="s">
        <v>3543</v>
      </c>
      <c r="J92">
        <v>0</v>
      </c>
      <c r="K92">
        <v>0</v>
      </c>
      <c r="L92">
        <v>0.48704663212435201</v>
      </c>
    </row>
    <row r="93" spans="1:12" ht="15" x14ac:dyDescent="0.2">
      <c r="A93">
        <v>73088</v>
      </c>
      <c r="B93" t="s">
        <v>3544</v>
      </c>
      <c r="C93">
        <v>4</v>
      </c>
      <c r="D93">
        <v>0</v>
      </c>
      <c r="E93">
        <v>4032837</v>
      </c>
      <c r="F93" t="s">
        <v>3545</v>
      </c>
      <c r="G93" t="s">
        <v>3546</v>
      </c>
      <c r="H93" t="s">
        <v>3547</v>
      </c>
      <c r="I93" t="s">
        <v>3548</v>
      </c>
      <c r="J93">
        <v>0</v>
      </c>
      <c r="K93">
        <v>0</v>
      </c>
      <c r="L93">
        <v>0.11</v>
      </c>
    </row>
    <row r="94" spans="1:12" ht="15" x14ac:dyDescent="0.2">
      <c r="A94">
        <v>888847</v>
      </c>
      <c r="B94" t="s">
        <v>3549</v>
      </c>
      <c r="C94">
        <v>4</v>
      </c>
      <c r="D94">
        <v>0</v>
      </c>
      <c r="E94">
        <v>25453601</v>
      </c>
      <c r="F94" t="s">
        <v>3550</v>
      </c>
      <c r="G94" t="s">
        <v>3551</v>
      </c>
      <c r="H94" t="s">
        <v>3552</v>
      </c>
      <c r="I94" t="s">
        <v>3553</v>
      </c>
      <c r="J94">
        <v>0</v>
      </c>
      <c r="K94">
        <v>0</v>
      </c>
      <c r="L94">
        <v>0.41489361702127697</v>
      </c>
    </row>
    <row r="95" spans="1:12" ht="15" x14ac:dyDescent="0.2">
      <c r="A95">
        <v>581838</v>
      </c>
      <c r="B95" t="s">
        <v>3554</v>
      </c>
      <c r="C95">
        <v>5</v>
      </c>
      <c r="D95">
        <v>0</v>
      </c>
      <c r="E95">
        <v>21345486</v>
      </c>
      <c r="F95" t="s">
        <v>3555</v>
      </c>
      <c r="G95" t="s">
        <v>3556</v>
      </c>
      <c r="H95" t="s">
        <v>3557</v>
      </c>
      <c r="I95" t="s">
        <v>3558</v>
      </c>
      <c r="J95">
        <v>0</v>
      </c>
      <c r="K95">
        <v>0</v>
      </c>
      <c r="L95">
        <v>0.10958904109589</v>
      </c>
    </row>
    <row r="96" spans="1:12" ht="15" x14ac:dyDescent="0.2">
      <c r="A96">
        <v>558034</v>
      </c>
      <c r="B96" t="s">
        <v>3559</v>
      </c>
      <c r="C96">
        <v>3</v>
      </c>
      <c r="D96">
        <v>0</v>
      </c>
      <c r="E96">
        <v>11309025</v>
      </c>
      <c r="F96" t="s">
        <v>3560</v>
      </c>
      <c r="G96" t="s">
        <v>3561</v>
      </c>
      <c r="H96" t="s">
        <v>3562</v>
      </c>
      <c r="I96" t="s">
        <v>3563</v>
      </c>
      <c r="J96">
        <v>0</v>
      </c>
      <c r="K96">
        <v>0</v>
      </c>
      <c r="L96">
        <v>0.109375</v>
      </c>
    </row>
    <row r="97" spans="1:12" ht="15" x14ac:dyDescent="0.2">
      <c r="A97">
        <v>714851</v>
      </c>
      <c r="B97" t="s">
        <v>3564</v>
      </c>
      <c r="C97">
        <v>4</v>
      </c>
      <c r="D97">
        <v>0</v>
      </c>
      <c r="E97">
        <v>21456544</v>
      </c>
      <c r="F97" t="s">
        <v>3565</v>
      </c>
      <c r="G97" t="s">
        <v>3566</v>
      </c>
      <c r="H97" t="s">
        <v>3567</v>
      </c>
      <c r="I97" t="s">
        <v>3568</v>
      </c>
      <c r="J97">
        <v>0</v>
      </c>
      <c r="K97">
        <v>0</v>
      </c>
      <c r="L97">
        <v>8.8541666666666602E-2</v>
      </c>
    </row>
    <row r="98" spans="1:12" ht="15" x14ac:dyDescent="0.2">
      <c r="A98">
        <v>714843</v>
      </c>
      <c r="B98" t="s">
        <v>3569</v>
      </c>
      <c r="C98">
        <v>4</v>
      </c>
      <c r="D98">
        <v>0</v>
      </c>
      <c r="E98">
        <v>21456433</v>
      </c>
      <c r="F98" t="s">
        <v>3570</v>
      </c>
      <c r="G98" t="s">
        <v>3571</v>
      </c>
      <c r="H98" t="s">
        <v>3572</v>
      </c>
      <c r="I98" t="s">
        <v>3573</v>
      </c>
      <c r="J98">
        <v>0</v>
      </c>
      <c r="K98">
        <v>0</v>
      </c>
      <c r="L98">
        <v>9.5000000000000001E-2</v>
      </c>
    </row>
    <row r="99" spans="1:12" ht="15" x14ac:dyDescent="0.2">
      <c r="A99">
        <v>161054</v>
      </c>
      <c r="B99" t="s">
        <v>3574</v>
      </c>
      <c r="C99">
        <v>5</v>
      </c>
      <c r="D99">
        <v>0</v>
      </c>
      <c r="E99">
        <v>6594232</v>
      </c>
      <c r="F99" t="s">
        <v>3575</v>
      </c>
      <c r="G99" t="s">
        <v>3576</v>
      </c>
      <c r="H99" t="s">
        <v>3577</v>
      </c>
      <c r="I99" t="s">
        <v>3578</v>
      </c>
      <c r="J99">
        <v>0</v>
      </c>
      <c r="K99">
        <v>0</v>
      </c>
      <c r="L99">
        <v>0.237623762376238</v>
      </c>
    </row>
    <row r="100" spans="1:12" ht="15" x14ac:dyDescent="0.2">
      <c r="A100">
        <v>714845</v>
      </c>
      <c r="B100" t="s">
        <v>3579</v>
      </c>
      <c r="C100">
        <v>4</v>
      </c>
      <c r="D100">
        <v>0</v>
      </c>
      <c r="E100">
        <v>21456441</v>
      </c>
      <c r="F100" t="s">
        <v>3580</v>
      </c>
      <c r="G100" t="s">
        <v>3581</v>
      </c>
      <c r="H100" t="s">
        <v>3582</v>
      </c>
      <c r="I100" t="s">
        <v>3583</v>
      </c>
      <c r="J100">
        <v>0</v>
      </c>
      <c r="K100">
        <v>0</v>
      </c>
      <c r="L100">
        <v>8.6294416243654901E-2</v>
      </c>
    </row>
    <row r="101" spans="1:12" ht="15" x14ac:dyDescent="0.2">
      <c r="A101">
        <v>434058</v>
      </c>
      <c r="B101" t="s">
        <v>3584</v>
      </c>
      <c r="C101">
        <v>3</v>
      </c>
      <c r="D101">
        <v>0</v>
      </c>
      <c r="E101">
        <v>9025697</v>
      </c>
      <c r="F101" t="s">
        <v>3585</v>
      </c>
      <c r="G101" t="s">
        <v>3586</v>
      </c>
      <c r="H101" t="s">
        <v>3587</v>
      </c>
      <c r="I101" t="s">
        <v>3588</v>
      </c>
      <c r="J101">
        <v>0</v>
      </c>
      <c r="K101">
        <v>0</v>
      </c>
      <c r="L101">
        <v>0.439393939393939</v>
      </c>
    </row>
    <row r="102" spans="1:12" x14ac:dyDescent="0.2">
      <c r="A102">
        <v>434059</v>
      </c>
      <c r="B102" t="s">
        <v>3589</v>
      </c>
      <c r="C102">
        <v>3</v>
      </c>
      <c r="D102">
        <v>0</v>
      </c>
      <c r="E102">
        <v>9025698</v>
      </c>
      <c r="F102" t="s">
        <v>3590</v>
      </c>
      <c r="G102" t="s">
        <v>3591</v>
      </c>
      <c r="H102" t="s">
        <v>3592</v>
      </c>
      <c r="I102" t="s">
        <v>3593</v>
      </c>
      <c r="J102">
        <v>0</v>
      </c>
      <c r="K102">
        <v>0</v>
      </c>
      <c r="L102">
        <v>0.44</v>
      </c>
    </row>
    <row r="103" spans="1:12" x14ac:dyDescent="0.2">
      <c r="A103">
        <v>714848</v>
      </c>
      <c r="B103" t="s">
        <v>3594</v>
      </c>
      <c r="C103">
        <v>4</v>
      </c>
      <c r="D103">
        <v>0</v>
      </c>
      <c r="E103">
        <v>21456486</v>
      </c>
      <c r="F103" t="s">
        <v>3595</v>
      </c>
      <c r="G103" t="s">
        <v>3596</v>
      </c>
      <c r="H103" t="s">
        <v>3597</v>
      </c>
      <c r="I103" t="s">
        <v>3598</v>
      </c>
      <c r="J103">
        <v>0</v>
      </c>
      <c r="K103">
        <v>0</v>
      </c>
      <c r="L103">
        <v>8.6294416243654901E-2</v>
      </c>
    </row>
    <row r="104" spans="1:12" x14ac:dyDescent="0.2">
      <c r="A104">
        <v>853937</v>
      </c>
      <c r="B104" t="s">
        <v>3599</v>
      </c>
      <c r="C104">
        <v>1</v>
      </c>
      <c r="D104">
        <v>0</v>
      </c>
      <c r="E104">
        <v>17271541</v>
      </c>
      <c r="F104" t="s">
        <v>3600</v>
      </c>
      <c r="G104" t="s">
        <v>3601</v>
      </c>
      <c r="H104" t="s">
        <v>3602</v>
      </c>
      <c r="I104" t="s">
        <v>3603</v>
      </c>
      <c r="J104">
        <v>0</v>
      </c>
      <c r="K104">
        <v>0</v>
      </c>
      <c r="L104">
        <v>0.41988950276243098</v>
      </c>
    </row>
    <row r="105" spans="1:12" x14ac:dyDescent="0.2">
      <c r="A105">
        <v>843136</v>
      </c>
      <c r="B105" t="s">
        <v>3604</v>
      </c>
      <c r="C105">
        <v>1</v>
      </c>
      <c r="D105">
        <v>0</v>
      </c>
      <c r="E105">
        <v>17003815</v>
      </c>
      <c r="F105" t="s">
        <v>3605</v>
      </c>
      <c r="G105" t="s">
        <v>3606</v>
      </c>
      <c r="H105" t="s">
        <v>3607</v>
      </c>
      <c r="I105" t="s">
        <v>3608</v>
      </c>
      <c r="J105">
        <v>0</v>
      </c>
      <c r="K105">
        <v>0</v>
      </c>
      <c r="L105">
        <v>0.14525139664804501</v>
      </c>
    </row>
    <row r="106" spans="1:12" x14ac:dyDescent="0.2">
      <c r="A106">
        <v>116431</v>
      </c>
      <c r="B106" t="s">
        <v>3609</v>
      </c>
      <c r="C106">
        <v>5</v>
      </c>
      <c r="D106">
        <v>0</v>
      </c>
      <c r="E106">
        <v>5167090</v>
      </c>
      <c r="F106" t="s">
        <v>3610</v>
      </c>
      <c r="G106" t="s">
        <v>3611</v>
      </c>
      <c r="H106" t="s">
        <v>3612</v>
      </c>
      <c r="I106" t="s">
        <v>3613</v>
      </c>
      <c r="J106">
        <v>0</v>
      </c>
      <c r="K106">
        <v>0</v>
      </c>
      <c r="L106">
        <v>0.40703517587939703</v>
      </c>
    </row>
    <row r="107" spans="1:12" x14ac:dyDescent="0.2">
      <c r="A107">
        <v>853928</v>
      </c>
      <c r="B107" t="s">
        <v>3614</v>
      </c>
      <c r="C107">
        <v>1</v>
      </c>
      <c r="D107">
        <v>0</v>
      </c>
      <c r="E107">
        <v>17271461</v>
      </c>
      <c r="F107" t="s">
        <v>3615</v>
      </c>
      <c r="G107" t="s">
        <v>3616</v>
      </c>
      <c r="H107" t="s">
        <v>3617</v>
      </c>
      <c r="I107" t="s">
        <v>3618</v>
      </c>
      <c r="J107">
        <v>0</v>
      </c>
      <c r="K107">
        <v>0</v>
      </c>
      <c r="L107">
        <v>0.418604651162791</v>
      </c>
    </row>
    <row r="108" spans="1:12" x14ac:dyDescent="0.2">
      <c r="A108">
        <v>508448</v>
      </c>
      <c r="B108" t="s">
        <v>3619</v>
      </c>
      <c r="C108">
        <v>4</v>
      </c>
      <c r="D108">
        <v>0</v>
      </c>
      <c r="E108">
        <v>16491414</v>
      </c>
      <c r="F108" t="s">
        <v>3620</v>
      </c>
      <c r="G108" t="s">
        <v>3621</v>
      </c>
      <c r="H108" t="s">
        <v>3622</v>
      </c>
      <c r="I108" t="s">
        <v>3623</v>
      </c>
      <c r="J108">
        <v>0</v>
      </c>
      <c r="K108">
        <v>0</v>
      </c>
      <c r="L108">
        <v>0.11734693877551</v>
      </c>
    </row>
  </sheetData>
  <sortState xmlns:xlrd2="http://schemas.microsoft.com/office/spreadsheetml/2017/richdata2" ref="A2:S83">
    <sortCondition ref="A2:A83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72"/>
  <sheetViews>
    <sheetView topLeftCell="A59" zoomScale="125" zoomScaleNormal="125" zoomScalePageLayoutView="125" workbookViewId="0">
      <selection activeCell="A59" sqref="A1:A1048576"/>
    </sheetView>
  </sheetViews>
  <sheetFormatPr baseColWidth="10" defaultRowHeight="16" x14ac:dyDescent="0.2"/>
  <cols>
    <col min="1" max="1" width="18.5" customWidth="1"/>
  </cols>
  <sheetData>
    <row r="1" spans="1:19" x14ac:dyDescent="0.2">
      <c r="A1" t="s">
        <v>441</v>
      </c>
      <c r="B1" t="s">
        <v>440</v>
      </c>
      <c r="C1" t="s">
        <v>439</v>
      </c>
      <c r="D1" t="s">
        <v>438</v>
      </c>
      <c r="E1" t="s">
        <v>437</v>
      </c>
      <c r="F1" t="s">
        <v>436</v>
      </c>
      <c r="G1" t="s">
        <v>435</v>
      </c>
      <c r="H1" t="s">
        <v>434</v>
      </c>
      <c r="I1" t="s">
        <v>433</v>
      </c>
      <c r="J1" t="s">
        <v>432</v>
      </c>
      <c r="K1" t="s">
        <v>431</v>
      </c>
      <c r="L1" t="s">
        <v>430</v>
      </c>
      <c r="M1" t="s">
        <v>429</v>
      </c>
      <c r="N1" t="s">
        <v>428</v>
      </c>
      <c r="O1" t="s">
        <v>427</v>
      </c>
      <c r="P1" t="s">
        <v>426</v>
      </c>
      <c r="Q1" t="s">
        <v>425</v>
      </c>
      <c r="R1" t="s">
        <v>424</v>
      </c>
      <c r="S1" t="s">
        <v>423</v>
      </c>
    </row>
    <row r="2" spans="1:19" x14ac:dyDescent="0.2">
      <c r="A2" t="s">
        <v>771</v>
      </c>
      <c r="B2" t="s">
        <v>773</v>
      </c>
      <c r="C2" t="s">
        <v>772</v>
      </c>
      <c r="D2">
        <v>605</v>
      </c>
      <c r="E2" t="s">
        <v>31</v>
      </c>
      <c r="F2">
        <v>5</v>
      </c>
      <c r="G2">
        <v>10</v>
      </c>
      <c r="H2">
        <v>205</v>
      </c>
      <c r="I2">
        <v>734105</v>
      </c>
      <c r="J2" t="s">
        <v>771</v>
      </c>
      <c r="K2">
        <v>1</v>
      </c>
      <c r="L2">
        <v>0</v>
      </c>
      <c r="M2">
        <v>14588839</v>
      </c>
      <c r="N2" t="s">
        <v>770</v>
      </c>
      <c r="O2" t="s">
        <v>769</v>
      </c>
      <c r="P2" t="s">
        <v>768</v>
      </c>
      <c r="Q2" t="s">
        <v>767</v>
      </c>
      <c r="R2">
        <v>0</v>
      </c>
      <c r="S2">
        <v>0</v>
      </c>
    </row>
    <row r="3" spans="1:19" x14ac:dyDescent="0.2">
      <c r="A3" t="s">
        <v>764</v>
      </c>
      <c r="B3" t="s">
        <v>766</v>
      </c>
      <c r="C3" t="s">
        <v>765</v>
      </c>
      <c r="D3">
        <v>0</v>
      </c>
      <c r="E3" t="s">
        <v>213</v>
      </c>
      <c r="F3">
        <v>21</v>
      </c>
      <c r="G3">
        <v>27</v>
      </c>
      <c r="H3">
        <v>205</v>
      </c>
      <c r="I3">
        <v>869394</v>
      </c>
      <c r="J3" t="s">
        <v>764</v>
      </c>
      <c r="K3">
        <v>1</v>
      </c>
      <c r="L3">
        <v>0</v>
      </c>
      <c r="M3">
        <v>17628186</v>
      </c>
      <c r="N3" t="s">
        <v>763</v>
      </c>
      <c r="O3" t="s">
        <v>762</v>
      </c>
      <c r="P3" t="s">
        <v>761</v>
      </c>
      <c r="Q3" t="s">
        <v>760</v>
      </c>
      <c r="R3">
        <v>0</v>
      </c>
      <c r="S3">
        <v>0</v>
      </c>
    </row>
    <row r="4" spans="1:19" x14ac:dyDescent="0.2">
      <c r="A4" t="s">
        <v>798</v>
      </c>
      <c r="B4" t="s">
        <v>802</v>
      </c>
      <c r="C4" t="s">
        <v>801</v>
      </c>
      <c r="D4">
        <v>0</v>
      </c>
      <c r="E4" t="s">
        <v>6</v>
      </c>
      <c r="F4">
        <v>21</v>
      </c>
      <c r="G4">
        <v>26</v>
      </c>
      <c r="H4">
        <v>205</v>
      </c>
      <c r="I4">
        <v>77687</v>
      </c>
      <c r="J4" t="s">
        <v>798</v>
      </c>
      <c r="K4">
        <v>1</v>
      </c>
      <c r="L4">
        <v>0</v>
      </c>
      <c r="M4">
        <v>1874285</v>
      </c>
      <c r="N4" t="s">
        <v>797</v>
      </c>
      <c r="O4" t="s">
        <v>796</v>
      </c>
      <c r="P4" t="s">
        <v>795</v>
      </c>
      <c r="Q4" t="s">
        <v>794</v>
      </c>
      <c r="R4">
        <v>0</v>
      </c>
      <c r="S4">
        <v>0</v>
      </c>
    </row>
    <row r="5" spans="1:19" x14ac:dyDescent="0.2">
      <c r="A5" t="s">
        <v>798</v>
      </c>
      <c r="B5" t="s">
        <v>800</v>
      </c>
      <c r="C5" t="s">
        <v>799</v>
      </c>
      <c r="D5">
        <v>774</v>
      </c>
      <c r="E5" t="s">
        <v>137</v>
      </c>
      <c r="F5">
        <v>21</v>
      </c>
      <c r="G5">
        <v>26</v>
      </c>
      <c r="H5">
        <v>205</v>
      </c>
      <c r="I5">
        <v>77687</v>
      </c>
      <c r="J5" t="s">
        <v>798</v>
      </c>
      <c r="K5">
        <v>1</v>
      </c>
      <c r="L5">
        <v>0</v>
      </c>
      <c r="M5">
        <v>1874285</v>
      </c>
      <c r="N5" t="s">
        <v>797</v>
      </c>
      <c r="O5" t="s">
        <v>796</v>
      </c>
      <c r="P5" t="s">
        <v>795</v>
      </c>
      <c r="Q5" t="s">
        <v>794</v>
      </c>
      <c r="R5">
        <v>0</v>
      </c>
      <c r="S5">
        <v>0</v>
      </c>
    </row>
    <row r="6" spans="1:19" x14ac:dyDescent="0.2">
      <c r="A6" t="s">
        <v>759</v>
      </c>
      <c r="B6" t="s">
        <v>719</v>
      </c>
      <c r="C6" t="s">
        <v>718</v>
      </c>
      <c r="D6">
        <v>0</v>
      </c>
      <c r="E6" t="s">
        <v>6</v>
      </c>
      <c r="F6">
        <v>12</v>
      </c>
      <c r="G6">
        <v>16</v>
      </c>
      <c r="H6">
        <v>205</v>
      </c>
      <c r="I6">
        <v>919761</v>
      </c>
      <c r="J6" t="s">
        <v>759</v>
      </c>
      <c r="K6">
        <v>1</v>
      </c>
      <c r="L6">
        <v>0</v>
      </c>
      <c r="M6">
        <v>19088259</v>
      </c>
      <c r="N6" t="s">
        <v>758</v>
      </c>
      <c r="O6" t="s">
        <v>757</v>
      </c>
      <c r="P6" t="s">
        <v>756</v>
      </c>
      <c r="Q6" t="s">
        <v>755</v>
      </c>
      <c r="R6">
        <v>0</v>
      </c>
      <c r="S6">
        <v>0</v>
      </c>
    </row>
    <row r="7" spans="1:19" x14ac:dyDescent="0.2">
      <c r="A7" t="s">
        <v>754</v>
      </c>
      <c r="B7" t="s">
        <v>719</v>
      </c>
      <c r="C7" t="s">
        <v>718</v>
      </c>
      <c r="D7">
        <v>0</v>
      </c>
      <c r="E7" t="s">
        <v>6</v>
      </c>
      <c r="F7">
        <v>107</v>
      </c>
      <c r="G7">
        <v>136</v>
      </c>
      <c r="H7">
        <v>205</v>
      </c>
      <c r="I7">
        <v>919766</v>
      </c>
      <c r="J7" t="s">
        <v>754</v>
      </c>
      <c r="K7">
        <v>1</v>
      </c>
      <c r="L7">
        <v>0</v>
      </c>
      <c r="M7">
        <v>19088443</v>
      </c>
      <c r="N7" t="s">
        <v>753</v>
      </c>
      <c r="O7" t="s">
        <v>752</v>
      </c>
      <c r="P7" t="s">
        <v>751</v>
      </c>
      <c r="Q7" t="s">
        <v>750</v>
      </c>
      <c r="R7">
        <v>0</v>
      </c>
      <c r="S7">
        <v>0</v>
      </c>
    </row>
    <row r="8" spans="1:19" x14ac:dyDescent="0.2">
      <c r="A8" t="s">
        <v>749</v>
      </c>
      <c r="B8" t="s">
        <v>719</v>
      </c>
      <c r="C8" t="s">
        <v>718</v>
      </c>
      <c r="D8">
        <v>0</v>
      </c>
      <c r="E8" t="s">
        <v>6</v>
      </c>
      <c r="F8">
        <v>22</v>
      </c>
      <c r="G8">
        <v>30</v>
      </c>
      <c r="H8">
        <v>205</v>
      </c>
      <c r="I8">
        <v>919787</v>
      </c>
      <c r="J8" t="s">
        <v>749</v>
      </c>
      <c r="K8">
        <v>1</v>
      </c>
      <c r="L8">
        <v>0</v>
      </c>
      <c r="M8">
        <v>19088749</v>
      </c>
      <c r="N8" t="s">
        <v>748</v>
      </c>
      <c r="O8" t="s">
        <v>747</v>
      </c>
      <c r="P8" t="s">
        <v>746</v>
      </c>
      <c r="Q8" t="s">
        <v>745</v>
      </c>
      <c r="R8">
        <v>0</v>
      </c>
      <c r="S8">
        <v>0</v>
      </c>
    </row>
    <row r="9" spans="1:19" x14ac:dyDescent="0.2">
      <c r="A9" t="s">
        <v>744</v>
      </c>
      <c r="B9" t="s">
        <v>719</v>
      </c>
      <c r="C9" t="s">
        <v>718</v>
      </c>
      <c r="D9">
        <v>0</v>
      </c>
      <c r="E9" t="s">
        <v>6</v>
      </c>
      <c r="F9">
        <v>8</v>
      </c>
      <c r="G9">
        <v>10</v>
      </c>
      <c r="H9">
        <v>205</v>
      </c>
      <c r="I9">
        <v>920047</v>
      </c>
      <c r="J9" t="s">
        <v>744</v>
      </c>
      <c r="K9">
        <v>1</v>
      </c>
      <c r="L9">
        <v>0</v>
      </c>
      <c r="M9">
        <v>19096354</v>
      </c>
      <c r="N9" t="s">
        <v>743</v>
      </c>
      <c r="O9" t="s">
        <v>742</v>
      </c>
      <c r="P9" t="s">
        <v>741</v>
      </c>
      <c r="Q9" t="s">
        <v>740</v>
      </c>
      <c r="R9">
        <v>0</v>
      </c>
      <c r="S9">
        <v>0</v>
      </c>
    </row>
    <row r="10" spans="1:19" x14ac:dyDescent="0.2">
      <c r="A10" t="s">
        <v>739</v>
      </c>
      <c r="B10" t="s">
        <v>719</v>
      </c>
      <c r="C10" t="s">
        <v>718</v>
      </c>
      <c r="D10">
        <v>0</v>
      </c>
      <c r="E10" t="s">
        <v>6</v>
      </c>
      <c r="F10">
        <v>9</v>
      </c>
      <c r="G10">
        <v>11</v>
      </c>
      <c r="H10">
        <v>205</v>
      </c>
      <c r="I10">
        <v>920050</v>
      </c>
      <c r="J10" t="s">
        <v>739</v>
      </c>
      <c r="K10">
        <v>1</v>
      </c>
      <c r="L10">
        <v>0</v>
      </c>
      <c r="M10">
        <v>19096437</v>
      </c>
      <c r="N10" t="s">
        <v>738</v>
      </c>
      <c r="O10" t="s">
        <v>737</v>
      </c>
      <c r="P10" t="s">
        <v>736</v>
      </c>
      <c r="Q10" t="s">
        <v>735</v>
      </c>
      <c r="R10">
        <v>0</v>
      </c>
      <c r="S10">
        <v>0</v>
      </c>
    </row>
    <row r="11" spans="1:19" x14ac:dyDescent="0.2">
      <c r="A11" t="s">
        <v>734</v>
      </c>
      <c r="B11" t="s">
        <v>719</v>
      </c>
      <c r="C11" t="s">
        <v>718</v>
      </c>
      <c r="D11">
        <v>0</v>
      </c>
      <c r="E11" t="s">
        <v>6</v>
      </c>
      <c r="F11">
        <v>8</v>
      </c>
      <c r="G11">
        <v>9</v>
      </c>
      <c r="H11">
        <v>205</v>
      </c>
      <c r="I11">
        <v>920183</v>
      </c>
      <c r="J11" t="s">
        <v>734</v>
      </c>
      <c r="K11">
        <v>1</v>
      </c>
      <c r="L11">
        <v>0</v>
      </c>
      <c r="M11">
        <v>19099428</v>
      </c>
      <c r="N11" t="s">
        <v>733</v>
      </c>
      <c r="O11" t="s">
        <v>732</v>
      </c>
      <c r="P11" t="s">
        <v>731</v>
      </c>
      <c r="Q11" t="s">
        <v>730</v>
      </c>
      <c r="R11">
        <v>0</v>
      </c>
      <c r="S11">
        <v>0</v>
      </c>
    </row>
    <row r="12" spans="1:19" x14ac:dyDescent="0.2">
      <c r="A12" t="s">
        <v>729</v>
      </c>
      <c r="B12" t="s">
        <v>719</v>
      </c>
      <c r="C12" t="s">
        <v>718</v>
      </c>
      <c r="D12">
        <v>0</v>
      </c>
      <c r="E12" t="s">
        <v>6</v>
      </c>
      <c r="F12">
        <v>7</v>
      </c>
      <c r="G12">
        <v>8</v>
      </c>
      <c r="H12">
        <v>205</v>
      </c>
      <c r="I12">
        <v>920571</v>
      </c>
      <c r="J12" t="s">
        <v>729</v>
      </c>
      <c r="K12">
        <v>1</v>
      </c>
      <c r="L12">
        <v>0</v>
      </c>
      <c r="M12">
        <v>19107023</v>
      </c>
      <c r="N12" t="s">
        <v>728</v>
      </c>
      <c r="O12" t="s">
        <v>727</v>
      </c>
      <c r="P12" t="s">
        <v>726</v>
      </c>
      <c r="Q12" t="s">
        <v>725</v>
      </c>
      <c r="R12">
        <v>0</v>
      </c>
      <c r="S12">
        <v>0</v>
      </c>
    </row>
    <row r="13" spans="1:19" x14ac:dyDescent="0.2">
      <c r="A13" t="s">
        <v>724</v>
      </c>
      <c r="B13" t="s">
        <v>719</v>
      </c>
      <c r="C13" t="s">
        <v>718</v>
      </c>
      <c r="D13">
        <v>0</v>
      </c>
      <c r="E13" t="s">
        <v>6</v>
      </c>
      <c r="F13">
        <v>8</v>
      </c>
      <c r="G13">
        <v>9</v>
      </c>
      <c r="H13">
        <v>205</v>
      </c>
      <c r="I13">
        <v>920615</v>
      </c>
      <c r="J13" t="s">
        <v>724</v>
      </c>
      <c r="K13">
        <v>1</v>
      </c>
      <c r="L13">
        <v>0</v>
      </c>
      <c r="M13">
        <v>19107883</v>
      </c>
      <c r="N13" t="s">
        <v>723</v>
      </c>
      <c r="O13" t="s">
        <v>722</v>
      </c>
      <c r="P13" t="s">
        <v>721</v>
      </c>
      <c r="Q13" t="s">
        <v>720</v>
      </c>
      <c r="R13">
        <v>0</v>
      </c>
      <c r="S13">
        <v>0</v>
      </c>
    </row>
    <row r="14" spans="1:19" x14ac:dyDescent="0.2">
      <c r="A14" t="s">
        <v>717</v>
      </c>
      <c r="B14" t="s">
        <v>719</v>
      </c>
      <c r="C14" t="s">
        <v>718</v>
      </c>
      <c r="D14">
        <v>255</v>
      </c>
      <c r="E14" t="s">
        <v>31</v>
      </c>
      <c r="F14">
        <v>9</v>
      </c>
      <c r="G14">
        <v>10</v>
      </c>
      <c r="H14">
        <v>205</v>
      </c>
      <c r="I14">
        <v>920630</v>
      </c>
      <c r="J14" t="s">
        <v>717</v>
      </c>
      <c r="K14">
        <v>1</v>
      </c>
      <c r="L14">
        <v>0</v>
      </c>
      <c r="M14">
        <v>19108368</v>
      </c>
      <c r="N14" t="s">
        <v>716</v>
      </c>
      <c r="O14" t="s">
        <v>715</v>
      </c>
      <c r="P14" t="s">
        <v>714</v>
      </c>
      <c r="Q14" t="s">
        <v>713</v>
      </c>
      <c r="R14">
        <v>0</v>
      </c>
      <c r="S14">
        <v>0</v>
      </c>
    </row>
    <row r="15" spans="1:19" x14ac:dyDescent="0.2">
      <c r="A15" t="s">
        <v>793</v>
      </c>
      <c r="B15" t="s">
        <v>783</v>
      </c>
      <c r="C15" t="s">
        <v>782</v>
      </c>
      <c r="D15">
        <v>0</v>
      </c>
      <c r="E15" t="s">
        <v>781</v>
      </c>
      <c r="F15">
        <v>73</v>
      </c>
      <c r="G15">
        <v>95</v>
      </c>
      <c r="H15">
        <v>205</v>
      </c>
      <c r="I15">
        <v>419789</v>
      </c>
      <c r="J15" t="s">
        <v>793</v>
      </c>
      <c r="K15">
        <v>1</v>
      </c>
      <c r="L15">
        <v>0</v>
      </c>
      <c r="M15">
        <v>8401598</v>
      </c>
      <c r="N15" t="s">
        <v>792</v>
      </c>
      <c r="O15" t="s">
        <v>791</v>
      </c>
      <c r="P15" t="s">
        <v>790</v>
      </c>
      <c r="Q15" t="s">
        <v>789</v>
      </c>
      <c r="R15">
        <v>0</v>
      </c>
      <c r="S15">
        <v>0</v>
      </c>
    </row>
    <row r="16" spans="1:19" x14ac:dyDescent="0.2">
      <c r="A16" t="s">
        <v>793</v>
      </c>
      <c r="B16" t="s">
        <v>780</v>
      </c>
      <c r="C16" t="s">
        <v>779</v>
      </c>
      <c r="D16">
        <v>121</v>
      </c>
      <c r="E16" t="s">
        <v>137</v>
      </c>
      <c r="F16">
        <v>73</v>
      </c>
      <c r="G16">
        <v>95</v>
      </c>
      <c r="H16">
        <v>205</v>
      </c>
      <c r="I16">
        <v>419789</v>
      </c>
      <c r="J16" t="s">
        <v>793</v>
      </c>
      <c r="K16">
        <v>1</v>
      </c>
      <c r="L16">
        <v>0</v>
      </c>
      <c r="M16">
        <v>8401598</v>
      </c>
      <c r="N16" t="s">
        <v>792</v>
      </c>
      <c r="O16" t="s">
        <v>791</v>
      </c>
      <c r="P16" t="s">
        <v>790</v>
      </c>
      <c r="Q16" t="s">
        <v>789</v>
      </c>
      <c r="R16">
        <v>0</v>
      </c>
      <c r="S16">
        <v>0</v>
      </c>
    </row>
    <row r="17" spans="1:19" x14ac:dyDescent="0.2">
      <c r="A17" t="s">
        <v>788</v>
      </c>
      <c r="B17" t="s">
        <v>783</v>
      </c>
      <c r="C17" t="s">
        <v>782</v>
      </c>
      <c r="D17">
        <v>0</v>
      </c>
      <c r="E17" t="s">
        <v>781</v>
      </c>
      <c r="F17">
        <v>70</v>
      </c>
      <c r="G17">
        <v>90</v>
      </c>
      <c r="H17">
        <v>205</v>
      </c>
      <c r="I17">
        <v>419792</v>
      </c>
      <c r="J17" t="s">
        <v>788</v>
      </c>
      <c r="K17">
        <v>1</v>
      </c>
      <c r="L17">
        <v>0</v>
      </c>
      <c r="M17">
        <v>8401649</v>
      </c>
      <c r="N17" t="s">
        <v>787</v>
      </c>
      <c r="O17" t="s">
        <v>786</v>
      </c>
      <c r="P17" t="s">
        <v>785</v>
      </c>
      <c r="Q17" t="s">
        <v>784</v>
      </c>
      <c r="R17">
        <v>0</v>
      </c>
      <c r="S17">
        <v>0</v>
      </c>
    </row>
    <row r="18" spans="1:19" x14ac:dyDescent="0.2">
      <c r="A18" t="s">
        <v>788</v>
      </c>
      <c r="B18" t="s">
        <v>780</v>
      </c>
      <c r="C18" t="s">
        <v>779</v>
      </c>
      <c r="D18">
        <v>172</v>
      </c>
      <c r="E18" t="s">
        <v>137</v>
      </c>
      <c r="F18">
        <v>70</v>
      </c>
      <c r="G18">
        <v>90</v>
      </c>
      <c r="H18">
        <v>205</v>
      </c>
      <c r="I18">
        <v>419792</v>
      </c>
      <c r="J18" t="s">
        <v>788</v>
      </c>
      <c r="K18">
        <v>1</v>
      </c>
      <c r="L18">
        <v>0</v>
      </c>
      <c r="M18">
        <v>8401649</v>
      </c>
      <c r="N18" t="s">
        <v>787</v>
      </c>
      <c r="O18" t="s">
        <v>786</v>
      </c>
      <c r="P18" t="s">
        <v>785</v>
      </c>
      <c r="Q18" t="s">
        <v>784</v>
      </c>
      <c r="R18">
        <v>0</v>
      </c>
      <c r="S18">
        <v>0</v>
      </c>
    </row>
    <row r="19" spans="1:19" x14ac:dyDescent="0.2">
      <c r="A19" t="s">
        <v>778</v>
      </c>
      <c r="B19" t="s">
        <v>783</v>
      </c>
      <c r="C19" t="s">
        <v>782</v>
      </c>
      <c r="D19">
        <v>0</v>
      </c>
      <c r="E19" t="s">
        <v>781</v>
      </c>
      <c r="F19">
        <v>46</v>
      </c>
      <c r="G19">
        <v>61</v>
      </c>
      <c r="H19">
        <v>205</v>
      </c>
      <c r="I19">
        <v>419795</v>
      </c>
      <c r="J19" t="s">
        <v>778</v>
      </c>
      <c r="K19">
        <v>1</v>
      </c>
      <c r="L19">
        <v>0</v>
      </c>
      <c r="M19">
        <v>8401704</v>
      </c>
      <c r="N19" t="s">
        <v>777</v>
      </c>
      <c r="O19" t="s">
        <v>776</v>
      </c>
      <c r="P19" t="s">
        <v>775</v>
      </c>
      <c r="Q19" t="s">
        <v>774</v>
      </c>
      <c r="R19">
        <v>0</v>
      </c>
      <c r="S19">
        <v>0</v>
      </c>
    </row>
    <row r="20" spans="1:19" x14ac:dyDescent="0.2">
      <c r="A20" t="s">
        <v>778</v>
      </c>
      <c r="B20" t="s">
        <v>780</v>
      </c>
      <c r="C20" t="s">
        <v>779</v>
      </c>
      <c r="D20">
        <v>227</v>
      </c>
      <c r="E20" t="s">
        <v>137</v>
      </c>
      <c r="F20">
        <v>46</v>
      </c>
      <c r="G20">
        <v>61</v>
      </c>
      <c r="H20">
        <v>205</v>
      </c>
      <c r="I20">
        <v>419795</v>
      </c>
      <c r="J20" t="s">
        <v>778</v>
      </c>
      <c r="K20">
        <v>1</v>
      </c>
      <c r="L20">
        <v>0</v>
      </c>
      <c r="M20">
        <v>8401704</v>
      </c>
      <c r="N20" t="s">
        <v>777</v>
      </c>
      <c r="O20" t="s">
        <v>776</v>
      </c>
      <c r="P20" t="s">
        <v>775</v>
      </c>
      <c r="Q20" t="s">
        <v>774</v>
      </c>
      <c r="R20">
        <v>0</v>
      </c>
      <c r="S20">
        <v>0</v>
      </c>
    </row>
    <row r="21" spans="1:19" x14ac:dyDescent="0.2">
      <c r="A21" t="s">
        <v>703</v>
      </c>
      <c r="B21" t="s">
        <v>705</v>
      </c>
      <c r="C21" t="s">
        <v>704</v>
      </c>
      <c r="D21">
        <v>0</v>
      </c>
      <c r="E21" t="s">
        <v>6</v>
      </c>
      <c r="F21">
        <v>29</v>
      </c>
      <c r="G21">
        <v>35</v>
      </c>
      <c r="H21">
        <v>205</v>
      </c>
      <c r="I21">
        <v>327075</v>
      </c>
      <c r="J21" t="s">
        <v>703</v>
      </c>
      <c r="K21">
        <v>2</v>
      </c>
      <c r="L21">
        <v>0</v>
      </c>
      <c r="M21">
        <v>10097017</v>
      </c>
      <c r="N21" t="s">
        <v>702</v>
      </c>
      <c r="O21" t="s">
        <v>701</v>
      </c>
      <c r="P21" t="s">
        <v>700</v>
      </c>
      <c r="Q21" t="s">
        <v>699</v>
      </c>
      <c r="R21">
        <v>0</v>
      </c>
      <c r="S21">
        <v>0</v>
      </c>
    </row>
    <row r="22" spans="1:19" x14ac:dyDescent="0.2">
      <c r="A22" t="s">
        <v>698</v>
      </c>
      <c r="B22" t="s">
        <v>648</v>
      </c>
      <c r="C22" t="s">
        <v>647</v>
      </c>
      <c r="D22">
        <v>0</v>
      </c>
      <c r="E22" t="s">
        <v>6</v>
      </c>
      <c r="F22">
        <v>38</v>
      </c>
      <c r="G22">
        <v>47</v>
      </c>
      <c r="H22">
        <v>205</v>
      </c>
      <c r="I22">
        <v>516333</v>
      </c>
      <c r="J22" t="s">
        <v>698</v>
      </c>
      <c r="K22">
        <v>2</v>
      </c>
      <c r="L22">
        <v>0</v>
      </c>
      <c r="M22">
        <v>14222340</v>
      </c>
      <c r="N22" t="s">
        <v>697</v>
      </c>
      <c r="O22" t="s">
        <v>696</v>
      </c>
      <c r="P22" t="s">
        <v>695</v>
      </c>
      <c r="Q22" t="s">
        <v>694</v>
      </c>
      <c r="R22">
        <v>0</v>
      </c>
      <c r="S22">
        <v>0</v>
      </c>
    </row>
    <row r="23" spans="1:19" x14ac:dyDescent="0.2">
      <c r="A23" t="s">
        <v>693</v>
      </c>
      <c r="B23" t="s">
        <v>648</v>
      </c>
      <c r="C23" t="s">
        <v>647</v>
      </c>
      <c r="D23">
        <v>0</v>
      </c>
      <c r="E23" t="s">
        <v>6</v>
      </c>
      <c r="F23">
        <v>22</v>
      </c>
      <c r="G23">
        <v>24</v>
      </c>
      <c r="H23">
        <v>205</v>
      </c>
      <c r="I23">
        <v>516381</v>
      </c>
      <c r="J23" t="s">
        <v>693</v>
      </c>
      <c r="K23">
        <v>2</v>
      </c>
      <c r="L23">
        <v>0</v>
      </c>
      <c r="M23">
        <v>14222876</v>
      </c>
      <c r="N23" t="s">
        <v>692</v>
      </c>
      <c r="O23" t="s">
        <v>691</v>
      </c>
      <c r="P23" t="s">
        <v>690</v>
      </c>
      <c r="Q23" t="s">
        <v>689</v>
      </c>
      <c r="R23">
        <v>0</v>
      </c>
      <c r="S23">
        <v>0</v>
      </c>
    </row>
    <row r="24" spans="1:19" x14ac:dyDescent="0.2">
      <c r="A24" t="s">
        <v>688</v>
      </c>
      <c r="B24" t="s">
        <v>648</v>
      </c>
      <c r="C24" t="s">
        <v>647</v>
      </c>
      <c r="D24">
        <v>0</v>
      </c>
      <c r="E24" t="s">
        <v>6</v>
      </c>
      <c r="F24">
        <v>25</v>
      </c>
      <c r="G24">
        <v>28</v>
      </c>
      <c r="H24">
        <v>205</v>
      </c>
      <c r="I24">
        <v>516507</v>
      </c>
      <c r="J24" t="s">
        <v>688</v>
      </c>
      <c r="K24">
        <v>2</v>
      </c>
      <c r="L24">
        <v>0</v>
      </c>
      <c r="M24">
        <v>14224968</v>
      </c>
      <c r="N24" t="s">
        <v>687</v>
      </c>
      <c r="O24" t="s">
        <v>686</v>
      </c>
      <c r="P24" t="s">
        <v>685</v>
      </c>
      <c r="Q24" t="s">
        <v>684</v>
      </c>
      <c r="R24">
        <v>0</v>
      </c>
      <c r="S24">
        <v>0</v>
      </c>
    </row>
    <row r="25" spans="1:19" x14ac:dyDescent="0.2">
      <c r="A25" t="s">
        <v>683</v>
      </c>
      <c r="B25" t="s">
        <v>648</v>
      </c>
      <c r="C25" t="s">
        <v>647</v>
      </c>
      <c r="D25">
        <v>0</v>
      </c>
      <c r="E25" t="s">
        <v>6</v>
      </c>
      <c r="F25">
        <v>17</v>
      </c>
      <c r="G25">
        <v>21</v>
      </c>
      <c r="H25">
        <v>205</v>
      </c>
      <c r="I25">
        <v>516553</v>
      </c>
      <c r="J25" t="s">
        <v>683</v>
      </c>
      <c r="K25">
        <v>2</v>
      </c>
      <c r="L25">
        <v>0</v>
      </c>
      <c r="M25">
        <v>14225660</v>
      </c>
      <c r="N25" t="s">
        <v>682</v>
      </c>
      <c r="O25" t="s">
        <v>681</v>
      </c>
      <c r="P25" t="s">
        <v>680</v>
      </c>
      <c r="Q25" t="s">
        <v>679</v>
      </c>
      <c r="R25">
        <v>0</v>
      </c>
      <c r="S25">
        <v>0</v>
      </c>
    </row>
    <row r="26" spans="1:19" x14ac:dyDescent="0.2">
      <c r="A26" t="s">
        <v>678</v>
      </c>
      <c r="B26" t="s">
        <v>648</v>
      </c>
      <c r="C26" t="s">
        <v>647</v>
      </c>
      <c r="D26">
        <v>0</v>
      </c>
      <c r="E26" t="s">
        <v>6</v>
      </c>
      <c r="F26">
        <v>21</v>
      </c>
      <c r="G26">
        <v>25</v>
      </c>
      <c r="H26">
        <v>205</v>
      </c>
      <c r="I26">
        <v>516806</v>
      </c>
      <c r="J26" t="s">
        <v>678</v>
      </c>
      <c r="K26">
        <v>2</v>
      </c>
      <c r="L26">
        <v>0</v>
      </c>
      <c r="M26">
        <v>14229745</v>
      </c>
      <c r="N26" t="s">
        <v>677</v>
      </c>
      <c r="O26" t="s">
        <v>676</v>
      </c>
      <c r="P26" t="s">
        <v>675</v>
      </c>
      <c r="Q26" t="s">
        <v>674</v>
      </c>
      <c r="R26">
        <v>0</v>
      </c>
      <c r="S26">
        <v>0</v>
      </c>
    </row>
    <row r="27" spans="1:19" x14ac:dyDescent="0.2">
      <c r="A27" t="s">
        <v>673</v>
      </c>
      <c r="B27" t="s">
        <v>648</v>
      </c>
      <c r="C27" t="s">
        <v>647</v>
      </c>
      <c r="D27">
        <v>0</v>
      </c>
      <c r="E27" t="s">
        <v>6</v>
      </c>
      <c r="F27">
        <v>21</v>
      </c>
      <c r="G27">
        <v>25</v>
      </c>
      <c r="H27">
        <v>205</v>
      </c>
      <c r="I27">
        <v>516807</v>
      </c>
      <c r="J27" t="s">
        <v>673</v>
      </c>
      <c r="K27">
        <v>2</v>
      </c>
      <c r="L27">
        <v>0</v>
      </c>
      <c r="M27">
        <v>14229747</v>
      </c>
      <c r="N27" t="s">
        <v>672</v>
      </c>
      <c r="O27" t="s">
        <v>671</v>
      </c>
      <c r="P27" t="s">
        <v>670</v>
      </c>
      <c r="Q27" t="s">
        <v>669</v>
      </c>
      <c r="R27">
        <v>0</v>
      </c>
      <c r="S27">
        <v>0</v>
      </c>
    </row>
    <row r="28" spans="1:19" x14ac:dyDescent="0.2">
      <c r="A28" t="s">
        <v>668</v>
      </c>
      <c r="B28" t="s">
        <v>648</v>
      </c>
      <c r="C28" t="s">
        <v>647</v>
      </c>
      <c r="D28">
        <v>0</v>
      </c>
      <c r="E28" t="s">
        <v>6</v>
      </c>
      <c r="F28">
        <v>20</v>
      </c>
      <c r="G28">
        <v>24</v>
      </c>
      <c r="H28">
        <v>205</v>
      </c>
      <c r="I28">
        <v>516808</v>
      </c>
      <c r="J28" t="s">
        <v>668</v>
      </c>
      <c r="K28">
        <v>2</v>
      </c>
      <c r="L28">
        <v>0</v>
      </c>
      <c r="M28">
        <v>14229748</v>
      </c>
      <c r="N28" t="s">
        <v>667</v>
      </c>
      <c r="O28" t="s">
        <v>666</v>
      </c>
      <c r="P28" t="s">
        <v>665</v>
      </c>
      <c r="Q28" t="s">
        <v>664</v>
      </c>
      <c r="R28">
        <v>0</v>
      </c>
      <c r="S28">
        <v>0</v>
      </c>
    </row>
    <row r="29" spans="1:19" x14ac:dyDescent="0.2">
      <c r="A29" t="s">
        <v>663</v>
      </c>
      <c r="B29" t="s">
        <v>648</v>
      </c>
      <c r="C29" t="s">
        <v>647</v>
      </c>
      <c r="D29">
        <v>0</v>
      </c>
      <c r="E29" t="s">
        <v>6</v>
      </c>
      <c r="F29">
        <v>21</v>
      </c>
      <c r="G29">
        <v>25</v>
      </c>
      <c r="H29">
        <v>205</v>
      </c>
      <c r="I29">
        <v>516809</v>
      </c>
      <c r="J29" t="s">
        <v>663</v>
      </c>
      <c r="K29">
        <v>2</v>
      </c>
      <c r="L29">
        <v>0</v>
      </c>
      <c r="M29">
        <v>14229753</v>
      </c>
      <c r="N29" t="s">
        <v>662</v>
      </c>
      <c r="O29" t="s">
        <v>661</v>
      </c>
      <c r="P29" t="s">
        <v>660</v>
      </c>
      <c r="Q29" t="s">
        <v>659</v>
      </c>
      <c r="R29">
        <v>0</v>
      </c>
      <c r="S29">
        <v>0</v>
      </c>
    </row>
    <row r="30" spans="1:19" x14ac:dyDescent="0.2">
      <c r="A30" t="s">
        <v>658</v>
      </c>
      <c r="B30" t="s">
        <v>648</v>
      </c>
      <c r="C30" t="s">
        <v>647</v>
      </c>
      <c r="D30">
        <v>0</v>
      </c>
      <c r="E30" t="s">
        <v>6</v>
      </c>
      <c r="F30">
        <v>21</v>
      </c>
      <c r="G30">
        <v>25</v>
      </c>
      <c r="H30">
        <v>205</v>
      </c>
      <c r="I30">
        <v>516810</v>
      </c>
      <c r="J30" t="s">
        <v>658</v>
      </c>
      <c r="K30">
        <v>2</v>
      </c>
      <c r="L30">
        <v>0</v>
      </c>
      <c r="M30">
        <v>14229757</v>
      </c>
      <c r="N30" t="s">
        <v>657</v>
      </c>
      <c r="O30" t="s">
        <v>656</v>
      </c>
      <c r="P30" t="s">
        <v>655</v>
      </c>
      <c r="Q30" t="s">
        <v>654</v>
      </c>
      <c r="R30">
        <v>0</v>
      </c>
      <c r="S30">
        <v>0</v>
      </c>
    </row>
    <row r="31" spans="1:19" x14ac:dyDescent="0.2">
      <c r="A31" t="s">
        <v>653</v>
      </c>
      <c r="B31" t="s">
        <v>648</v>
      </c>
      <c r="C31" t="s">
        <v>647</v>
      </c>
      <c r="D31">
        <v>0</v>
      </c>
      <c r="E31" t="s">
        <v>6</v>
      </c>
      <c r="F31">
        <v>22</v>
      </c>
      <c r="G31">
        <v>27</v>
      </c>
      <c r="H31">
        <v>205</v>
      </c>
      <c r="I31">
        <v>516843</v>
      </c>
      <c r="J31" t="s">
        <v>653</v>
      </c>
      <c r="K31">
        <v>2</v>
      </c>
      <c r="L31">
        <v>0</v>
      </c>
      <c r="M31">
        <v>14230117</v>
      </c>
      <c r="N31" t="s">
        <v>652</v>
      </c>
      <c r="O31" t="s">
        <v>651</v>
      </c>
      <c r="P31" t="s">
        <v>650</v>
      </c>
      <c r="Q31" t="s">
        <v>649</v>
      </c>
      <c r="R31">
        <v>0</v>
      </c>
      <c r="S31">
        <v>0</v>
      </c>
    </row>
    <row r="32" spans="1:19" x14ac:dyDescent="0.2">
      <c r="A32" t="s">
        <v>646</v>
      </c>
      <c r="B32" t="s">
        <v>648</v>
      </c>
      <c r="C32" t="s">
        <v>647</v>
      </c>
      <c r="D32">
        <v>0</v>
      </c>
      <c r="E32" t="s">
        <v>6</v>
      </c>
      <c r="F32">
        <v>24</v>
      </c>
      <c r="G32">
        <v>29</v>
      </c>
      <c r="H32">
        <v>205</v>
      </c>
      <c r="I32">
        <v>516882</v>
      </c>
      <c r="J32" t="s">
        <v>646</v>
      </c>
      <c r="K32">
        <v>2</v>
      </c>
      <c r="L32">
        <v>0</v>
      </c>
      <c r="M32">
        <v>14230425</v>
      </c>
      <c r="N32" t="s">
        <v>645</v>
      </c>
      <c r="O32" t="s">
        <v>644</v>
      </c>
      <c r="P32" t="s">
        <v>643</v>
      </c>
      <c r="Q32" t="s">
        <v>642</v>
      </c>
      <c r="R32">
        <v>0</v>
      </c>
      <c r="S32">
        <v>0</v>
      </c>
    </row>
    <row r="33" spans="1:19" x14ac:dyDescent="0.2">
      <c r="A33" t="s">
        <v>710</v>
      </c>
      <c r="B33" t="s">
        <v>712</v>
      </c>
      <c r="C33" t="s">
        <v>711</v>
      </c>
      <c r="D33">
        <v>0</v>
      </c>
      <c r="E33" t="s">
        <v>6</v>
      </c>
      <c r="F33">
        <v>7</v>
      </c>
      <c r="G33">
        <v>9</v>
      </c>
      <c r="H33">
        <v>205</v>
      </c>
      <c r="I33">
        <v>186721</v>
      </c>
      <c r="J33" t="s">
        <v>710</v>
      </c>
      <c r="K33">
        <v>2</v>
      </c>
      <c r="L33">
        <v>0</v>
      </c>
      <c r="M33">
        <v>6928347</v>
      </c>
      <c r="N33" t="s">
        <v>709</v>
      </c>
      <c r="O33" t="s">
        <v>708</v>
      </c>
      <c r="P33" t="s">
        <v>707</v>
      </c>
      <c r="Q33" t="s">
        <v>706</v>
      </c>
      <c r="R33">
        <v>0</v>
      </c>
      <c r="S33">
        <v>0</v>
      </c>
    </row>
    <row r="34" spans="1:19" x14ac:dyDescent="0.2">
      <c r="A34" t="s">
        <v>602</v>
      </c>
      <c r="B34" t="s">
        <v>604</v>
      </c>
      <c r="C34" t="s">
        <v>603</v>
      </c>
      <c r="D34">
        <v>0</v>
      </c>
      <c r="E34" t="s">
        <v>6</v>
      </c>
      <c r="F34">
        <v>64</v>
      </c>
      <c r="G34">
        <v>80</v>
      </c>
      <c r="H34">
        <v>205</v>
      </c>
      <c r="I34">
        <v>482869</v>
      </c>
      <c r="J34" t="s">
        <v>602</v>
      </c>
      <c r="K34">
        <v>3</v>
      </c>
      <c r="L34">
        <v>0</v>
      </c>
      <c r="M34">
        <v>10035416</v>
      </c>
      <c r="N34" t="s">
        <v>601</v>
      </c>
      <c r="O34" t="s">
        <v>600</v>
      </c>
      <c r="P34" t="s">
        <v>599</v>
      </c>
      <c r="Q34" t="s">
        <v>598</v>
      </c>
      <c r="R34">
        <v>0</v>
      </c>
      <c r="S34">
        <v>0</v>
      </c>
    </row>
    <row r="35" spans="1:19" x14ac:dyDescent="0.2">
      <c r="A35" t="s">
        <v>639</v>
      </c>
      <c r="B35" t="s">
        <v>634</v>
      </c>
      <c r="C35" t="s">
        <v>633</v>
      </c>
      <c r="D35">
        <v>0</v>
      </c>
      <c r="E35" t="s">
        <v>6</v>
      </c>
      <c r="F35">
        <v>16</v>
      </c>
      <c r="G35">
        <v>23</v>
      </c>
      <c r="H35">
        <v>205</v>
      </c>
      <c r="I35">
        <v>178454</v>
      </c>
      <c r="J35" t="s">
        <v>639</v>
      </c>
      <c r="K35">
        <v>3</v>
      </c>
      <c r="L35">
        <v>0</v>
      </c>
      <c r="M35">
        <v>3775747</v>
      </c>
      <c r="N35" t="s">
        <v>638</v>
      </c>
      <c r="O35" t="s">
        <v>637</v>
      </c>
      <c r="P35" t="s">
        <v>636</v>
      </c>
      <c r="Q35" t="s">
        <v>635</v>
      </c>
      <c r="R35">
        <v>0</v>
      </c>
      <c r="S35">
        <v>0</v>
      </c>
    </row>
    <row r="36" spans="1:19" x14ac:dyDescent="0.2">
      <c r="A36" t="s">
        <v>632</v>
      </c>
      <c r="B36" t="s">
        <v>634</v>
      </c>
      <c r="C36" t="s">
        <v>633</v>
      </c>
      <c r="D36">
        <v>0</v>
      </c>
      <c r="E36" t="s">
        <v>6</v>
      </c>
      <c r="F36">
        <v>19</v>
      </c>
      <c r="G36">
        <v>24</v>
      </c>
      <c r="H36">
        <v>205</v>
      </c>
      <c r="I36">
        <v>178912</v>
      </c>
      <c r="J36" t="s">
        <v>632</v>
      </c>
      <c r="K36">
        <v>3</v>
      </c>
      <c r="L36">
        <v>0</v>
      </c>
      <c r="M36">
        <v>3781858</v>
      </c>
      <c r="N36" t="s">
        <v>631</v>
      </c>
      <c r="O36" t="s">
        <v>630</v>
      </c>
      <c r="P36" t="s">
        <v>629</v>
      </c>
      <c r="Q36" t="s">
        <v>628</v>
      </c>
      <c r="R36">
        <v>0</v>
      </c>
      <c r="S36">
        <v>0</v>
      </c>
    </row>
    <row r="37" spans="1:19" x14ac:dyDescent="0.2">
      <c r="A37" t="s">
        <v>625</v>
      </c>
      <c r="B37" t="s">
        <v>627</v>
      </c>
      <c r="C37" t="s">
        <v>626</v>
      </c>
      <c r="D37">
        <v>0</v>
      </c>
      <c r="E37" t="s">
        <v>6</v>
      </c>
      <c r="F37">
        <v>16</v>
      </c>
      <c r="G37">
        <v>26</v>
      </c>
      <c r="H37">
        <v>205</v>
      </c>
      <c r="I37">
        <v>203585</v>
      </c>
      <c r="J37" t="s">
        <v>625</v>
      </c>
      <c r="K37">
        <v>3</v>
      </c>
      <c r="L37">
        <v>0</v>
      </c>
      <c r="M37">
        <v>4228421</v>
      </c>
      <c r="N37" t="s">
        <v>624</v>
      </c>
      <c r="O37" t="s">
        <v>623</v>
      </c>
      <c r="P37" t="s">
        <v>622</v>
      </c>
      <c r="Q37" t="s">
        <v>621</v>
      </c>
      <c r="R37">
        <v>0</v>
      </c>
      <c r="S37">
        <v>0</v>
      </c>
    </row>
    <row r="38" spans="1:19" x14ac:dyDescent="0.2">
      <c r="A38" t="s">
        <v>616</v>
      </c>
      <c r="B38" t="s">
        <v>620</v>
      </c>
      <c r="C38" t="s">
        <v>619</v>
      </c>
      <c r="D38">
        <v>0</v>
      </c>
      <c r="E38" t="s">
        <v>21</v>
      </c>
      <c r="F38">
        <v>11</v>
      </c>
      <c r="G38">
        <v>16</v>
      </c>
      <c r="H38">
        <v>205</v>
      </c>
      <c r="I38">
        <v>295728</v>
      </c>
      <c r="J38" t="s">
        <v>616</v>
      </c>
      <c r="K38">
        <v>3</v>
      </c>
      <c r="L38">
        <v>0</v>
      </c>
      <c r="M38">
        <v>6138003</v>
      </c>
      <c r="N38" t="s">
        <v>615</v>
      </c>
      <c r="O38" t="s">
        <v>614</v>
      </c>
      <c r="P38" t="s">
        <v>613</v>
      </c>
      <c r="Q38" t="s">
        <v>612</v>
      </c>
      <c r="R38">
        <v>0</v>
      </c>
      <c r="S38">
        <v>0</v>
      </c>
    </row>
    <row r="39" spans="1:19" x14ac:dyDescent="0.2">
      <c r="A39" t="s">
        <v>616</v>
      </c>
      <c r="B39" t="s">
        <v>618</v>
      </c>
      <c r="C39" t="s">
        <v>617</v>
      </c>
      <c r="D39">
        <v>802</v>
      </c>
      <c r="E39" t="s">
        <v>137</v>
      </c>
      <c r="F39">
        <v>11</v>
      </c>
      <c r="G39">
        <v>16</v>
      </c>
      <c r="H39">
        <v>205</v>
      </c>
      <c r="I39">
        <v>295728</v>
      </c>
      <c r="J39" t="s">
        <v>616</v>
      </c>
      <c r="K39">
        <v>3</v>
      </c>
      <c r="L39">
        <v>0</v>
      </c>
      <c r="M39">
        <v>6138003</v>
      </c>
      <c r="N39" t="s">
        <v>615</v>
      </c>
      <c r="O39" t="s">
        <v>614</v>
      </c>
      <c r="P39" t="s">
        <v>613</v>
      </c>
      <c r="Q39" t="s">
        <v>612</v>
      </c>
      <c r="R39">
        <v>0</v>
      </c>
      <c r="S39">
        <v>0</v>
      </c>
    </row>
    <row r="40" spans="1:19" x14ac:dyDescent="0.2">
      <c r="A40" t="s">
        <v>609</v>
      </c>
      <c r="B40" t="s">
        <v>611</v>
      </c>
      <c r="C40" t="s">
        <v>610</v>
      </c>
      <c r="D40">
        <v>0</v>
      </c>
      <c r="E40" t="s">
        <v>6</v>
      </c>
      <c r="F40">
        <v>35</v>
      </c>
      <c r="G40">
        <v>47</v>
      </c>
      <c r="H40">
        <v>205</v>
      </c>
      <c r="I40">
        <v>425498</v>
      </c>
      <c r="J40" t="s">
        <v>609</v>
      </c>
      <c r="K40">
        <v>3</v>
      </c>
      <c r="L40">
        <v>0</v>
      </c>
      <c r="M40">
        <v>8854318</v>
      </c>
      <c r="N40" t="s">
        <v>608</v>
      </c>
      <c r="O40" t="s">
        <v>607</v>
      </c>
      <c r="P40" t="s">
        <v>606</v>
      </c>
      <c r="Q40" t="s">
        <v>605</v>
      </c>
      <c r="R40">
        <v>0</v>
      </c>
      <c r="S40">
        <v>0</v>
      </c>
    </row>
    <row r="41" spans="1:19" x14ac:dyDescent="0.2">
      <c r="A41" t="s">
        <v>588</v>
      </c>
      <c r="B41" t="s">
        <v>590</v>
      </c>
      <c r="C41" t="s">
        <v>589</v>
      </c>
      <c r="D41">
        <v>0</v>
      </c>
      <c r="E41" t="s">
        <v>6</v>
      </c>
      <c r="F41">
        <v>41</v>
      </c>
      <c r="G41">
        <v>53</v>
      </c>
      <c r="H41">
        <v>205</v>
      </c>
      <c r="I41">
        <v>418437</v>
      </c>
      <c r="J41" t="s">
        <v>588</v>
      </c>
      <c r="K41">
        <v>4</v>
      </c>
      <c r="L41">
        <v>0</v>
      </c>
      <c r="M41">
        <v>14350093</v>
      </c>
      <c r="N41" t="s">
        <v>587</v>
      </c>
      <c r="O41" t="s">
        <v>586</v>
      </c>
      <c r="P41" t="s">
        <v>585</v>
      </c>
      <c r="Q41" t="s">
        <v>584</v>
      </c>
      <c r="R41">
        <v>0</v>
      </c>
      <c r="S41">
        <v>0</v>
      </c>
    </row>
    <row r="42" spans="1:19" x14ac:dyDescent="0.2">
      <c r="A42" t="s">
        <v>583</v>
      </c>
      <c r="B42" t="s">
        <v>568</v>
      </c>
      <c r="C42" t="s">
        <v>567</v>
      </c>
      <c r="D42">
        <v>159</v>
      </c>
      <c r="E42" t="s">
        <v>31</v>
      </c>
      <c r="F42">
        <v>13</v>
      </c>
      <c r="G42">
        <v>18</v>
      </c>
      <c r="H42">
        <v>205</v>
      </c>
      <c r="I42">
        <v>433623</v>
      </c>
      <c r="J42" t="s">
        <v>583</v>
      </c>
      <c r="K42">
        <v>4</v>
      </c>
      <c r="L42">
        <v>0</v>
      </c>
      <c r="M42">
        <v>14677678</v>
      </c>
      <c r="N42" t="s">
        <v>582</v>
      </c>
      <c r="O42" t="s">
        <v>581</v>
      </c>
      <c r="P42" t="s">
        <v>580</v>
      </c>
      <c r="Q42" t="s">
        <v>579</v>
      </c>
      <c r="R42">
        <v>0</v>
      </c>
      <c r="S42">
        <v>0</v>
      </c>
    </row>
    <row r="43" spans="1:19" x14ac:dyDescent="0.2">
      <c r="A43" t="s">
        <v>578</v>
      </c>
      <c r="B43" t="s">
        <v>568</v>
      </c>
      <c r="C43" t="s">
        <v>567</v>
      </c>
      <c r="D43">
        <v>175</v>
      </c>
      <c r="E43" t="s">
        <v>31</v>
      </c>
      <c r="F43">
        <v>14</v>
      </c>
      <c r="G43">
        <v>19</v>
      </c>
      <c r="H43">
        <v>205</v>
      </c>
      <c r="I43">
        <v>433628</v>
      </c>
      <c r="J43" t="s">
        <v>578</v>
      </c>
      <c r="K43">
        <v>4</v>
      </c>
      <c r="L43">
        <v>0</v>
      </c>
      <c r="M43">
        <v>14677695</v>
      </c>
      <c r="N43" t="s">
        <v>577</v>
      </c>
      <c r="O43" t="s">
        <v>576</v>
      </c>
      <c r="P43" t="s">
        <v>575</v>
      </c>
      <c r="Q43" t="s">
        <v>574</v>
      </c>
      <c r="R43">
        <v>0</v>
      </c>
      <c r="S43">
        <v>0</v>
      </c>
    </row>
    <row r="44" spans="1:19" x14ac:dyDescent="0.2">
      <c r="A44" t="s">
        <v>573</v>
      </c>
      <c r="B44" t="s">
        <v>568</v>
      </c>
      <c r="C44" t="s">
        <v>567</v>
      </c>
      <c r="D44">
        <v>229</v>
      </c>
      <c r="E44" t="s">
        <v>31</v>
      </c>
      <c r="F44">
        <v>14</v>
      </c>
      <c r="G44">
        <v>18</v>
      </c>
      <c r="H44">
        <v>205</v>
      </c>
      <c r="I44">
        <v>433639</v>
      </c>
      <c r="J44" t="s">
        <v>573</v>
      </c>
      <c r="K44">
        <v>4</v>
      </c>
      <c r="L44">
        <v>0</v>
      </c>
      <c r="M44">
        <v>14677749</v>
      </c>
      <c r="N44" t="s">
        <v>572</v>
      </c>
      <c r="O44" t="s">
        <v>571</v>
      </c>
      <c r="P44" t="s">
        <v>570</v>
      </c>
      <c r="Q44" t="s">
        <v>569</v>
      </c>
      <c r="R44">
        <v>0</v>
      </c>
      <c r="S44">
        <v>0</v>
      </c>
    </row>
    <row r="45" spans="1:19" x14ac:dyDescent="0.2">
      <c r="A45" t="s">
        <v>566</v>
      </c>
      <c r="B45" t="s">
        <v>568</v>
      </c>
      <c r="C45" t="s">
        <v>567</v>
      </c>
      <c r="D45">
        <v>233</v>
      </c>
      <c r="E45" t="s">
        <v>31</v>
      </c>
      <c r="F45">
        <v>14</v>
      </c>
      <c r="G45">
        <v>18</v>
      </c>
      <c r="H45">
        <v>205</v>
      </c>
      <c r="I45">
        <v>433640</v>
      </c>
      <c r="J45" t="s">
        <v>566</v>
      </c>
      <c r="K45">
        <v>4</v>
      </c>
      <c r="L45">
        <v>0</v>
      </c>
      <c r="M45">
        <v>14677753</v>
      </c>
      <c r="N45" t="s">
        <v>565</v>
      </c>
      <c r="O45" t="s">
        <v>564</v>
      </c>
      <c r="P45" t="s">
        <v>563</v>
      </c>
      <c r="Q45" t="s">
        <v>562</v>
      </c>
      <c r="R45">
        <v>0</v>
      </c>
      <c r="S45">
        <v>0</v>
      </c>
    </row>
    <row r="46" spans="1:19" x14ac:dyDescent="0.2">
      <c r="A46" t="s">
        <v>561</v>
      </c>
      <c r="B46" t="s">
        <v>556</v>
      </c>
      <c r="C46" t="s">
        <v>555</v>
      </c>
      <c r="D46">
        <v>0</v>
      </c>
      <c r="E46" t="s">
        <v>6</v>
      </c>
      <c r="F46">
        <v>128</v>
      </c>
      <c r="G46">
        <v>159</v>
      </c>
      <c r="H46">
        <v>205</v>
      </c>
      <c r="I46">
        <v>462944</v>
      </c>
      <c r="J46" t="s">
        <v>561</v>
      </c>
      <c r="K46">
        <v>4</v>
      </c>
      <c r="L46">
        <v>0</v>
      </c>
      <c r="M46">
        <v>15290001</v>
      </c>
      <c r="N46" t="s">
        <v>560</v>
      </c>
      <c r="O46" t="s">
        <v>559</v>
      </c>
      <c r="P46" t="s">
        <v>558</v>
      </c>
      <c r="Q46" t="s">
        <v>557</v>
      </c>
      <c r="R46">
        <v>0</v>
      </c>
      <c r="S46">
        <v>0</v>
      </c>
    </row>
    <row r="47" spans="1:19" x14ac:dyDescent="0.2">
      <c r="A47" t="s">
        <v>554</v>
      </c>
      <c r="B47" t="s">
        <v>556</v>
      </c>
      <c r="C47" t="s">
        <v>555</v>
      </c>
      <c r="D47">
        <v>0</v>
      </c>
      <c r="E47" t="s">
        <v>6</v>
      </c>
      <c r="F47">
        <v>73</v>
      </c>
      <c r="G47">
        <v>94</v>
      </c>
      <c r="H47">
        <v>205</v>
      </c>
      <c r="I47">
        <v>463199</v>
      </c>
      <c r="J47" t="s">
        <v>554</v>
      </c>
      <c r="K47">
        <v>4</v>
      </c>
      <c r="L47">
        <v>0</v>
      </c>
      <c r="M47">
        <v>15294845</v>
      </c>
      <c r="N47" t="s">
        <v>553</v>
      </c>
      <c r="O47" t="s">
        <v>552</v>
      </c>
      <c r="P47" t="s">
        <v>551</v>
      </c>
      <c r="Q47" t="s">
        <v>550</v>
      </c>
      <c r="R47">
        <v>0</v>
      </c>
      <c r="S47">
        <v>0</v>
      </c>
    </row>
    <row r="48" spans="1:19" x14ac:dyDescent="0.2">
      <c r="A48" t="s">
        <v>547</v>
      </c>
      <c r="B48" t="s">
        <v>549</v>
      </c>
      <c r="C48" t="s">
        <v>548</v>
      </c>
      <c r="D48">
        <v>548</v>
      </c>
      <c r="E48" t="s">
        <v>31</v>
      </c>
      <c r="F48">
        <v>54</v>
      </c>
      <c r="G48">
        <v>67</v>
      </c>
      <c r="H48">
        <v>205</v>
      </c>
      <c r="I48">
        <v>493530</v>
      </c>
      <c r="J48" t="s">
        <v>547</v>
      </c>
      <c r="K48">
        <v>4</v>
      </c>
      <c r="L48">
        <v>0</v>
      </c>
      <c r="M48">
        <v>16077944</v>
      </c>
      <c r="N48" t="s">
        <v>546</v>
      </c>
      <c r="O48" t="s">
        <v>545</v>
      </c>
      <c r="P48" t="s">
        <v>544</v>
      </c>
      <c r="Q48" t="s">
        <v>543</v>
      </c>
      <c r="R48">
        <v>0</v>
      </c>
      <c r="S48">
        <v>0</v>
      </c>
    </row>
    <row r="49" spans="1:19" x14ac:dyDescent="0.2">
      <c r="A49" t="s">
        <v>542</v>
      </c>
      <c r="B49" t="s">
        <v>541</v>
      </c>
      <c r="C49" t="s">
        <v>540</v>
      </c>
      <c r="D49">
        <v>0</v>
      </c>
      <c r="E49" t="s">
        <v>6</v>
      </c>
      <c r="F49">
        <v>10</v>
      </c>
      <c r="G49">
        <v>11</v>
      </c>
      <c r="H49">
        <v>205</v>
      </c>
      <c r="I49">
        <v>632553</v>
      </c>
      <c r="J49" t="s">
        <v>542</v>
      </c>
      <c r="K49">
        <v>4</v>
      </c>
      <c r="L49">
        <v>0</v>
      </c>
      <c r="M49">
        <v>19399061</v>
      </c>
      <c r="N49" t="s">
        <v>538</v>
      </c>
      <c r="O49" t="s">
        <v>537</v>
      </c>
      <c r="P49" t="s">
        <v>536</v>
      </c>
      <c r="Q49" t="s">
        <v>535</v>
      </c>
      <c r="R49">
        <v>0</v>
      </c>
      <c r="S49">
        <v>0</v>
      </c>
    </row>
    <row r="50" spans="1:19" x14ac:dyDescent="0.2">
      <c r="A50" t="s">
        <v>539</v>
      </c>
      <c r="B50" t="s">
        <v>541</v>
      </c>
      <c r="C50" t="s">
        <v>540</v>
      </c>
      <c r="D50">
        <v>0</v>
      </c>
      <c r="E50" t="s">
        <v>6</v>
      </c>
      <c r="F50">
        <v>10</v>
      </c>
      <c r="G50">
        <v>11</v>
      </c>
      <c r="H50">
        <v>205</v>
      </c>
      <c r="I50">
        <v>632554</v>
      </c>
      <c r="J50" t="s">
        <v>539</v>
      </c>
      <c r="K50">
        <v>4</v>
      </c>
      <c r="L50">
        <v>0</v>
      </c>
      <c r="M50">
        <v>19399067</v>
      </c>
      <c r="N50" t="s">
        <v>538</v>
      </c>
      <c r="O50" t="s">
        <v>537</v>
      </c>
      <c r="P50" t="s">
        <v>536</v>
      </c>
      <c r="Q50" t="s">
        <v>535</v>
      </c>
      <c r="R50">
        <v>0</v>
      </c>
      <c r="S50">
        <v>0</v>
      </c>
    </row>
    <row r="51" spans="1:19" x14ac:dyDescent="0.2">
      <c r="A51" t="s">
        <v>530</v>
      </c>
      <c r="B51" t="s">
        <v>534</v>
      </c>
      <c r="C51" t="s">
        <v>533</v>
      </c>
      <c r="D51">
        <v>0</v>
      </c>
      <c r="E51" t="s">
        <v>6</v>
      </c>
      <c r="F51">
        <v>43</v>
      </c>
      <c r="G51">
        <v>60</v>
      </c>
      <c r="H51">
        <v>205</v>
      </c>
      <c r="I51">
        <v>695352</v>
      </c>
      <c r="J51" t="s">
        <v>530</v>
      </c>
      <c r="K51">
        <v>4</v>
      </c>
      <c r="L51">
        <v>0</v>
      </c>
      <c r="M51">
        <v>21009368</v>
      </c>
      <c r="N51" t="s">
        <v>529</v>
      </c>
      <c r="O51" t="s">
        <v>528</v>
      </c>
      <c r="P51" t="s">
        <v>527</v>
      </c>
      <c r="Q51" t="s">
        <v>526</v>
      </c>
      <c r="R51">
        <v>0</v>
      </c>
      <c r="S51">
        <v>0</v>
      </c>
    </row>
    <row r="52" spans="1:19" x14ac:dyDescent="0.2">
      <c r="A52" t="s">
        <v>530</v>
      </c>
      <c r="B52" t="s">
        <v>532</v>
      </c>
      <c r="C52" t="s">
        <v>531</v>
      </c>
      <c r="D52">
        <v>737</v>
      </c>
      <c r="E52" t="s">
        <v>31</v>
      </c>
      <c r="F52">
        <v>43</v>
      </c>
      <c r="G52">
        <v>60</v>
      </c>
      <c r="H52">
        <v>205</v>
      </c>
      <c r="I52">
        <v>695352</v>
      </c>
      <c r="J52" t="s">
        <v>530</v>
      </c>
      <c r="K52">
        <v>4</v>
      </c>
      <c r="L52">
        <v>0</v>
      </c>
      <c r="M52">
        <v>21009368</v>
      </c>
      <c r="N52" t="s">
        <v>529</v>
      </c>
      <c r="O52" t="s">
        <v>528</v>
      </c>
      <c r="P52" t="s">
        <v>527</v>
      </c>
      <c r="Q52" t="s">
        <v>526</v>
      </c>
      <c r="R52">
        <v>0</v>
      </c>
      <c r="S52">
        <v>0</v>
      </c>
    </row>
    <row r="53" spans="1:19" x14ac:dyDescent="0.2">
      <c r="A53" t="s">
        <v>523</v>
      </c>
      <c r="B53" t="s">
        <v>525</v>
      </c>
      <c r="C53" t="s">
        <v>524</v>
      </c>
      <c r="D53">
        <v>6</v>
      </c>
      <c r="E53" t="s">
        <v>137</v>
      </c>
      <c r="F53">
        <v>43</v>
      </c>
      <c r="G53">
        <v>52</v>
      </c>
      <c r="H53">
        <v>205</v>
      </c>
      <c r="I53">
        <v>727147</v>
      </c>
      <c r="J53" t="s">
        <v>523</v>
      </c>
      <c r="K53">
        <v>4</v>
      </c>
      <c r="L53">
        <v>0</v>
      </c>
      <c r="M53">
        <v>21738736</v>
      </c>
      <c r="N53" t="s">
        <v>522</v>
      </c>
      <c r="O53" t="s">
        <v>521</v>
      </c>
      <c r="P53" t="s">
        <v>520</v>
      </c>
      <c r="Q53" t="s">
        <v>519</v>
      </c>
      <c r="R53">
        <v>0</v>
      </c>
      <c r="S53">
        <v>0</v>
      </c>
    </row>
    <row r="54" spans="1:19" x14ac:dyDescent="0.2">
      <c r="A54" t="s">
        <v>516</v>
      </c>
      <c r="B54" t="s">
        <v>518</v>
      </c>
      <c r="C54" t="s">
        <v>517</v>
      </c>
      <c r="D54">
        <v>0</v>
      </c>
      <c r="E54" t="s">
        <v>6</v>
      </c>
      <c r="F54">
        <v>78</v>
      </c>
      <c r="G54">
        <v>94</v>
      </c>
      <c r="H54">
        <v>205</v>
      </c>
      <c r="I54">
        <v>887466</v>
      </c>
      <c r="J54" t="s">
        <v>516</v>
      </c>
      <c r="K54">
        <v>4</v>
      </c>
      <c r="L54">
        <v>0</v>
      </c>
      <c r="M54">
        <v>25427708</v>
      </c>
      <c r="N54" t="s">
        <v>515</v>
      </c>
      <c r="O54" t="s">
        <v>514</v>
      </c>
      <c r="P54" t="s">
        <v>513</v>
      </c>
      <c r="Q54" t="s">
        <v>512</v>
      </c>
      <c r="R54">
        <v>0</v>
      </c>
      <c r="S54">
        <v>0</v>
      </c>
    </row>
    <row r="55" spans="1:19" x14ac:dyDescent="0.2">
      <c r="A55" t="s">
        <v>509</v>
      </c>
      <c r="B55" t="s">
        <v>511</v>
      </c>
      <c r="C55" t="s">
        <v>510</v>
      </c>
      <c r="D55">
        <v>960</v>
      </c>
      <c r="E55" t="s">
        <v>31</v>
      </c>
      <c r="F55">
        <v>75</v>
      </c>
      <c r="G55">
        <v>92</v>
      </c>
      <c r="H55">
        <v>205</v>
      </c>
      <c r="I55">
        <v>972145</v>
      </c>
      <c r="J55" t="s">
        <v>509</v>
      </c>
      <c r="K55">
        <v>4</v>
      </c>
      <c r="L55">
        <v>0</v>
      </c>
      <c r="M55">
        <v>27206871</v>
      </c>
      <c r="N55" t="s">
        <v>508</v>
      </c>
      <c r="O55" t="s">
        <v>507</v>
      </c>
      <c r="P55" t="s">
        <v>506</v>
      </c>
      <c r="Q55" t="s">
        <v>505</v>
      </c>
      <c r="R55">
        <v>0</v>
      </c>
      <c r="S55">
        <v>0</v>
      </c>
    </row>
    <row r="56" spans="1:19" x14ac:dyDescent="0.2">
      <c r="A56" t="s">
        <v>595</v>
      </c>
      <c r="B56" t="s">
        <v>597</v>
      </c>
      <c r="C56" t="s">
        <v>596</v>
      </c>
      <c r="D56">
        <v>0</v>
      </c>
      <c r="E56" t="s">
        <v>6</v>
      </c>
      <c r="F56">
        <v>9</v>
      </c>
      <c r="G56">
        <v>12</v>
      </c>
      <c r="H56">
        <v>205</v>
      </c>
      <c r="I56">
        <v>150406</v>
      </c>
      <c r="J56" t="s">
        <v>595</v>
      </c>
      <c r="K56">
        <v>4</v>
      </c>
      <c r="L56">
        <v>0</v>
      </c>
      <c r="M56">
        <v>7166359</v>
      </c>
      <c r="N56" t="s">
        <v>594</v>
      </c>
      <c r="O56" t="s">
        <v>593</v>
      </c>
      <c r="P56" t="s">
        <v>592</v>
      </c>
      <c r="Q56" t="s">
        <v>591</v>
      </c>
      <c r="R56">
        <v>0</v>
      </c>
      <c r="S56">
        <v>0</v>
      </c>
    </row>
    <row r="57" spans="1:19" x14ac:dyDescent="0.2">
      <c r="A57" t="s">
        <v>490</v>
      </c>
      <c r="B57" t="s">
        <v>485</v>
      </c>
      <c r="C57" t="s">
        <v>484</v>
      </c>
      <c r="D57">
        <v>0</v>
      </c>
      <c r="E57" t="s">
        <v>6</v>
      </c>
      <c r="F57">
        <v>27</v>
      </c>
      <c r="G57">
        <v>34</v>
      </c>
      <c r="H57">
        <v>205</v>
      </c>
      <c r="I57">
        <v>326549</v>
      </c>
      <c r="J57" t="s">
        <v>490</v>
      </c>
      <c r="K57">
        <v>5</v>
      </c>
      <c r="L57">
        <v>0</v>
      </c>
      <c r="M57">
        <v>12446556</v>
      </c>
      <c r="N57" t="s">
        <v>489</v>
      </c>
      <c r="O57" t="s">
        <v>488</v>
      </c>
      <c r="P57" t="s">
        <v>487</v>
      </c>
      <c r="Q57" t="s">
        <v>486</v>
      </c>
      <c r="R57">
        <v>0</v>
      </c>
      <c r="S57">
        <v>0</v>
      </c>
    </row>
    <row r="58" spans="1:19" x14ac:dyDescent="0.2">
      <c r="A58" t="s">
        <v>490</v>
      </c>
      <c r="B58" t="s">
        <v>483</v>
      </c>
      <c r="C58" t="s">
        <v>482</v>
      </c>
      <c r="D58">
        <v>600</v>
      </c>
      <c r="E58" t="s">
        <v>31</v>
      </c>
      <c r="F58">
        <v>27</v>
      </c>
      <c r="G58">
        <v>34</v>
      </c>
      <c r="H58">
        <v>205</v>
      </c>
      <c r="I58">
        <v>326549</v>
      </c>
      <c r="J58" t="s">
        <v>490</v>
      </c>
      <c r="K58">
        <v>5</v>
      </c>
      <c r="L58">
        <v>0</v>
      </c>
      <c r="M58">
        <v>12446556</v>
      </c>
      <c r="N58" t="s">
        <v>489</v>
      </c>
      <c r="O58" t="s">
        <v>488</v>
      </c>
      <c r="P58" t="s">
        <v>487</v>
      </c>
      <c r="Q58" t="s">
        <v>486</v>
      </c>
      <c r="R58">
        <v>0</v>
      </c>
      <c r="S58">
        <v>0</v>
      </c>
    </row>
    <row r="59" spans="1:19" x14ac:dyDescent="0.2">
      <c r="A59" t="s">
        <v>481</v>
      </c>
      <c r="B59" t="s">
        <v>485</v>
      </c>
      <c r="C59" t="s">
        <v>484</v>
      </c>
      <c r="D59">
        <v>0</v>
      </c>
      <c r="E59" t="s">
        <v>6</v>
      </c>
      <c r="F59">
        <v>29</v>
      </c>
      <c r="G59">
        <v>36</v>
      </c>
      <c r="H59">
        <v>205</v>
      </c>
      <c r="I59">
        <v>326550</v>
      </c>
      <c r="J59" t="s">
        <v>481</v>
      </c>
      <c r="K59">
        <v>5</v>
      </c>
      <c r="L59">
        <v>0</v>
      </c>
      <c r="M59">
        <v>12446560</v>
      </c>
      <c r="N59" t="s">
        <v>480</v>
      </c>
      <c r="O59" t="s">
        <v>479</v>
      </c>
      <c r="P59" t="s">
        <v>478</v>
      </c>
      <c r="Q59" t="s">
        <v>477</v>
      </c>
      <c r="R59">
        <v>0</v>
      </c>
      <c r="S59">
        <v>0</v>
      </c>
    </row>
    <row r="60" spans="1:19" x14ac:dyDescent="0.2">
      <c r="A60" t="s">
        <v>481</v>
      </c>
      <c r="B60" t="s">
        <v>483</v>
      </c>
      <c r="C60" t="s">
        <v>482</v>
      </c>
      <c r="D60">
        <v>597</v>
      </c>
      <c r="E60" t="s">
        <v>31</v>
      </c>
      <c r="F60">
        <v>29</v>
      </c>
      <c r="G60">
        <v>36</v>
      </c>
      <c r="H60">
        <v>205</v>
      </c>
      <c r="I60">
        <v>326550</v>
      </c>
      <c r="J60" t="s">
        <v>481</v>
      </c>
      <c r="K60">
        <v>5</v>
      </c>
      <c r="L60">
        <v>0</v>
      </c>
      <c r="M60">
        <v>12446560</v>
      </c>
      <c r="N60" t="s">
        <v>480</v>
      </c>
      <c r="O60" t="s">
        <v>479</v>
      </c>
      <c r="P60" t="s">
        <v>478</v>
      </c>
      <c r="Q60" t="s">
        <v>477</v>
      </c>
      <c r="R60">
        <v>0</v>
      </c>
      <c r="S60">
        <v>0</v>
      </c>
    </row>
    <row r="61" spans="1:19" x14ac:dyDescent="0.2">
      <c r="A61" t="s">
        <v>474</v>
      </c>
      <c r="B61" t="s">
        <v>476</v>
      </c>
      <c r="C61" t="s">
        <v>475</v>
      </c>
      <c r="D61">
        <v>0</v>
      </c>
      <c r="E61" t="s">
        <v>6</v>
      </c>
      <c r="F61">
        <v>41</v>
      </c>
      <c r="G61">
        <v>48</v>
      </c>
      <c r="H61">
        <v>205</v>
      </c>
      <c r="I61">
        <v>402396</v>
      </c>
      <c r="J61" t="s">
        <v>474</v>
      </c>
      <c r="K61">
        <v>5</v>
      </c>
      <c r="L61">
        <v>0</v>
      </c>
      <c r="M61">
        <v>14845499</v>
      </c>
      <c r="N61" t="s">
        <v>473</v>
      </c>
      <c r="O61" t="s">
        <v>472</v>
      </c>
      <c r="P61" t="s">
        <v>471</v>
      </c>
      <c r="Q61" t="s">
        <v>470</v>
      </c>
      <c r="R61">
        <v>0</v>
      </c>
      <c r="S61">
        <v>0</v>
      </c>
    </row>
    <row r="62" spans="1:19" x14ac:dyDescent="0.2">
      <c r="A62" t="s">
        <v>467</v>
      </c>
      <c r="B62" t="s">
        <v>469</v>
      </c>
      <c r="C62" t="s">
        <v>468</v>
      </c>
      <c r="D62">
        <v>348</v>
      </c>
      <c r="E62" t="s">
        <v>31</v>
      </c>
      <c r="F62">
        <v>23</v>
      </c>
      <c r="G62">
        <v>30</v>
      </c>
      <c r="H62">
        <v>205</v>
      </c>
      <c r="I62">
        <v>424844</v>
      </c>
      <c r="J62" t="s">
        <v>467</v>
      </c>
      <c r="K62">
        <v>5</v>
      </c>
      <c r="L62">
        <v>0</v>
      </c>
      <c r="M62">
        <v>15569186</v>
      </c>
      <c r="N62" t="s">
        <v>466</v>
      </c>
      <c r="O62" t="s">
        <v>465</v>
      </c>
      <c r="P62" t="s">
        <v>464</v>
      </c>
      <c r="Q62" t="s">
        <v>463</v>
      </c>
      <c r="R62">
        <v>0</v>
      </c>
      <c r="S62">
        <v>0</v>
      </c>
    </row>
    <row r="63" spans="1:19" x14ac:dyDescent="0.2">
      <c r="A63" t="s">
        <v>460</v>
      </c>
      <c r="B63" t="s">
        <v>462</v>
      </c>
      <c r="C63" t="s">
        <v>461</v>
      </c>
      <c r="D63">
        <v>0</v>
      </c>
      <c r="E63" t="s">
        <v>6</v>
      </c>
      <c r="F63">
        <v>20</v>
      </c>
      <c r="G63">
        <v>26</v>
      </c>
      <c r="H63">
        <v>205</v>
      </c>
      <c r="I63">
        <v>536009</v>
      </c>
      <c r="J63" t="s">
        <v>460</v>
      </c>
      <c r="K63">
        <v>5</v>
      </c>
      <c r="L63">
        <v>0</v>
      </c>
      <c r="M63">
        <v>19667002</v>
      </c>
      <c r="N63" t="s">
        <v>459</v>
      </c>
      <c r="O63" t="s">
        <v>458</v>
      </c>
      <c r="P63" t="s">
        <v>457</v>
      </c>
      <c r="Q63" t="s">
        <v>456</v>
      </c>
      <c r="R63">
        <v>0</v>
      </c>
      <c r="S63">
        <v>0</v>
      </c>
    </row>
    <row r="64" spans="1:19" x14ac:dyDescent="0.2">
      <c r="A64" t="s">
        <v>453</v>
      </c>
      <c r="B64" t="s">
        <v>455</v>
      </c>
      <c r="C64" t="s">
        <v>454</v>
      </c>
      <c r="D64">
        <v>0</v>
      </c>
      <c r="E64" t="s">
        <v>6</v>
      </c>
      <c r="F64">
        <v>53</v>
      </c>
      <c r="G64">
        <v>68</v>
      </c>
      <c r="H64">
        <v>205</v>
      </c>
      <c r="I64">
        <v>574454</v>
      </c>
      <c r="J64" t="s">
        <v>453</v>
      </c>
      <c r="K64">
        <v>5</v>
      </c>
      <c r="L64">
        <v>0</v>
      </c>
      <c r="M64">
        <v>21085304</v>
      </c>
      <c r="N64" t="s">
        <v>452</v>
      </c>
      <c r="O64" t="s">
        <v>451</v>
      </c>
      <c r="P64" t="s">
        <v>450</v>
      </c>
      <c r="Q64" t="s">
        <v>449</v>
      </c>
      <c r="R64">
        <v>0</v>
      </c>
      <c r="S64">
        <v>0</v>
      </c>
    </row>
    <row r="65" spans="1:19" x14ac:dyDescent="0.2">
      <c r="A65" t="s">
        <v>446</v>
      </c>
      <c r="B65" t="s">
        <v>448</v>
      </c>
      <c r="C65" t="s">
        <v>447</v>
      </c>
      <c r="D65">
        <v>0</v>
      </c>
      <c r="E65" t="s">
        <v>6</v>
      </c>
      <c r="F65">
        <v>46</v>
      </c>
      <c r="G65">
        <v>55</v>
      </c>
      <c r="H65">
        <v>205</v>
      </c>
      <c r="I65">
        <v>588151</v>
      </c>
      <c r="J65" t="s">
        <v>446</v>
      </c>
      <c r="K65">
        <v>5</v>
      </c>
      <c r="L65">
        <v>0</v>
      </c>
      <c r="M65">
        <v>21862064</v>
      </c>
      <c r="N65" t="s">
        <v>445</v>
      </c>
      <c r="O65" t="s">
        <v>444</v>
      </c>
      <c r="P65" t="s">
        <v>443</v>
      </c>
      <c r="Q65" t="s">
        <v>442</v>
      </c>
      <c r="R65">
        <v>0</v>
      </c>
      <c r="S65">
        <v>0</v>
      </c>
    </row>
    <row r="66" spans="1:19" x14ac:dyDescent="0.2">
      <c r="A66" t="s">
        <v>502</v>
      </c>
      <c r="B66" t="s">
        <v>504</v>
      </c>
      <c r="C66" t="s">
        <v>503</v>
      </c>
      <c r="D66">
        <v>0</v>
      </c>
      <c r="E66" t="s">
        <v>6</v>
      </c>
      <c r="F66">
        <v>21</v>
      </c>
      <c r="G66">
        <v>29</v>
      </c>
      <c r="H66">
        <v>205</v>
      </c>
      <c r="I66">
        <v>61942</v>
      </c>
      <c r="J66" t="s">
        <v>502</v>
      </c>
      <c r="K66">
        <v>5</v>
      </c>
      <c r="L66">
        <v>0</v>
      </c>
      <c r="M66">
        <v>3188221</v>
      </c>
      <c r="N66" t="s">
        <v>501</v>
      </c>
      <c r="O66" t="s">
        <v>500</v>
      </c>
      <c r="P66" t="s">
        <v>499</v>
      </c>
      <c r="Q66" t="s">
        <v>498</v>
      </c>
      <c r="R66">
        <v>0</v>
      </c>
      <c r="S66">
        <v>0</v>
      </c>
    </row>
    <row r="67" spans="1:19" x14ac:dyDescent="0.2">
      <c r="A67" t="s">
        <v>495</v>
      </c>
      <c r="B67" t="s">
        <v>25</v>
      </c>
      <c r="C67" t="s">
        <v>24</v>
      </c>
      <c r="D67">
        <v>0</v>
      </c>
      <c r="E67" t="s">
        <v>6</v>
      </c>
      <c r="F67">
        <v>32</v>
      </c>
      <c r="G67">
        <v>41</v>
      </c>
      <c r="H67">
        <v>205</v>
      </c>
      <c r="I67">
        <v>228938</v>
      </c>
      <c r="J67" t="s">
        <v>495</v>
      </c>
      <c r="K67">
        <v>5</v>
      </c>
      <c r="L67">
        <v>0</v>
      </c>
      <c r="M67">
        <v>8934392</v>
      </c>
      <c r="N67" t="s">
        <v>494</v>
      </c>
      <c r="O67" t="s">
        <v>493</v>
      </c>
      <c r="P67" t="s">
        <v>492</v>
      </c>
      <c r="Q67" t="s">
        <v>491</v>
      </c>
      <c r="R67">
        <v>0</v>
      </c>
      <c r="S67">
        <v>0</v>
      </c>
    </row>
    <row r="68" spans="1:19" x14ac:dyDescent="0.2">
      <c r="A68" t="s">
        <v>495</v>
      </c>
      <c r="B68" t="s">
        <v>497</v>
      </c>
      <c r="C68" t="s">
        <v>496</v>
      </c>
      <c r="D68">
        <v>0</v>
      </c>
      <c r="E68" t="s">
        <v>6</v>
      </c>
      <c r="F68">
        <v>32</v>
      </c>
      <c r="G68">
        <v>41</v>
      </c>
      <c r="H68">
        <v>205</v>
      </c>
      <c r="I68">
        <v>228938</v>
      </c>
      <c r="J68" t="s">
        <v>495</v>
      </c>
      <c r="K68">
        <v>5</v>
      </c>
      <c r="L68">
        <v>0</v>
      </c>
      <c r="M68">
        <v>8934392</v>
      </c>
      <c r="N68" t="s">
        <v>494</v>
      </c>
      <c r="O68" t="s">
        <v>493</v>
      </c>
      <c r="P68" t="s">
        <v>492</v>
      </c>
      <c r="Q68" t="s">
        <v>491</v>
      </c>
      <c r="R68">
        <v>0</v>
      </c>
      <c r="S68">
        <v>0</v>
      </c>
    </row>
    <row r="69" spans="1:19" x14ac:dyDescent="0.2">
      <c r="A69" t="s">
        <v>2849</v>
      </c>
      <c r="B69" t="s">
        <v>2850</v>
      </c>
      <c r="C69" t="s">
        <v>2851</v>
      </c>
      <c r="D69">
        <v>0</v>
      </c>
      <c r="E69" t="s">
        <v>205</v>
      </c>
      <c r="F69">
        <v>44</v>
      </c>
      <c r="G69">
        <v>56</v>
      </c>
      <c r="H69">
        <v>205</v>
      </c>
      <c r="I69">
        <v>267734</v>
      </c>
      <c r="J69" t="s">
        <v>2849</v>
      </c>
      <c r="K69">
        <v>2</v>
      </c>
      <c r="L69">
        <v>0</v>
      </c>
      <c r="M69">
        <v>8854602</v>
      </c>
      <c r="N69" t="s">
        <v>2852</v>
      </c>
      <c r="O69" t="s">
        <v>2853</v>
      </c>
      <c r="P69" t="s">
        <v>2854</v>
      </c>
      <c r="Q69" t="s">
        <v>2855</v>
      </c>
      <c r="R69">
        <v>0</v>
      </c>
      <c r="S69">
        <v>0</v>
      </c>
    </row>
    <row r="70" spans="1:19" x14ac:dyDescent="0.2">
      <c r="A70" t="s">
        <v>2856</v>
      </c>
      <c r="B70" t="s">
        <v>2850</v>
      </c>
      <c r="C70" t="s">
        <v>2851</v>
      </c>
      <c r="D70">
        <v>0</v>
      </c>
      <c r="E70" t="s">
        <v>205</v>
      </c>
      <c r="F70">
        <v>82</v>
      </c>
      <c r="G70">
        <v>104</v>
      </c>
      <c r="H70">
        <v>205</v>
      </c>
      <c r="I70">
        <v>267733</v>
      </c>
      <c r="J70" t="s">
        <v>2856</v>
      </c>
      <c r="K70">
        <v>2</v>
      </c>
      <c r="L70">
        <v>0</v>
      </c>
      <c r="M70">
        <v>8854599</v>
      </c>
      <c r="N70" t="s">
        <v>2857</v>
      </c>
      <c r="O70" t="s">
        <v>2858</v>
      </c>
      <c r="P70" t="s">
        <v>2859</v>
      </c>
      <c r="Q70" t="s">
        <v>2860</v>
      </c>
      <c r="R70">
        <v>0</v>
      </c>
      <c r="S70">
        <v>0</v>
      </c>
    </row>
    <row r="71" spans="1:19" x14ac:dyDescent="0.2">
      <c r="A71" t="s">
        <v>2861</v>
      </c>
      <c r="B71" t="s">
        <v>2862</v>
      </c>
      <c r="C71" t="s">
        <v>2863</v>
      </c>
      <c r="D71">
        <v>0</v>
      </c>
      <c r="E71" t="s">
        <v>205</v>
      </c>
      <c r="F71">
        <v>102</v>
      </c>
      <c r="G71">
        <v>131</v>
      </c>
      <c r="H71">
        <v>205</v>
      </c>
      <c r="I71">
        <v>644627</v>
      </c>
      <c r="J71" t="s">
        <v>2861</v>
      </c>
      <c r="K71">
        <v>2</v>
      </c>
      <c r="L71">
        <v>0</v>
      </c>
      <c r="M71">
        <v>16878410</v>
      </c>
      <c r="N71" t="s">
        <v>2864</v>
      </c>
      <c r="O71" t="s">
        <v>2865</v>
      </c>
      <c r="P71" t="s">
        <v>2866</v>
      </c>
      <c r="Q71" t="s">
        <v>2867</v>
      </c>
      <c r="R71">
        <v>0</v>
      </c>
      <c r="S71">
        <v>0</v>
      </c>
    </row>
    <row r="72" spans="1:19" x14ac:dyDescent="0.2">
      <c r="A72" t="s">
        <v>2868</v>
      </c>
      <c r="B72" t="s">
        <v>2869</v>
      </c>
      <c r="C72" t="s">
        <v>2870</v>
      </c>
      <c r="D72">
        <v>0</v>
      </c>
      <c r="E72" t="s">
        <v>205</v>
      </c>
      <c r="F72">
        <v>105</v>
      </c>
      <c r="G72">
        <v>137</v>
      </c>
      <c r="H72">
        <v>205</v>
      </c>
      <c r="I72">
        <v>651553</v>
      </c>
      <c r="J72" t="s">
        <v>2868</v>
      </c>
      <c r="K72">
        <v>4</v>
      </c>
      <c r="L72">
        <v>0</v>
      </c>
      <c r="M72">
        <v>19886009</v>
      </c>
      <c r="N72" t="s">
        <v>2871</v>
      </c>
      <c r="O72" t="s">
        <v>2872</v>
      </c>
      <c r="P72" t="s">
        <v>2873</v>
      </c>
      <c r="Q72" t="s">
        <v>2874</v>
      </c>
      <c r="R72">
        <v>0</v>
      </c>
      <c r="S72">
        <v>0</v>
      </c>
    </row>
  </sheetData>
  <sortState xmlns:xlrd2="http://schemas.microsoft.com/office/spreadsheetml/2017/richdata2" ref="A2:S80">
    <sortCondition ref="A2:A80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15"/>
  <sheetViews>
    <sheetView topLeftCell="A72" zoomScale="125" zoomScaleNormal="125" zoomScalePageLayoutView="125" workbookViewId="0">
      <selection activeCell="B118" sqref="B118"/>
    </sheetView>
  </sheetViews>
  <sheetFormatPr baseColWidth="10" defaultRowHeight="16" x14ac:dyDescent="0.2"/>
  <cols>
    <col min="1" max="1" width="19.33203125" customWidth="1"/>
    <col min="14" max="14" width="23.83203125" customWidth="1"/>
  </cols>
  <sheetData>
    <row r="1" spans="1:19" x14ac:dyDescent="0.2">
      <c r="A1" t="s">
        <v>441</v>
      </c>
      <c r="B1" t="s">
        <v>440</v>
      </c>
      <c r="C1" t="s">
        <v>439</v>
      </c>
      <c r="D1" t="s">
        <v>438</v>
      </c>
      <c r="E1" t="s">
        <v>437</v>
      </c>
      <c r="F1" t="s">
        <v>436</v>
      </c>
      <c r="G1" t="s">
        <v>435</v>
      </c>
      <c r="H1" t="s">
        <v>434</v>
      </c>
      <c r="I1" t="s">
        <v>433</v>
      </c>
      <c r="J1" t="s">
        <v>432</v>
      </c>
      <c r="K1" t="s">
        <v>431</v>
      </c>
      <c r="L1" t="s">
        <v>430</v>
      </c>
      <c r="M1" t="s">
        <v>429</v>
      </c>
      <c r="N1" t="s">
        <v>428</v>
      </c>
      <c r="O1" t="s">
        <v>427</v>
      </c>
      <c r="P1" t="s">
        <v>426</v>
      </c>
      <c r="Q1" t="s">
        <v>425</v>
      </c>
      <c r="R1" t="s">
        <v>424</v>
      </c>
      <c r="S1" t="s">
        <v>423</v>
      </c>
    </row>
    <row r="2" spans="1:19" x14ac:dyDescent="0.2">
      <c r="A2" t="s">
        <v>390</v>
      </c>
      <c r="B2" t="s">
        <v>394</v>
      </c>
      <c r="C2" t="s">
        <v>393</v>
      </c>
      <c r="D2">
        <v>164</v>
      </c>
      <c r="E2" t="s">
        <v>31</v>
      </c>
      <c r="F2">
        <v>27</v>
      </c>
      <c r="G2">
        <v>40</v>
      </c>
      <c r="H2">
        <v>205</v>
      </c>
      <c r="I2">
        <v>522323</v>
      </c>
      <c r="J2" t="s">
        <v>390</v>
      </c>
      <c r="K2">
        <v>1</v>
      </c>
      <c r="L2">
        <v>0</v>
      </c>
      <c r="M2">
        <v>10314560</v>
      </c>
      <c r="N2" t="s">
        <v>389</v>
      </c>
      <c r="O2" t="s">
        <v>388</v>
      </c>
      <c r="P2" t="s">
        <v>387</v>
      </c>
      <c r="Q2" t="s">
        <v>386</v>
      </c>
      <c r="R2">
        <v>0</v>
      </c>
      <c r="S2" t="s">
        <v>333</v>
      </c>
    </row>
    <row r="3" spans="1:19" x14ac:dyDescent="0.2">
      <c r="A3" t="s">
        <v>390</v>
      </c>
      <c r="B3" t="s">
        <v>392</v>
      </c>
      <c r="C3" t="s">
        <v>391</v>
      </c>
      <c r="D3">
        <v>232</v>
      </c>
      <c r="E3" t="s">
        <v>31</v>
      </c>
      <c r="F3">
        <v>27</v>
      </c>
      <c r="G3">
        <v>40</v>
      </c>
      <c r="H3">
        <v>205</v>
      </c>
      <c r="I3">
        <v>522323</v>
      </c>
      <c r="J3" t="s">
        <v>390</v>
      </c>
      <c r="K3">
        <v>1</v>
      </c>
      <c r="L3">
        <v>0</v>
      </c>
      <c r="M3">
        <v>10314560</v>
      </c>
      <c r="N3" t="s">
        <v>389</v>
      </c>
      <c r="O3" t="s">
        <v>388</v>
      </c>
      <c r="P3" t="s">
        <v>387</v>
      </c>
      <c r="Q3" t="s">
        <v>386</v>
      </c>
      <c r="R3">
        <v>0</v>
      </c>
      <c r="S3" t="s">
        <v>333</v>
      </c>
    </row>
    <row r="4" spans="1:19" x14ac:dyDescent="0.2">
      <c r="A4" t="s">
        <v>383</v>
      </c>
      <c r="B4" t="s">
        <v>385</v>
      </c>
      <c r="C4" t="s">
        <v>384</v>
      </c>
      <c r="D4">
        <v>0</v>
      </c>
      <c r="E4" t="s">
        <v>6</v>
      </c>
      <c r="F4">
        <v>26</v>
      </c>
      <c r="G4">
        <v>32</v>
      </c>
      <c r="H4">
        <v>205</v>
      </c>
      <c r="I4">
        <v>523647</v>
      </c>
      <c r="J4" t="s">
        <v>383</v>
      </c>
      <c r="K4">
        <v>1</v>
      </c>
      <c r="L4">
        <v>0</v>
      </c>
      <c r="M4">
        <v>10346790</v>
      </c>
      <c r="N4" t="s">
        <v>382</v>
      </c>
      <c r="O4" t="s">
        <v>381</v>
      </c>
      <c r="P4" t="s">
        <v>380</v>
      </c>
      <c r="Q4" t="s">
        <v>379</v>
      </c>
      <c r="R4">
        <v>0</v>
      </c>
      <c r="S4" t="s">
        <v>333</v>
      </c>
    </row>
    <row r="5" spans="1:19" x14ac:dyDescent="0.2">
      <c r="A5" t="s">
        <v>376</v>
      </c>
      <c r="B5" t="s">
        <v>378</v>
      </c>
      <c r="C5" t="s">
        <v>377</v>
      </c>
      <c r="D5">
        <v>872</v>
      </c>
      <c r="E5" t="s">
        <v>31</v>
      </c>
      <c r="F5">
        <v>60</v>
      </c>
      <c r="G5">
        <v>78</v>
      </c>
      <c r="H5">
        <v>205</v>
      </c>
      <c r="I5">
        <v>667536</v>
      </c>
      <c r="J5" t="s">
        <v>376</v>
      </c>
      <c r="K5">
        <v>1</v>
      </c>
      <c r="L5">
        <v>0</v>
      </c>
      <c r="M5">
        <v>13226147</v>
      </c>
      <c r="N5" t="s">
        <v>375</v>
      </c>
      <c r="O5" t="s">
        <v>374</v>
      </c>
      <c r="P5" t="s">
        <v>373</v>
      </c>
      <c r="Q5" t="s">
        <v>372</v>
      </c>
      <c r="R5">
        <v>0</v>
      </c>
      <c r="S5" t="s">
        <v>333</v>
      </c>
    </row>
    <row r="6" spans="1:19" x14ac:dyDescent="0.2">
      <c r="A6" t="s">
        <v>369</v>
      </c>
      <c r="B6" t="s">
        <v>371</v>
      </c>
      <c r="C6" t="s">
        <v>370</v>
      </c>
      <c r="D6">
        <v>355</v>
      </c>
      <c r="E6" t="s">
        <v>31</v>
      </c>
      <c r="F6">
        <v>43</v>
      </c>
      <c r="G6">
        <v>55</v>
      </c>
      <c r="H6">
        <v>205</v>
      </c>
      <c r="I6">
        <v>705146</v>
      </c>
      <c r="J6" t="s">
        <v>369</v>
      </c>
      <c r="K6">
        <v>1</v>
      </c>
      <c r="L6">
        <v>0</v>
      </c>
      <c r="M6">
        <v>14039815</v>
      </c>
      <c r="N6" t="s">
        <v>368</v>
      </c>
      <c r="O6" t="s">
        <v>367</v>
      </c>
      <c r="P6" t="s">
        <v>366</v>
      </c>
      <c r="Q6" t="s">
        <v>365</v>
      </c>
      <c r="R6">
        <v>0</v>
      </c>
      <c r="S6" t="s">
        <v>333</v>
      </c>
    </row>
    <row r="7" spans="1:19" x14ac:dyDescent="0.2">
      <c r="A7" t="s">
        <v>364</v>
      </c>
      <c r="B7" t="s">
        <v>359</v>
      </c>
      <c r="C7" t="s">
        <v>358</v>
      </c>
      <c r="D7">
        <v>253</v>
      </c>
      <c r="E7" t="s">
        <v>31</v>
      </c>
      <c r="F7">
        <v>16</v>
      </c>
      <c r="G7">
        <v>22</v>
      </c>
      <c r="H7">
        <v>205</v>
      </c>
      <c r="I7">
        <v>739976</v>
      </c>
      <c r="J7" t="s">
        <v>364</v>
      </c>
      <c r="K7">
        <v>1</v>
      </c>
      <c r="L7">
        <v>0</v>
      </c>
      <c r="M7">
        <v>14730254</v>
      </c>
      <c r="N7" t="s">
        <v>363</v>
      </c>
      <c r="O7" t="s">
        <v>362</v>
      </c>
      <c r="P7" t="s">
        <v>361</v>
      </c>
      <c r="Q7" t="s">
        <v>360</v>
      </c>
      <c r="R7">
        <v>0</v>
      </c>
      <c r="S7" t="s">
        <v>333</v>
      </c>
    </row>
    <row r="8" spans="1:19" x14ac:dyDescent="0.2">
      <c r="A8" t="s">
        <v>357</v>
      </c>
      <c r="B8" t="s">
        <v>359</v>
      </c>
      <c r="C8" t="s">
        <v>358</v>
      </c>
      <c r="D8">
        <v>255</v>
      </c>
      <c r="E8" t="s">
        <v>31</v>
      </c>
      <c r="F8">
        <v>17</v>
      </c>
      <c r="G8">
        <v>23</v>
      </c>
      <c r="H8">
        <v>205</v>
      </c>
      <c r="I8">
        <v>739977</v>
      </c>
      <c r="J8" t="s">
        <v>357</v>
      </c>
      <c r="K8">
        <v>1</v>
      </c>
      <c r="L8">
        <v>0</v>
      </c>
      <c r="M8">
        <v>14730256</v>
      </c>
      <c r="N8" t="s">
        <v>356</v>
      </c>
      <c r="O8" t="s">
        <v>355</v>
      </c>
      <c r="P8" t="s">
        <v>354</v>
      </c>
      <c r="Q8" t="s">
        <v>353</v>
      </c>
      <c r="R8">
        <v>0</v>
      </c>
      <c r="S8" t="s">
        <v>333</v>
      </c>
    </row>
    <row r="9" spans="1:19" x14ac:dyDescent="0.2">
      <c r="A9" t="s">
        <v>350</v>
      </c>
      <c r="B9" t="s">
        <v>352</v>
      </c>
      <c r="C9" t="s">
        <v>351</v>
      </c>
      <c r="D9">
        <v>0</v>
      </c>
      <c r="E9" t="s">
        <v>6</v>
      </c>
      <c r="F9">
        <v>86</v>
      </c>
      <c r="G9">
        <v>121</v>
      </c>
      <c r="H9">
        <v>205</v>
      </c>
      <c r="I9">
        <v>808406</v>
      </c>
      <c r="J9" t="s">
        <v>350</v>
      </c>
      <c r="K9">
        <v>1</v>
      </c>
      <c r="L9">
        <v>0</v>
      </c>
      <c r="M9">
        <v>16234826</v>
      </c>
      <c r="N9" t="s">
        <v>349</v>
      </c>
      <c r="O9" t="s">
        <v>348</v>
      </c>
      <c r="P9" t="s">
        <v>347</v>
      </c>
      <c r="Q9" t="s">
        <v>346</v>
      </c>
      <c r="R9">
        <v>0</v>
      </c>
      <c r="S9" t="s">
        <v>333</v>
      </c>
    </row>
    <row r="10" spans="1:19" x14ac:dyDescent="0.2">
      <c r="A10" t="s">
        <v>345</v>
      </c>
      <c r="B10" t="s">
        <v>340</v>
      </c>
      <c r="C10" t="s">
        <v>339</v>
      </c>
      <c r="D10">
        <v>0</v>
      </c>
      <c r="E10" t="s">
        <v>6</v>
      </c>
      <c r="F10">
        <v>12</v>
      </c>
      <c r="G10">
        <v>18</v>
      </c>
      <c r="H10">
        <v>205</v>
      </c>
      <c r="I10">
        <v>870384</v>
      </c>
      <c r="J10" t="s">
        <v>345</v>
      </c>
      <c r="K10">
        <v>1</v>
      </c>
      <c r="L10">
        <v>0</v>
      </c>
      <c r="M10">
        <v>17653979</v>
      </c>
      <c r="N10" t="s">
        <v>344</v>
      </c>
      <c r="O10" t="s">
        <v>343</v>
      </c>
      <c r="P10" t="s">
        <v>342</v>
      </c>
      <c r="Q10" t="s">
        <v>341</v>
      </c>
      <c r="R10">
        <v>0</v>
      </c>
      <c r="S10" t="s">
        <v>333</v>
      </c>
    </row>
    <row r="11" spans="1:19" x14ac:dyDescent="0.2">
      <c r="A11" t="s">
        <v>338</v>
      </c>
      <c r="B11" t="s">
        <v>340</v>
      </c>
      <c r="C11" t="s">
        <v>339</v>
      </c>
      <c r="D11">
        <v>0</v>
      </c>
      <c r="E11" t="s">
        <v>6</v>
      </c>
      <c r="F11">
        <v>9</v>
      </c>
      <c r="G11">
        <v>13</v>
      </c>
      <c r="H11">
        <v>205</v>
      </c>
      <c r="I11">
        <v>870947</v>
      </c>
      <c r="J11" t="s">
        <v>338</v>
      </c>
      <c r="K11">
        <v>1</v>
      </c>
      <c r="L11">
        <v>0</v>
      </c>
      <c r="M11">
        <v>17672873</v>
      </c>
      <c r="N11" t="s">
        <v>337</v>
      </c>
      <c r="O11" t="s">
        <v>336</v>
      </c>
      <c r="P11" t="s">
        <v>335</v>
      </c>
      <c r="Q11" t="s">
        <v>334</v>
      </c>
      <c r="R11">
        <v>0</v>
      </c>
      <c r="S11" t="s">
        <v>333</v>
      </c>
    </row>
    <row r="12" spans="1:19" x14ac:dyDescent="0.2">
      <c r="A12" t="s">
        <v>420</v>
      </c>
      <c r="B12" t="s">
        <v>422</v>
      </c>
      <c r="C12" t="s">
        <v>421</v>
      </c>
      <c r="D12">
        <v>0</v>
      </c>
      <c r="E12" t="s">
        <v>6</v>
      </c>
      <c r="F12">
        <v>85</v>
      </c>
      <c r="G12">
        <v>108</v>
      </c>
      <c r="H12">
        <v>205</v>
      </c>
      <c r="I12">
        <v>103151</v>
      </c>
      <c r="J12" t="s">
        <v>420</v>
      </c>
      <c r="K12">
        <v>1</v>
      </c>
      <c r="L12">
        <v>0</v>
      </c>
      <c r="M12">
        <v>2439094</v>
      </c>
      <c r="N12" t="s">
        <v>419</v>
      </c>
      <c r="O12" t="s">
        <v>418</v>
      </c>
      <c r="P12" t="s">
        <v>417</v>
      </c>
      <c r="Q12" t="s">
        <v>416</v>
      </c>
      <c r="R12">
        <v>0</v>
      </c>
      <c r="S12" t="s">
        <v>333</v>
      </c>
    </row>
    <row r="13" spans="1:19" x14ac:dyDescent="0.2">
      <c r="A13" t="s">
        <v>413</v>
      </c>
      <c r="B13" t="s">
        <v>415</v>
      </c>
      <c r="C13" t="s">
        <v>414</v>
      </c>
      <c r="D13">
        <v>0</v>
      </c>
      <c r="E13" t="s">
        <v>6</v>
      </c>
      <c r="F13">
        <v>26</v>
      </c>
      <c r="G13">
        <v>35</v>
      </c>
      <c r="H13">
        <v>205</v>
      </c>
      <c r="I13">
        <v>147755</v>
      </c>
      <c r="J13" t="s">
        <v>413</v>
      </c>
      <c r="K13">
        <v>1</v>
      </c>
      <c r="L13">
        <v>0</v>
      </c>
      <c r="M13">
        <v>3342443</v>
      </c>
      <c r="N13" t="s">
        <v>412</v>
      </c>
      <c r="O13" t="s">
        <v>411</v>
      </c>
      <c r="P13" t="s">
        <v>410</v>
      </c>
      <c r="Q13" t="s">
        <v>409</v>
      </c>
      <c r="R13">
        <v>0</v>
      </c>
      <c r="S13" t="s">
        <v>333</v>
      </c>
    </row>
    <row r="14" spans="1:19" x14ac:dyDescent="0.2">
      <c r="A14" t="s">
        <v>406</v>
      </c>
      <c r="B14" t="s">
        <v>408</v>
      </c>
      <c r="C14" t="s">
        <v>407</v>
      </c>
      <c r="D14">
        <v>219</v>
      </c>
      <c r="E14" t="s">
        <v>137</v>
      </c>
      <c r="F14">
        <v>78</v>
      </c>
      <c r="G14">
        <v>102</v>
      </c>
      <c r="H14">
        <v>205</v>
      </c>
      <c r="I14">
        <v>160040</v>
      </c>
      <c r="J14" t="s">
        <v>406</v>
      </c>
      <c r="K14">
        <v>1</v>
      </c>
      <c r="L14">
        <v>0</v>
      </c>
      <c r="M14">
        <v>3548300</v>
      </c>
      <c r="N14" t="s">
        <v>405</v>
      </c>
      <c r="O14" t="s">
        <v>404</v>
      </c>
      <c r="P14" t="s">
        <v>403</v>
      </c>
      <c r="Q14" t="s">
        <v>402</v>
      </c>
      <c r="R14">
        <v>0</v>
      </c>
      <c r="S14" t="s">
        <v>333</v>
      </c>
    </row>
    <row r="15" spans="1:19" x14ac:dyDescent="0.2">
      <c r="A15" t="s">
        <v>399</v>
      </c>
      <c r="B15" t="s">
        <v>401</v>
      </c>
      <c r="C15" t="s">
        <v>400</v>
      </c>
      <c r="D15">
        <v>0</v>
      </c>
      <c r="E15" t="s">
        <v>6</v>
      </c>
      <c r="F15">
        <v>11</v>
      </c>
      <c r="G15">
        <v>17</v>
      </c>
      <c r="H15">
        <v>205</v>
      </c>
      <c r="I15">
        <v>308000</v>
      </c>
      <c r="J15" t="s">
        <v>399</v>
      </c>
      <c r="K15">
        <v>1</v>
      </c>
      <c r="L15">
        <v>0</v>
      </c>
      <c r="M15">
        <v>6298908</v>
      </c>
      <c r="N15" t="s">
        <v>398</v>
      </c>
      <c r="O15" t="s">
        <v>397</v>
      </c>
      <c r="P15" t="s">
        <v>396</v>
      </c>
      <c r="Q15" t="s">
        <v>395</v>
      </c>
      <c r="R15">
        <v>0</v>
      </c>
      <c r="S15" t="s">
        <v>333</v>
      </c>
    </row>
    <row r="16" spans="1:19" x14ac:dyDescent="0.2">
      <c r="A16" t="s">
        <v>269</v>
      </c>
      <c r="B16" t="s">
        <v>271</v>
      </c>
      <c r="C16" t="s">
        <v>270</v>
      </c>
      <c r="D16">
        <v>519</v>
      </c>
      <c r="E16" t="s">
        <v>137</v>
      </c>
      <c r="F16">
        <v>14</v>
      </c>
      <c r="G16">
        <v>20</v>
      </c>
      <c r="H16">
        <v>205</v>
      </c>
      <c r="I16">
        <v>325500</v>
      </c>
      <c r="J16" t="s">
        <v>269</v>
      </c>
      <c r="K16">
        <v>2</v>
      </c>
      <c r="L16">
        <v>0</v>
      </c>
      <c r="M16">
        <v>10035249</v>
      </c>
      <c r="N16" t="s">
        <v>268</v>
      </c>
      <c r="O16" t="s">
        <v>267</v>
      </c>
      <c r="P16" t="s">
        <v>266</v>
      </c>
      <c r="Q16" t="s">
        <v>265</v>
      </c>
      <c r="R16">
        <v>0</v>
      </c>
      <c r="S16" t="s">
        <v>234</v>
      </c>
    </row>
    <row r="17" spans="1:19" x14ac:dyDescent="0.2">
      <c r="A17" t="s">
        <v>260</v>
      </c>
      <c r="B17" t="s">
        <v>264</v>
      </c>
      <c r="C17" t="s">
        <v>263</v>
      </c>
      <c r="D17">
        <v>79</v>
      </c>
      <c r="E17" t="s">
        <v>137</v>
      </c>
      <c r="F17">
        <v>62</v>
      </c>
      <c r="G17">
        <v>78</v>
      </c>
      <c r="H17">
        <v>205</v>
      </c>
      <c r="I17">
        <v>442657</v>
      </c>
      <c r="J17" t="s">
        <v>260</v>
      </c>
      <c r="K17">
        <v>2</v>
      </c>
      <c r="L17">
        <v>0</v>
      </c>
      <c r="M17">
        <v>12635486</v>
      </c>
      <c r="N17" t="s">
        <v>259</v>
      </c>
      <c r="O17" t="s">
        <v>258</v>
      </c>
      <c r="P17" t="s">
        <v>257</v>
      </c>
      <c r="Q17" t="s">
        <v>256</v>
      </c>
      <c r="R17">
        <v>0</v>
      </c>
      <c r="S17" t="s">
        <v>234</v>
      </c>
    </row>
    <row r="18" spans="1:19" x14ac:dyDescent="0.2">
      <c r="A18" t="s">
        <v>260</v>
      </c>
      <c r="B18" t="s">
        <v>262</v>
      </c>
      <c r="C18" t="s">
        <v>261</v>
      </c>
      <c r="D18">
        <v>925</v>
      </c>
      <c r="E18" t="s">
        <v>137</v>
      </c>
      <c r="F18">
        <v>62</v>
      </c>
      <c r="G18">
        <v>78</v>
      </c>
      <c r="H18">
        <v>205</v>
      </c>
      <c r="I18">
        <v>442657</v>
      </c>
      <c r="J18" t="s">
        <v>260</v>
      </c>
      <c r="K18">
        <v>2</v>
      </c>
      <c r="L18">
        <v>0</v>
      </c>
      <c r="M18">
        <v>12635486</v>
      </c>
      <c r="N18" t="s">
        <v>259</v>
      </c>
      <c r="O18" t="s">
        <v>258</v>
      </c>
      <c r="P18" t="s">
        <v>257</v>
      </c>
      <c r="Q18" t="s">
        <v>256</v>
      </c>
      <c r="R18">
        <v>0</v>
      </c>
      <c r="S18" t="s">
        <v>234</v>
      </c>
    </row>
    <row r="19" spans="1:19" x14ac:dyDescent="0.2">
      <c r="A19" t="s">
        <v>253</v>
      </c>
      <c r="B19" t="s">
        <v>255</v>
      </c>
      <c r="C19" t="s">
        <v>254</v>
      </c>
      <c r="D19">
        <v>0</v>
      </c>
      <c r="E19" t="s">
        <v>6</v>
      </c>
      <c r="F19">
        <v>108</v>
      </c>
      <c r="G19">
        <v>140</v>
      </c>
      <c r="H19">
        <v>205</v>
      </c>
      <c r="I19">
        <v>653623</v>
      </c>
      <c r="J19" t="s">
        <v>253</v>
      </c>
      <c r="K19">
        <v>2</v>
      </c>
      <c r="L19">
        <v>0</v>
      </c>
      <c r="M19">
        <v>17028291</v>
      </c>
      <c r="N19" t="s">
        <v>252</v>
      </c>
      <c r="O19" t="s">
        <v>251</v>
      </c>
      <c r="P19" t="s">
        <v>250</v>
      </c>
      <c r="Q19" t="s">
        <v>249</v>
      </c>
      <c r="R19">
        <v>0</v>
      </c>
      <c r="S19" t="s">
        <v>234</v>
      </c>
    </row>
    <row r="20" spans="1:19" x14ac:dyDescent="0.2">
      <c r="A20" t="s">
        <v>246</v>
      </c>
      <c r="B20" t="s">
        <v>248</v>
      </c>
      <c r="C20" t="s">
        <v>247</v>
      </c>
      <c r="D20">
        <v>0</v>
      </c>
      <c r="E20" t="s">
        <v>6</v>
      </c>
      <c r="F20">
        <v>30</v>
      </c>
      <c r="G20">
        <v>35</v>
      </c>
      <c r="H20">
        <v>205</v>
      </c>
      <c r="I20">
        <v>710735</v>
      </c>
      <c r="J20" t="s">
        <v>246</v>
      </c>
      <c r="K20">
        <v>2</v>
      </c>
      <c r="L20">
        <v>0</v>
      </c>
      <c r="M20">
        <v>18079911</v>
      </c>
      <c r="N20" t="s">
        <v>245</v>
      </c>
      <c r="O20" t="s">
        <v>244</v>
      </c>
      <c r="P20" t="s">
        <v>243</v>
      </c>
      <c r="Q20" t="s">
        <v>242</v>
      </c>
      <c r="R20">
        <v>0</v>
      </c>
      <c r="S20" t="s">
        <v>234</v>
      </c>
    </row>
    <row r="21" spans="1:19" x14ac:dyDescent="0.2">
      <c r="A21" t="s">
        <v>239</v>
      </c>
      <c r="B21" t="s">
        <v>241</v>
      </c>
      <c r="C21" t="s">
        <v>240</v>
      </c>
      <c r="D21">
        <v>0</v>
      </c>
      <c r="E21" t="s">
        <v>6</v>
      </c>
      <c r="F21">
        <v>36</v>
      </c>
      <c r="G21">
        <v>52</v>
      </c>
      <c r="H21">
        <v>205</v>
      </c>
      <c r="I21">
        <v>724583</v>
      </c>
      <c r="J21" t="s">
        <v>239</v>
      </c>
      <c r="K21">
        <v>2</v>
      </c>
      <c r="L21">
        <v>0</v>
      </c>
      <c r="M21">
        <v>18392082</v>
      </c>
      <c r="N21" t="s">
        <v>238</v>
      </c>
      <c r="O21" t="s">
        <v>237</v>
      </c>
      <c r="P21" t="s">
        <v>236</v>
      </c>
      <c r="Q21" t="s">
        <v>235</v>
      </c>
      <c r="R21">
        <v>0</v>
      </c>
      <c r="S21" t="s">
        <v>234</v>
      </c>
    </row>
    <row r="22" spans="1:19" x14ac:dyDescent="0.2">
      <c r="A22" t="s">
        <v>328</v>
      </c>
      <c r="B22" t="s">
        <v>332</v>
      </c>
      <c r="C22" t="s">
        <v>331</v>
      </c>
      <c r="D22">
        <v>0</v>
      </c>
      <c r="E22" t="s">
        <v>6</v>
      </c>
      <c r="F22">
        <v>8</v>
      </c>
      <c r="G22">
        <v>13</v>
      </c>
      <c r="H22">
        <v>205</v>
      </c>
      <c r="I22">
        <v>68667</v>
      </c>
      <c r="J22" t="s">
        <v>328</v>
      </c>
      <c r="K22">
        <v>2</v>
      </c>
      <c r="L22">
        <v>0</v>
      </c>
      <c r="M22">
        <v>3337441</v>
      </c>
      <c r="N22" t="s">
        <v>327</v>
      </c>
      <c r="O22" t="s">
        <v>326</v>
      </c>
      <c r="P22" t="s">
        <v>325</v>
      </c>
      <c r="Q22" t="s">
        <v>324</v>
      </c>
      <c r="R22">
        <v>0</v>
      </c>
      <c r="S22" t="s">
        <v>234</v>
      </c>
    </row>
    <row r="23" spans="1:19" x14ac:dyDescent="0.2">
      <c r="A23" t="s">
        <v>328</v>
      </c>
      <c r="B23" t="s">
        <v>330</v>
      </c>
      <c r="C23" t="s">
        <v>329</v>
      </c>
      <c r="D23">
        <v>521</v>
      </c>
      <c r="E23" t="s">
        <v>137</v>
      </c>
      <c r="F23">
        <v>8</v>
      </c>
      <c r="G23">
        <v>13</v>
      </c>
      <c r="H23">
        <v>205</v>
      </c>
      <c r="I23">
        <v>68667</v>
      </c>
      <c r="J23" t="s">
        <v>328</v>
      </c>
      <c r="K23">
        <v>2</v>
      </c>
      <c r="L23">
        <v>0</v>
      </c>
      <c r="M23">
        <v>3337441</v>
      </c>
      <c r="N23" t="s">
        <v>327</v>
      </c>
      <c r="O23" t="s">
        <v>326</v>
      </c>
      <c r="P23" t="s">
        <v>325</v>
      </c>
      <c r="Q23" t="s">
        <v>324</v>
      </c>
      <c r="R23">
        <v>0</v>
      </c>
      <c r="S23" t="s">
        <v>234</v>
      </c>
    </row>
    <row r="24" spans="1:19" x14ac:dyDescent="0.2">
      <c r="A24" t="s">
        <v>321</v>
      </c>
      <c r="B24" t="s">
        <v>301</v>
      </c>
      <c r="C24" t="s">
        <v>300</v>
      </c>
      <c r="D24">
        <v>0</v>
      </c>
      <c r="E24" t="s">
        <v>6</v>
      </c>
      <c r="F24">
        <v>7</v>
      </c>
      <c r="G24">
        <v>11</v>
      </c>
      <c r="H24">
        <v>205</v>
      </c>
      <c r="I24">
        <v>105688</v>
      </c>
      <c r="J24" t="s">
        <v>321</v>
      </c>
      <c r="K24">
        <v>2</v>
      </c>
      <c r="L24">
        <v>0</v>
      </c>
      <c r="M24">
        <v>4625801</v>
      </c>
      <c r="N24" t="s">
        <v>320</v>
      </c>
      <c r="O24" t="s">
        <v>319</v>
      </c>
      <c r="P24" t="s">
        <v>318</v>
      </c>
      <c r="Q24" t="s">
        <v>317</v>
      </c>
      <c r="R24">
        <v>0</v>
      </c>
      <c r="S24" t="s">
        <v>234</v>
      </c>
    </row>
    <row r="25" spans="1:19" x14ac:dyDescent="0.2">
      <c r="A25" t="s">
        <v>321</v>
      </c>
      <c r="B25" t="s">
        <v>323</v>
      </c>
      <c r="C25" t="s">
        <v>322</v>
      </c>
      <c r="D25">
        <v>506</v>
      </c>
      <c r="E25" t="s">
        <v>137</v>
      </c>
      <c r="F25">
        <v>7</v>
      </c>
      <c r="G25">
        <v>11</v>
      </c>
      <c r="H25">
        <v>205</v>
      </c>
      <c r="I25">
        <v>105688</v>
      </c>
      <c r="J25" t="s">
        <v>321</v>
      </c>
      <c r="K25">
        <v>2</v>
      </c>
      <c r="L25">
        <v>0</v>
      </c>
      <c r="M25">
        <v>4625801</v>
      </c>
      <c r="N25" t="s">
        <v>320</v>
      </c>
      <c r="O25" t="s">
        <v>319</v>
      </c>
      <c r="P25" t="s">
        <v>318</v>
      </c>
      <c r="Q25" t="s">
        <v>317</v>
      </c>
      <c r="R25">
        <v>0</v>
      </c>
      <c r="S25" t="s">
        <v>234</v>
      </c>
    </row>
    <row r="26" spans="1:19" x14ac:dyDescent="0.2">
      <c r="A26" t="s">
        <v>316</v>
      </c>
      <c r="B26" t="s">
        <v>301</v>
      </c>
      <c r="C26" t="s">
        <v>300</v>
      </c>
      <c r="D26">
        <v>0</v>
      </c>
      <c r="E26" t="s">
        <v>6</v>
      </c>
      <c r="F26">
        <v>12</v>
      </c>
      <c r="G26">
        <v>15</v>
      </c>
      <c r="H26">
        <v>205</v>
      </c>
      <c r="I26">
        <v>105825</v>
      </c>
      <c r="J26" t="s">
        <v>316</v>
      </c>
      <c r="K26">
        <v>2</v>
      </c>
      <c r="L26">
        <v>0</v>
      </c>
      <c r="M26">
        <v>4629748</v>
      </c>
      <c r="N26" t="s">
        <v>315</v>
      </c>
      <c r="O26" t="s">
        <v>314</v>
      </c>
      <c r="P26" t="s">
        <v>313</v>
      </c>
      <c r="Q26" t="s">
        <v>312</v>
      </c>
      <c r="R26">
        <v>0</v>
      </c>
      <c r="S26" t="s">
        <v>234</v>
      </c>
    </row>
    <row r="27" spans="1:19" x14ac:dyDescent="0.2">
      <c r="A27" t="s">
        <v>311</v>
      </c>
      <c r="B27" t="s">
        <v>301</v>
      </c>
      <c r="C27" t="s">
        <v>300</v>
      </c>
      <c r="D27">
        <v>0</v>
      </c>
      <c r="E27" t="s">
        <v>6</v>
      </c>
      <c r="F27">
        <v>7</v>
      </c>
      <c r="G27">
        <v>10</v>
      </c>
      <c r="H27">
        <v>205</v>
      </c>
      <c r="I27">
        <v>105833</v>
      </c>
      <c r="J27" t="s">
        <v>311</v>
      </c>
      <c r="K27">
        <v>2</v>
      </c>
      <c r="L27">
        <v>0</v>
      </c>
      <c r="M27">
        <v>4629918</v>
      </c>
      <c r="N27" t="s">
        <v>310</v>
      </c>
      <c r="O27" t="s">
        <v>309</v>
      </c>
      <c r="P27" t="s">
        <v>308</v>
      </c>
      <c r="Q27" t="s">
        <v>307</v>
      </c>
      <c r="R27">
        <v>0</v>
      </c>
      <c r="S27" t="s">
        <v>234</v>
      </c>
    </row>
    <row r="28" spans="1:19" x14ac:dyDescent="0.2">
      <c r="A28" t="s">
        <v>306</v>
      </c>
      <c r="B28" t="s">
        <v>301</v>
      </c>
      <c r="C28" t="s">
        <v>300</v>
      </c>
      <c r="D28">
        <v>0</v>
      </c>
      <c r="E28" t="s">
        <v>6</v>
      </c>
      <c r="F28">
        <v>7</v>
      </c>
      <c r="G28">
        <v>10</v>
      </c>
      <c r="H28">
        <v>205</v>
      </c>
      <c r="I28">
        <v>105834</v>
      </c>
      <c r="J28" t="s">
        <v>306</v>
      </c>
      <c r="K28">
        <v>2</v>
      </c>
      <c r="L28">
        <v>0</v>
      </c>
      <c r="M28">
        <v>4629920</v>
      </c>
      <c r="N28" t="s">
        <v>305</v>
      </c>
      <c r="O28" t="s">
        <v>304</v>
      </c>
      <c r="P28" t="s">
        <v>303</v>
      </c>
      <c r="Q28" t="s">
        <v>302</v>
      </c>
      <c r="R28">
        <v>0</v>
      </c>
      <c r="S28" t="s">
        <v>234</v>
      </c>
    </row>
    <row r="29" spans="1:19" x14ac:dyDescent="0.2">
      <c r="A29" t="s">
        <v>299</v>
      </c>
      <c r="B29" t="s">
        <v>301</v>
      </c>
      <c r="C29" t="s">
        <v>300</v>
      </c>
      <c r="D29">
        <v>0</v>
      </c>
      <c r="E29" t="s">
        <v>6</v>
      </c>
      <c r="F29">
        <v>7</v>
      </c>
      <c r="G29">
        <v>11</v>
      </c>
      <c r="H29">
        <v>205</v>
      </c>
      <c r="I29">
        <v>105847</v>
      </c>
      <c r="J29" t="s">
        <v>299</v>
      </c>
      <c r="K29">
        <v>2</v>
      </c>
      <c r="L29">
        <v>0</v>
      </c>
      <c r="M29">
        <v>4630445</v>
      </c>
      <c r="N29" t="s">
        <v>298</v>
      </c>
      <c r="O29" t="s">
        <v>297</v>
      </c>
      <c r="P29" t="s">
        <v>296</v>
      </c>
      <c r="Q29" t="s">
        <v>295</v>
      </c>
      <c r="R29">
        <v>0</v>
      </c>
      <c r="S29" t="s">
        <v>234</v>
      </c>
    </row>
    <row r="30" spans="1:19" x14ac:dyDescent="0.2">
      <c r="A30" t="s">
        <v>288</v>
      </c>
      <c r="B30" t="s">
        <v>294</v>
      </c>
      <c r="C30" t="s">
        <v>293</v>
      </c>
      <c r="D30">
        <v>0</v>
      </c>
      <c r="E30" t="s">
        <v>6</v>
      </c>
      <c r="F30">
        <v>71</v>
      </c>
      <c r="G30">
        <v>92</v>
      </c>
      <c r="H30">
        <v>205</v>
      </c>
      <c r="I30">
        <v>133573</v>
      </c>
      <c r="J30" t="s">
        <v>288</v>
      </c>
      <c r="K30">
        <v>2</v>
      </c>
      <c r="L30">
        <v>0</v>
      </c>
      <c r="M30">
        <v>5594511</v>
      </c>
      <c r="N30" t="s">
        <v>287</v>
      </c>
      <c r="O30" t="s">
        <v>286</v>
      </c>
      <c r="P30" t="s">
        <v>285</v>
      </c>
      <c r="Q30" t="s">
        <v>284</v>
      </c>
      <c r="R30">
        <v>0</v>
      </c>
      <c r="S30" t="s">
        <v>234</v>
      </c>
    </row>
    <row r="31" spans="1:19" x14ac:dyDescent="0.2">
      <c r="A31" t="s">
        <v>288</v>
      </c>
      <c r="B31" t="s">
        <v>292</v>
      </c>
      <c r="C31" t="s">
        <v>291</v>
      </c>
      <c r="D31">
        <v>530</v>
      </c>
      <c r="E31" t="s">
        <v>31</v>
      </c>
      <c r="F31">
        <v>71</v>
      </c>
      <c r="G31">
        <v>92</v>
      </c>
      <c r="H31">
        <v>205</v>
      </c>
      <c r="I31">
        <v>133573</v>
      </c>
      <c r="J31" t="s">
        <v>288</v>
      </c>
      <c r="K31">
        <v>2</v>
      </c>
      <c r="L31">
        <v>0</v>
      </c>
      <c r="M31">
        <v>5594511</v>
      </c>
      <c r="N31" t="s">
        <v>287</v>
      </c>
      <c r="O31" t="s">
        <v>286</v>
      </c>
      <c r="P31" t="s">
        <v>285</v>
      </c>
      <c r="Q31" t="s">
        <v>284</v>
      </c>
      <c r="R31">
        <v>0</v>
      </c>
      <c r="S31" t="s">
        <v>234</v>
      </c>
    </row>
    <row r="32" spans="1:19" x14ac:dyDescent="0.2">
      <c r="A32" t="s">
        <v>288</v>
      </c>
      <c r="B32" t="s">
        <v>290</v>
      </c>
      <c r="C32" t="s">
        <v>289</v>
      </c>
      <c r="D32">
        <v>859</v>
      </c>
      <c r="E32" t="s">
        <v>137</v>
      </c>
      <c r="F32">
        <v>71</v>
      </c>
      <c r="G32">
        <v>92</v>
      </c>
      <c r="H32">
        <v>205</v>
      </c>
      <c r="I32">
        <v>133573</v>
      </c>
      <c r="J32" t="s">
        <v>288</v>
      </c>
      <c r="K32">
        <v>2</v>
      </c>
      <c r="L32">
        <v>0</v>
      </c>
      <c r="M32">
        <v>5594511</v>
      </c>
      <c r="N32" t="s">
        <v>287</v>
      </c>
      <c r="O32" t="s">
        <v>286</v>
      </c>
      <c r="P32" t="s">
        <v>285</v>
      </c>
      <c r="Q32" t="s">
        <v>284</v>
      </c>
      <c r="R32">
        <v>0</v>
      </c>
      <c r="S32" t="s">
        <v>234</v>
      </c>
    </row>
    <row r="33" spans="1:19" x14ac:dyDescent="0.2">
      <c r="A33" t="s">
        <v>283</v>
      </c>
      <c r="B33" t="s">
        <v>278</v>
      </c>
      <c r="C33" t="s">
        <v>277</v>
      </c>
      <c r="D33">
        <v>0</v>
      </c>
      <c r="E33" t="s">
        <v>6</v>
      </c>
      <c r="F33">
        <v>6</v>
      </c>
      <c r="G33">
        <v>8</v>
      </c>
      <c r="H33">
        <v>205</v>
      </c>
      <c r="I33">
        <v>162401</v>
      </c>
      <c r="J33" t="s">
        <v>283</v>
      </c>
      <c r="K33">
        <v>2</v>
      </c>
      <c r="L33">
        <v>0</v>
      </c>
      <c r="M33">
        <v>6385655</v>
      </c>
      <c r="N33" t="s">
        <v>282</v>
      </c>
      <c r="O33" t="s">
        <v>281</v>
      </c>
      <c r="P33" t="s">
        <v>280</v>
      </c>
      <c r="Q33" t="s">
        <v>279</v>
      </c>
      <c r="R33">
        <v>0</v>
      </c>
      <c r="S33" t="s">
        <v>234</v>
      </c>
    </row>
    <row r="34" spans="1:19" x14ac:dyDescent="0.2">
      <c r="A34" t="s">
        <v>276</v>
      </c>
      <c r="B34" t="s">
        <v>278</v>
      </c>
      <c r="C34" t="s">
        <v>277</v>
      </c>
      <c r="D34">
        <v>0</v>
      </c>
      <c r="E34" t="s">
        <v>6</v>
      </c>
      <c r="F34">
        <v>6</v>
      </c>
      <c r="G34">
        <v>9</v>
      </c>
      <c r="H34">
        <v>205</v>
      </c>
      <c r="I34">
        <v>162405</v>
      </c>
      <c r="J34" t="s">
        <v>276</v>
      </c>
      <c r="K34">
        <v>2</v>
      </c>
      <c r="L34">
        <v>0</v>
      </c>
      <c r="M34">
        <v>6385723</v>
      </c>
      <c r="N34" t="s">
        <v>275</v>
      </c>
      <c r="O34" t="s">
        <v>274</v>
      </c>
      <c r="P34" t="s">
        <v>273</v>
      </c>
      <c r="Q34" t="s">
        <v>272</v>
      </c>
      <c r="R34">
        <v>0</v>
      </c>
      <c r="S34" t="s">
        <v>234</v>
      </c>
    </row>
    <row r="35" spans="1:19" x14ac:dyDescent="0.2">
      <c r="A35" t="s">
        <v>212</v>
      </c>
      <c r="B35" t="s">
        <v>215</v>
      </c>
      <c r="C35" t="s">
        <v>214</v>
      </c>
      <c r="D35">
        <v>0</v>
      </c>
      <c r="E35" t="s">
        <v>213</v>
      </c>
      <c r="F35">
        <v>55</v>
      </c>
      <c r="G35">
        <v>70</v>
      </c>
      <c r="H35">
        <v>205</v>
      </c>
      <c r="I35">
        <v>583531</v>
      </c>
      <c r="J35" t="s">
        <v>212</v>
      </c>
      <c r="K35">
        <v>3</v>
      </c>
      <c r="L35">
        <v>0</v>
      </c>
      <c r="M35">
        <v>11791350</v>
      </c>
      <c r="N35" t="s">
        <v>211</v>
      </c>
      <c r="O35" t="s">
        <v>210</v>
      </c>
      <c r="P35" t="s">
        <v>209</v>
      </c>
      <c r="Q35" t="s">
        <v>208</v>
      </c>
      <c r="R35">
        <v>0</v>
      </c>
      <c r="S35" t="s">
        <v>152</v>
      </c>
    </row>
    <row r="36" spans="1:19" x14ac:dyDescent="0.2">
      <c r="A36" t="s">
        <v>204</v>
      </c>
      <c r="B36" t="s">
        <v>207</v>
      </c>
      <c r="C36" t="s">
        <v>206</v>
      </c>
      <c r="D36">
        <v>0</v>
      </c>
      <c r="E36" t="s">
        <v>205</v>
      </c>
      <c r="F36">
        <v>12</v>
      </c>
      <c r="G36">
        <v>16</v>
      </c>
      <c r="H36">
        <v>205</v>
      </c>
      <c r="I36">
        <v>666600</v>
      </c>
      <c r="J36" t="s">
        <v>204</v>
      </c>
      <c r="K36">
        <v>3</v>
      </c>
      <c r="L36">
        <v>0</v>
      </c>
      <c r="M36">
        <v>13381571</v>
      </c>
      <c r="N36" t="s">
        <v>203</v>
      </c>
      <c r="O36" t="s">
        <v>202</v>
      </c>
      <c r="P36" t="s">
        <v>201</v>
      </c>
      <c r="Q36" t="s">
        <v>200</v>
      </c>
      <c r="R36">
        <v>0</v>
      </c>
      <c r="S36" t="s">
        <v>152</v>
      </c>
    </row>
    <row r="37" spans="1:19" x14ac:dyDescent="0.2">
      <c r="A37" t="s">
        <v>199</v>
      </c>
      <c r="B37" t="s">
        <v>194</v>
      </c>
      <c r="C37" t="s">
        <v>193</v>
      </c>
      <c r="D37">
        <v>0</v>
      </c>
      <c r="E37" t="s">
        <v>6</v>
      </c>
      <c r="F37">
        <v>76</v>
      </c>
      <c r="G37">
        <v>99</v>
      </c>
      <c r="H37">
        <v>205</v>
      </c>
      <c r="I37">
        <v>669152</v>
      </c>
      <c r="J37" t="s">
        <v>199</v>
      </c>
      <c r="K37">
        <v>3</v>
      </c>
      <c r="L37">
        <v>0</v>
      </c>
      <c r="M37">
        <v>13446760</v>
      </c>
      <c r="N37" t="s">
        <v>198</v>
      </c>
      <c r="O37" t="s">
        <v>197</v>
      </c>
      <c r="P37" t="s">
        <v>196</v>
      </c>
      <c r="Q37" t="s">
        <v>195</v>
      </c>
      <c r="R37">
        <v>0</v>
      </c>
      <c r="S37" t="s">
        <v>152</v>
      </c>
    </row>
    <row r="38" spans="1:19" x14ac:dyDescent="0.2">
      <c r="A38" t="s">
        <v>192</v>
      </c>
      <c r="B38" t="s">
        <v>194</v>
      </c>
      <c r="C38" t="s">
        <v>193</v>
      </c>
      <c r="D38">
        <v>0</v>
      </c>
      <c r="E38" t="s">
        <v>6</v>
      </c>
      <c r="F38">
        <v>88</v>
      </c>
      <c r="G38">
        <v>117</v>
      </c>
      <c r="H38">
        <v>205</v>
      </c>
      <c r="I38">
        <v>669202</v>
      </c>
      <c r="J38" t="s">
        <v>192</v>
      </c>
      <c r="K38">
        <v>3</v>
      </c>
      <c r="L38">
        <v>0</v>
      </c>
      <c r="M38">
        <v>13447852</v>
      </c>
      <c r="N38" t="s">
        <v>191</v>
      </c>
      <c r="O38" t="s">
        <v>190</v>
      </c>
      <c r="P38" t="s">
        <v>189</v>
      </c>
      <c r="Q38" t="s">
        <v>188</v>
      </c>
      <c r="R38">
        <v>0</v>
      </c>
      <c r="S38" t="s">
        <v>152</v>
      </c>
    </row>
    <row r="39" spans="1:19" x14ac:dyDescent="0.2">
      <c r="A39" t="s">
        <v>187</v>
      </c>
      <c r="B39" t="s">
        <v>177</v>
      </c>
      <c r="C39" t="s">
        <v>176</v>
      </c>
      <c r="D39">
        <v>754</v>
      </c>
      <c r="E39" t="s">
        <v>31</v>
      </c>
      <c r="F39">
        <v>26</v>
      </c>
      <c r="G39">
        <v>33</v>
      </c>
      <c r="H39">
        <v>205</v>
      </c>
      <c r="I39">
        <v>735894</v>
      </c>
      <c r="J39" t="s">
        <v>187</v>
      </c>
      <c r="K39">
        <v>3</v>
      </c>
      <c r="L39">
        <v>0</v>
      </c>
      <c r="M39">
        <v>14967194</v>
      </c>
      <c r="N39" t="s">
        <v>186</v>
      </c>
      <c r="O39" t="s">
        <v>185</v>
      </c>
      <c r="P39" t="s">
        <v>184</v>
      </c>
      <c r="Q39" t="s">
        <v>183</v>
      </c>
      <c r="R39">
        <v>0</v>
      </c>
      <c r="S39" t="s">
        <v>152</v>
      </c>
    </row>
    <row r="40" spans="1:19" x14ac:dyDescent="0.2">
      <c r="A40" t="s">
        <v>187</v>
      </c>
      <c r="B40" t="s">
        <v>175</v>
      </c>
      <c r="C40" t="s">
        <v>174</v>
      </c>
      <c r="D40">
        <v>896</v>
      </c>
      <c r="E40" t="s">
        <v>137</v>
      </c>
      <c r="F40">
        <v>26</v>
      </c>
      <c r="G40">
        <v>33</v>
      </c>
      <c r="H40">
        <v>205</v>
      </c>
      <c r="I40">
        <v>735894</v>
      </c>
      <c r="J40" t="s">
        <v>187</v>
      </c>
      <c r="K40">
        <v>3</v>
      </c>
      <c r="L40">
        <v>0</v>
      </c>
      <c r="M40">
        <v>14967194</v>
      </c>
      <c r="N40" t="s">
        <v>186</v>
      </c>
      <c r="O40" t="s">
        <v>185</v>
      </c>
      <c r="P40" t="s">
        <v>184</v>
      </c>
      <c r="Q40" t="s">
        <v>183</v>
      </c>
      <c r="R40">
        <v>0</v>
      </c>
      <c r="S40" t="s">
        <v>152</v>
      </c>
    </row>
    <row r="41" spans="1:19" x14ac:dyDescent="0.2">
      <c r="A41" t="s">
        <v>182</v>
      </c>
      <c r="B41" t="s">
        <v>177</v>
      </c>
      <c r="C41" t="s">
        <v>176</v>
      </c>
      <c r="D41">
        <v>722</v>
      </c>
      <c r="E41" t="s">
        <v>31</v>
      </c>
      <c r="F41">
        <v>24</v>
      </c>
      <c r="G41">
        <v>30</v>
      </c>
      <c r="H41">
        <v>205</v>
      </c>
      <c r="I41">
        <v>735899</v>
      </c>
      <c r="J41" t="s">
        <v>182</v>
      </c>
      <c r="K41">
        <v>3</v>
      </c>
      <c r="L41">
        <v>0</v>
      </c>
      <c r="M41">
        <v>14967226</v>
      </c>
      <c r="N41" t="s">
        <v>181</v>
      </c>
      <c r="O41" t="s">
        <v>180</v>
      </c>
      <c r="P41" t="s">
        <v>179</v>
      </c>
      <c r="Q41" t="s">
        <v>178</v>
      </c>
      <c r="R41">
        <v>0</v>
      </c>
      <c r="S41" t="s">
        <v>152</v>
      </c>
    </row>
    <row r="42" spans="1:19" x14ac:dyDescent="0.2">
      <c r="A42" t="s">
        <v>182</v>
      </c>
      <c r="B42" t="s">
        <v>175</v>
      </c>
      <c r="C42" t="s">
        <v>174</v>
      </c>
      <c r="D42">
        <v>928</v>
      </c>
      <c r="E42" t="s">
        <v>137</v>
      </c>
      <c r="F42">
        <v>24</v>
      </c>
      <c r="G42">
        <v>30</v>
      </c>
      <c r="H42">
        <v>205</v>
      </c>
      <c r="I42">
        <v>735899</v>
      </c>
      <c r="J42" t="s">
        <v>182</v>
      </c>
      <c r="K42">
        <v>3</v>
      </c>
      <c r="L42">
        <v>0</v>
      </c>
      <c r="M42">
        <v>14967226</v>
      </c>
      <c r="N42" t="s">
        <v>181</v>
      </c>
      <c r="O42" t="s">
        <v>180</v>
      </c>
      <c r="P42" t="s">
        <v>179</v>
      </c>
      <c r="Q42" t="s">
        <v>178</v>
      </c>
      <c r="R42">
        <v>0</v>
      </c>
      <c r="S42" t="s">
        <v>152</v>
      </c>
    </row>
    <row r="43" spans="1:19" x14ac:dyDescent="0.2">
      <c r="A43" t="s">
        <v>173</v>
      </c>
      <c r="B43" t="s">
        <v>177</v>
      </c>
      <c r="C43" t="s">
        <v>176</v>
      </c>
      <c r="D43">
        <v>693</v>
      </c>
      <c r="E43" t="s">
        <v>31</v>
      </c>
      <c r="F43">
        <v>31</v>
      </c>
      <c r="G43">
        <v>39</v>
      </c>
      <c r="H43">
        <v>205</v>
      </c>
      <c r="I43">
        <v>735903</v>
      </c>
      <c r="J43" t="s">
        <v>173</v>
      </c>
      <c r="K43">
        <v>3</v>
      </c>
      <c r="L43">
        <v>0</v>
      </c>
      <c r="M43">
        <v>14967255</v>
      </c>
      <c r="N43" t="s">
        <v>172</v>
      </c>
      <c r="O43" t="s">
        <v>171</v>
      </c>
      <c r="P43" t="s">
        <v>170</v>
      </c>
      <c r="Q43" t="s">
        <v>169</v>
      </c>
      <c r="R43">
        <v>0</v>
      </c>
      <c r="S43" t="s">
        <v>152</v>
      </c>
    </row>
    <row r="44" spans="1:19" x14ac:dyDescent="0.2">
      <c r="A44" t="s">
        <v>173</v>
      </c>
      <c r="B44" t="s">
        <v>175</v>
      </c>
      <c r="C44" t="s">
        <v>174</v>
      </c>
      <c r="D44">
        <v>957</v>
      </c>
      <c r="E44" t="s">
        <v>137</v>
      </c>
      <c r="F44">
        <v>31</v>
      </c>
      <c r="G44">
        <v>39</v>
      </c>
      <c r="H44">
        <v>205</v>
      </c>
      <c r="I44">
        <v>735903</v>
      </c>
      <c r="J44" t="s">
        <v>173</v>
      </c>
      <c r="K44">
        <v>3</v>
      </c>
      <c r="L44">
        <v>0</v>
      </c>
      <c r="M44">
        <v>14967255</v>
      </c>
      <c r="N44" t="s">
        <v>172</v>
      </c>
      <c r="O44" t="s">
        <v>171</v>
      </c>
      <c r="P44" t="s">
        <v>170</v>
      </c>
      <c r="Q44" t="s">
        <v>169</v>
      </c>
      <c r="R44">
        <v>0</v>
      </c>
      <c r="S44" t="s">
        <v>152</v>
      </c>
    </row>
    <row r="45" spans="1:19" x14ac:dyDescent="0.2">
      <c r="A45" t="s">
        <v>166</v>
      </c>
      <c r="B45" t="s">
        <v>168</v>
      </c>
      <c r="C45" t="s">
        <v>167</v>
      </c>
      <c r="D45">
        <v>0</v>
      </c>
      <c r="E45" t="s">
        <v>6</v>
      </c>
      <c r="F45">
        <v>15</v>
      </c>
      <c r="G45">
        <v>20</v>
      </c>
      <c r="H45">
        <v>205</v>
      </c>
      <c r="I45">
        <v>763745</v>
      </c>
      <c r="J45" t="s">
        <v>166</v>
      </c>
      <c r="K45">
        <v>3</v>
      </c>
      <c r="L45">
        <v>0</v>
      </c>
      <c r="M45">
        <v>15627346</v>
      </c>
      <c r="N45" t="s">
        <v>165</v>
      </c>
      <c r="O45" t="s">
        <v>164</v>
      </c>
      <c r="P45" t="s">
        <v>163</v>
      </c>
      <c r="Q45" t="s">
        <v>162</v>
      </c>
      <c r="R45">
        <v>0</v>
      </c>
      <c r="S45" t="s">
        <v>152</v>
      </c>
    </row>
    <row r="46" spans="1:19" x14ac:dyDescent="0.2">
      <c r="A46" t="s">
        <v>157</v>
      </c>
      <c r="B46" t="s">
        <v>161</v>
      </c>
      <c r="C46" t="s">
        <v>160</v>
      </c>
      <c r="D46">
        <v>0</v>
      </c>
      <c r="E46" t="s">
        <v>21</v>
      </c>
      <c r="F46">
        <v>55</v>
      </c>
      <c r="G46">
        <v>67</v>
      </c>
      <c r="H46">
        <v>205</v>
      </c>
      <c r="I46">
        <v>789575</v>
      </c>
      <c r="J46" t="s">
        <v>157</v>
      </c>
      <c r="K46">
        <v>3</v>
      </c>
      <c r="L46">
        <v>0</v>
      </c>
      <c r="M46">
        <v>16255915</v>
      </c>
      <c r="N46" t="s">
        <v>156</v>
      </c>
      <c r="O46" t="s">
        <v>155</v>
      </c>
      <c r="P46" t="s">
        <v>154</v>
      </c>
      <c r="Q46" t="s">
        <v>153</v>
      </c>
      <c r="R46">
        <v>0</v>
      </c>
      <c r="S46" t="s">
        <v>152</v>
      </c>
    </row>
    <row r="47" spans="1:19" x14ac:dyDescent="0.2">
      <c r="A47" t="s">
        <v>157</v>
      </c>
      <c r="B47" t="s">
        <v>159</v>
      </c>
      <c r="C47" t="s">
        <v>158</v>
      </c>
      <c r="D47">
        <v>528</v>
      </c>
      <c r="E47" t="s">
        <v>31</v>
      </c>
      <c r="F47">
        <v>55</v>
      </c>
      <c r="G47">
        <v>67</v>
      </c>
      <c r="H47">
        <v>205</v>
      </c>
      <c r="I47">
        <v>789575</v>
      </c>
      <c r="J47" t="s">
        <v>157</v>
      </c>
      <c r="K47">
        <v>3</v>
      </c>
      <c r="L47">
        <v>0</v>
      </c>
      <c r="M47">
        <v>16255915</v>
      </c>
      <c r="N47" t="s">
        <v>156</v>
      </c>
      <c r="O47" t="s">
        <v>155</v>
      </c>
      <c r="P47" t="s">
        <v>154</v>
      </c>
      <c r="Q47" t="s">
        <v>153</v>
      </c>
      <c r="R47">
        <v>0</v>
      </c>
      <c r="S47" t="s">
        <v>152</v>
      </c>
    </row>
    <row r="48" spans="1:19" x14ac:dyDescent="0.2">
      <c r="A48" t="s">
        <v>231</v>
      </c>
      <c r="B48" t="s">
        <v>233</v>
      </c>
      <c r="C48" t="s">
        <v>232</v>
      </c>
      <c r="D48">
        <v>0</v>
      </c>
      <c r="E48" t="s">
        <v>213</v>
      </c>
      <c r="F48">
        <v>60</v>
      </c>
      <c r="G48">
        <v>79</v>
      </c>
      <c r="H48">
        <v>205</v>
      </c>
      <c r="I48">
        <v>370727</v>
      </c>
      <c r="J48" t="s">
        <v>231</v>
      </c>
      <c r="K48">
        <v>3</v>
      </c>
      <c r="L48">
        <v>0</v>
      </c>
      <c r="M48">
        <v>7716969</v>
      </c>
      <c r="N48" t="s">
        <v>230</v>
      </c>
      <c r="O48" t="s">
        <v>229</v>
      </c>
      <c r="P48" t="s">
        <v>228</v>
      </c>
      <c r="Q48" t="s">
        <v>227</v>
      </c>
      <c r="R48">
        <v>0</v>
      </c>
      <c r="S48" t="s">
        <v>152</v>
      </c>
    </row>
    <row r="49" spans="1:19" x14ac:dyDescent="0.2">
      <c r="A49" t="s">
        <v>220</v>
      </c>
      <c r="B49" t="s">
        <v>226</v>
      </c>
      <c r="C49" t="s">
        <v>225</v>
      </c>
      <c r="D49">
        <v>0</v>
      </c>
      <c r="E49" t="s">
        <v>6</v>
      </c>
      <c r="F49">
        <v>14</v>
      </c>
      <c r="G49">
        <v>15</v>
      </c>
      <c r="H49">
        <v>205</v>
      </c>
      <c r="I49">
        <v>406773</v>
      </c>
      <c r="J49" t="s">
        <v>220</v>
      </c>
      <c r="K49">
        <v>3</v>
      </c>
      <c r="L49">
        <v>0</v>
      </c>
      <c r="M49">
        <v>8506225</v>
      </c>
      <c r="N49" t="s">
        <v>219</v>
      </c>
      <c r="O49" t="s">
        <v>218</v>
      </c>
      <c r="P49" t="s">
        <v>217</v>
      </c>
      <c r="Q49" t="s">
        <v>216</v>
      </c>
      <c r="R49">
        <v>0</v>
      </c>
      <c r="S49" t="s">
        <v>152</v>
      </c>
    </row>
    <row r="50" spans="1:19" x14ac:dyDescent="0.2">
      <c r="A50" t="s">
        <v>220</v>
      </c>
      <c r="B50" t="s">
        <v>224</v>
      </c>
      <c r="C50" t="s">
        <v>223</v>
      </c>
      <c r="D50">
        <v>118</v>
      </c>
      <c r="E50" t="s">
        <v>137</v>
      </c>
      <c r="F50">
        <v>14</v>
      </c>
      <c r="G50">
        <v>15</v>
      </c>
      <c r="H50">
        <v>205</v>
      </c>
      <c r="I50">
        <v>406773</v>
      </c>
      <c r="J50" t="s">
        <v>220</v>
      </c>
      <c r="K50">
        <v>3</v>
      </c>
      <c r="L50">
        <v>0</v>
      </c>
      <c r="M50">
        <v>8506225</v>
      </c>
      <c r="N50" t="s">
        <v>219</v>
      </c>
      <c r="O50" t="s">
        <v>218</v>
      </c>
      <c r="P50" t="s">
        <v>217</v>
      </c>
      <c r="Q50" t="s">
        <v>216</v>
      </c>
      <c r="R50">
        <v>0</v>
      </c>
      <c r="S50" t="s">
        <v>152</v>
      </c>
    </row>
    <row r="51" spans="1:19" x14ac:dyDescent="0.2">
      <c r="A51" t="s">
        <v>220</v>
      </c>
      <c r="B51" t="s">
        <v>222</v>
      </c>
      <c r="C51" t="s">
        <v>221</v>
      </c>
      <c r="D51">
        <v>749</v>
      </c>
      <c r="E51" t="s">
        <v>137</v>
      </c>
      <c r="F51">
        <v>14</v>
      </c>
      <c r="G51">
        <v>15</v>
      </c>
      <c r="H51">
        <v>205</v>
      </c>
      <c r="I51">
        <v>406773</v>
      </c>
      <c r="J51" t="s">
        <v>220</v>
      </c>
      <c r="K51">
        <v>3</v>
      </c>
      <c r="L51">
        <v>0</v>
      </c>
      <c r="M51">
        <v>8506225</v>
      </c>
      <c r="N51" t="s">
        <v>219</v>
      </c>
      <c r="O51" t="s">
        <v>218</v>
      </c>
      <c r="P51" t="s">
        <v>217</v>
      </c>
      <c r="Q51" t="s">
        <v>216</v>
      </c>
      <c r="R51">
        <v>0</v>
      </c>
      <c r="S51" t="s">
        <v>152</v>
      </c>
    </row>
    <row r="52" spans="1:19" x14ac:dyDescent="0.2">
      <c r="A52" t="s">
        <v>149</v>
      </c>
      <c r="B52" t="s">
        <v>151</v>
      </c>
      <c r="C52" t="s">
        <v>150</v>
      </c>
      <c r="D52">
        <v>0</v>
      </c>
      <c r="E52" t="s">
        <v>6</v>
      </c>
      <c r="F52">
        <v>99</v>
      </c>
      <c r="G52">
        <v>129</v>
      </c>
      <c r="H52">
        <v>205</v>
      </c>
      <c r="I52">
        <v>322927</v>
      </c>
      <c r="J52" t="s">
        <v>149</v>
      </c>
      <c r="K52">
        <v>4</v>
      </c>
      <c r="L52">
        <v>0</v>
      </c>
      <c r="M52">
        <v>12065963</v>
      </c>
      <c r="N52" t="s">
        <v>148</v>
      </c>
      <c r="O52" t="s">
        <v>147</v>
      </c>
      <c r="P52" t="s">
        <v>146</v>
      </c>
      <c r="Q52" t="s">
        <v>145</v>
      </c>
      <c r="R52">
        <v>0</v>
      </c>
      <c r="S52" t="s">
        <v>41</v>
      </c>
    </row>
    <row r="53" spans="1:19" x14ac:dyDescent="0.2">
      <c r="A53" t="s">
        <v>144</v>
      </c>
      <c r="B53" t="s">
        <v>139</v>
      </c>
      <c r="C53" t="s">
        <v>138</v>
      </c>
      <c r="D53">
        <v>151</v>
      </c>
      <c r="E53" t="s">
        <v>137</v>
      </c>
      <c r="F53">
        <v>62</v>
      </c>
      <c r="G53">
        <v>75</v>
      </c>
      <c r="H53">
        <v>205</v>
      </c>
      <c r="I53">
        <v>436810</v>
      </c>
      <c r="J53" t="s">
        <v>144</v>
      </c>
      <c r="K53">
        <v>4</v>
      </c>
      <c r="L53">
        <v>0</v>
      </c>
      <c r="M53">
        <v>14730504</v>
      </c>
      <c r="N53" t="s">
        <v>143</v>
      </c>
      <c r="O53" t="s">
        <v>142</v>
      </c>
      <c r="P53" t="s">
        <v>141</v>
      </c>
      <c r="Q53" t="s">
        <v>140</v>
      </c>
      <c r="R53">
        <v>0</v>
      </c>
      <c r="S53" t="s">
        <v>41</v>
      </c>
    </row>
    <row r="54" spans="1:19" x14ac:dyDescent="0.2">
      <c r="A54" t="s">
        <v>136</v>
      </c>
      <c r="B54" t="s">
        <v>139</v>
      </c>
      <c r="C54" t="s">
        <v>138</v>
      </c>
      <c r="D54">
        <v>103</v>
      </c>
      <c r="E54" t="s">
        <v>137</v>
      </c>
      <c r="F54">
        <v>49</v>
      </c>
      <c r="G54">
        <v>61</v>
      </c>
      <c r="H54">
        <v>205</v>
      </c>
      <c r="I54">
        <v>436811</v>
      </c>
      <c r="J54" t="s">
        <v>136</v>
      </c>
      <c r="K54">
        <v>4</v>
      </c>
      <c r="L54">
        <v>0</v>
      </c>
      <c r="M54">
        <v>14730552</v>
      </c>
      <c r="N54" t="s">
        <v>135</v>
      </c>
      <c r="O54" t="s">
        <v>134</v>
      </c>
      <c r="P54" t="s">
        <v>133</v>
      </c>
      <c r="Q54" t="s">
        <v>132</v>
      </c>
      <c r="R54">
        <v>0</v>
      </c>
      <c r="S54" t="s">
        <v>41</v>
      </c>
    </row>
    <row r="55" spans="1:19" x14ac:dyDescent="0.2">
      <c r="A55" t="s">
        <v>129</v>
      </c>
      <c r="B55" t="s">
        <v>131</v>
      </c>
      <c r="C55" t="s">
        <v>130</v>
      </c>
      <c r="D55">
        <v>0</v>
      </c>
      <c r="E55" t="s">
        <v>6</v>
      </c>
      <c r="F55">
        <v>107</v>
      </c>
      <c r="G55">
        <v>136</v>
      </c>
      <c r="H55">
        <v>205</v>
      </c>
      <c r="I55">
        <v>646944</v>
      </c>
      <c r="J55" t="s">
        <v>129</v>
      </c>
      <c r="K55">
        <v>4</v>
      </c>
      <c r="L55">
        <v>0</v>
      </c>
      <c r="M55">
        <v>19765339</v>
      </c>
      <c r="N55" t="s">
        <v>128</v>
      </c>
      <c r="O55" t="s">
        <v>127</v>
      </c>
      <c r="P55" t="s">
        <v>126</v>
      </c>
      <c r="Q55" t="s">
        <v>125</v>
      </c>
      <c r="R55">
        <v>0</v>
      </c>
      <c r="S55" t="s">
        <v>41</v>
      </c>
    </row>
    <row r="56" spans="1:19" x14ac:dyDescent="0.2">
      <c r="A56" t="s">
        <v>124</v>
      </c>
      <c r="B56" t="s">
        <v>48</v>
      </c>
      <c r="C56" t="s">
        <v>47</v>
      </c>
      <c r="D56">
        <v>984</v>
      </c>
      <c r="E56" t="s">
        <v>31</v>
      </c>
      <c r="F56">
        <v>14</v>
      </c>
      <c r="G56">
        <v>20</v>
      </c>
      <c r="H56">
        <v>205</v>
      </c>
      <c r="I56">
        <v>950658</v>
      </c>
      <c r="J56" t="s">
        <v>124</v>
      </c>
      <c r="K56">
        <v>4</v>
      </c>
      <c r="L56">
        <v>0</v>
      </c>
      <c r="M56">
        <v>26677053</v>
      </c>
      <c r="N56" t="s">
        <v>123</v>
      </c>
      <c r="O56" t="s">
        <v>122</v>
      </c>
      <c r="P56" t="s">
        <v>121</v>
      </c>
      <c r="Q56" t="s">
        <v>120</v>
      </c>
      <c r="R56">
        <v>0</v>
      </c>
      <c r="S56" t="s">
        <v>41</v>
      </c>
    </row>
    <row r="57" spans="1:19" x14ac:dyDescent="0.2">
      <c r="A57" t="s">
        <v>119</v>
      </c>
      <c r="B57" t="s">
        <v>48</v>
      </c>
      <c r="C57" t="s">
        <v>47</v>
      </c>
      <c r="D57">
        <v>980</v>
      </c>
      <c r="E57" t="s">
        <v>31</v>
      </c>
      <c r="F57">
        <v>15</v>
      </c>
      <c r="G57">
        <v>21</v>
      </c>
      <c r="H57">
        <v>205</v>
      </c>
      <c r="I57">
        <v>950659</v>
      </c>
      <c r="J57" t="s">
        <v>119</v>
      </c>
      <c r="K57">
        <v>4</v>
      </c>
      <c r="L57">
        <v>0</v>
      </c>
      <c r="M57">
        <v>26677056</v>
      </c>
      <c r="N57" t="s">
        <v>118</v>
      </c>
      <c r="O57" t="s">
        <v>117</v>
      </c>
      <c r="P57" t="s">
        <v>116</v>
      </c>
      <c r="Q57" t="s">
        <v>115</v>
      </c>
      <c r="R57">
        <v>0</v>
      </c>
      <c r="S57" t="s">
        <v>41</v>
      </c>
    </row>
    <row r="58" spans="1:19" x14ac:dyDescent="0.2">
      <c r="A58" t="s">
        <v>114</v>
      </c>
      <c r="B58" t="s">
        <v>48</v>
      </c>
      <c r="C58" t="s">
        <v>47</v>
      </c>
      <c r="D58">
        <v>968</v>
      </c>
      <c r="E58" t="s">
        <v>31</v>
      </c>
      <c r="F58">
        <v>14</v>
      </c>
      <c r="G58">
        <v>20</v>
      </c>
      <c r="H58">
        <v>205</v>
      </c>
      <c r="I58">
        <v>950661</v>
      </c>
      <c r="J58" t="s">
        <v>114</v>
      </c>
      <c r="K58">
        <v>4</v>
      </c>
      <c r="L58">
        <v>0</v>
      </c>
      <c r="M58">
        <v>26677069</v>
      </c>
      <c r="N58" t="s">
        <v>113</v>
      </c>
      <c r="O58" t="s">
        <v>112</v>
      </c>
      <c r="P58" t="s">
        <v>111</v>
      </c>
      <c r="Q58" t="s">
        <v>110</v>
      </c>
      <c r="R58">
        <v>0</v>
      </c>
      <c r="S58" t="s">
        <v>41</v>
      </c>
    </row>
    <row r="59" spans="1:19" x14ac:dyDescent="0.2">
      <c r="A59" t="s">
        <v>109</v>
      </c>
      <c r="B59" t="s">
        <v>48</v>
      </c>
      <c r="C59" t="s">
        <v>47</v>
      </c>
      <c r="D59">
        <v>966</v>
      </c>
      <c r="E59" t="s">
        <v>31</v>
      </c>
      <c r="F59">
        <v>16</v>
      </c>
      <c r="G59">
        <v>22</v>
      </c>
      <c r="H59">
        <v>205</v>
      </c>
      <c r="I59">
        <v>950662</v>
      </c>
      <c r="J59" t="s">
        <v>109</v>
      </c>
      <c r="K59">
        <v>4</v>
      </c>
      <c r="L59">
        <v>0</v>
      </c>
      <c r="M59">
        <v>26677071</v>
      </c>
      <c r="N59" t="s">
        <v>107</v>
      </c>
      <c r="O59" t="s">
        <v>106</v>
      </c>
      <c r="P59" t="s">
        <v>105</v>
      </c>
      <c r="Q59" t="s">
        <v>104</v>
      </c>
      <c r="R59">
        <v>0</v>
      </c>
      <c r="S59" t="s">
        <v>41</v>
      </c>
    </row>
    <row r="60" spans="1:19" x14ac:dyDescent="0.2">
      <c r="A60" t="s">
        <v>108</v>
      </c>
      <c r="B60" t="s">
        <v>48</v>
      </c>
      <c r="C60" t="s">
        <v>47</v>
      </c>
      <c r="D60">
        <v>965</v>
      </c>
      <c r="E60" t="s">
        <v>31</v>
      </c>
      <c r="F60">
        <v>16</v>
      </c>
      <c r="G60">
        <v>22</v>
      </c>
      <c r="H60">
        <v>205</v>
      </c>
      <c r="I60">
        <v>950663</v>
      </c>
      <c r="J60" t="s">
        <v>108</v>
      </c>
      <c r="K60">
        <v>4</v>
      </c>
      <c r="L60">
        <v>0</v>
      </c>
      <c r="M60">
        <v>26677072</v>
      </c>
      <c r="N60" t="s">
        <v>107</v>
      </c>
      <c r="O60" t="s">
        <v>106</v>
      </c>
      <c r="P60" t="s">
        <v>105</v>
      </c>
      <c r="Q60" t="s">
        <v>104</v>
      </c>
      <c r="R60">
        <v>0</v>
      </c>
      <c r="S60" t="s">
        <v>41</v>
      </c>
    </row>
    <row r="61" spans="1:19" x14ac:dyDescent="0.2">
      <c r="A61" t="s">
        <v>103</v>
      </c>
      <c r="B61" t="s">
        <v>48</v>
      </c>
      <c r="C61" t="s">
        <v>47</v>
      </c>
      <c r="D61">
        <v>960</v>
      </c>
      <c r="E61" t="s">
        <v>31</v>
      </c>
      <c r="F61">
        <v>16</v>
      </c>
      <c r="G61">
        <v>22</v>
      </c>
      <c r="H61">
        <v>205</v>
      </c>
      <c r="I61">
        <v>950664</v>
      </c>
      <c r="J61" t="s">
        <v>103</v>
      </c>
      <c r="K61">
        <v>4</v>
      </c>
      <c r="L61">
        <v>0</v>
      </c>
      <c r="M61">
        <v>26677077</v>
      </c>
      <c r="N61" t="s">
        <v>102</v>
      </c>
      <c r="O61" t="s">
        <v>101</v>
      </c>
      <c r="P61" t="s">
        <v>100</v>
      </c>
      <c r="Q61" t="s">
        <v>99</v>
      </c>
      <c r="R61">
        <v>0</v>
      </c>
      <c r="S61" t="s">
        <v>41</v>
      </c>
    </row>
    <row r="62" spans="1:19" x14ac:dyDescent="0.2">
      <c r="A62" t="s">
        <v>98</v>
      </c>
      <c r="B62" t="s">
        <v>48</v>
      </c>
      <c r="C62" t="s">
        <v>47</v>
      </c>
      <c r="D62">
        <v>955</v>
      </c>
      <c r="E62" t="s">
        <v>31</v>
      </c>
      <c r="F62">
        <v>15</v>
      </c>
      <c r="G62">
        <v>21</v>
      </c>
      <c r="H62">
        <v>205</v>
      </c>
      <c r="I62">
        <v>950665</v>
      </c>
      <c r="J62" t="s">
        <v>98</v>
      </c>
      <c r="K62">
        <v>4</v>
      </c>
      <c r="L62">
        <v>0</v>
      </c>
      <c r="M62">
        <v>26677082</v>
      </c>
      <c r="N62" t="s">
        <v>97</v>
      </c>
      <c r="O62" t="s">
        <v>96</v>
      </c>
      <c r="P62" t="s">
        <v>95</v>
      </c>
      <c r="Q62" t="s">
        <v>94</v>
      </c>
      <c r="R62">
        <v>0</v>
      </c>
      <c r="S62" t="s">
        <v>41</v>
      </c>
    </row>
    <row r="63" spans="1:19" x14ac:dyDescent="0.2">
      <c r="A63" t="s">
        <v>93</v>
      </c>
      <c r="B63" t="s">
        <v>48</v>
      </c>
      <c r="C63" t="s">
        <v>47</v>
      </c>
      <c r="D63">
        <v>950</v>
      </c>
      <c r="E63" t="s">
        <v>31</v>
      </c>
      <c r="F63">
        <v>15</v>
      </c>
      <c r="G63">
        <v>21</v>
      </c>
      <c r="H63">
        <v>205</v>
      </c>
      <c r="I63">
        <v>950666</v>
      </c>
      <c r="J63" t="s">
        <v>93</v>
      </c>
      <c r="K63">
        <v>4</v>
      </c>
      <c r="L63">
        <v>0</v>
      </c>
      <c r="M63">
        <v>26677087</v>
      </c>
      <c r="N63" t="s">
        <v>92</v>
      </c>
      <c r="O63" t="s">
        <v>91</v>
      </c>
      <c r="P63" t="s">
        <v>90</v>
      </c>
      <c r="Q63" t="s">
        <v>89</v>
      </c>
      <c r="R63">
        <v>0</v>
      </c>
      <c r="S63" t="s">
        <v>41</v>
      </c>
    </row>
    <row r="64" spans="1:19" x14ac:dyDescent="0.2">
      <c r="A64" t="s">
        <v>88</v>
      </c>
      <c r="B64" t="s">
        <v>48</v>
      </c>
      <c r="C64" t="s">
        <v>47</v>
      </c>
      <c r="D64">
        <v>945</v>
      </c>
      <c r="E64" t="s">
        <v>31</v>
      </c>
      <c r="F64">
        <v>15</v>
      </c>
      <c r="G64">
        <v>21</v>
      </c>
      <c r="H64">
        <v>205</v>
      </c>
      <c r="I64">
        <v>950668</v>
      </c>
      <c r="J64" t="s">
        <v>88</v>
      </c>
      <c r="K64">
        <v>4</v>
      </c>
      <c r="L64">
        <v>0</v>
      </c>
      <c r="M64">
        <v>26677092</v>
      </c>
      <c r="N64" t="s">
        <v>87</v>
      </c>
      <c r="O64" t="s">
        <v>86</v>
      </c>
      <c r="P64" t="s">
        <v>85</v>
      </c>
      <c r="Q64" t="s">
        <v>84</v>
      </c>
      <c r="R64">
        <v>0</v>
      </c>
      <c r="S64" t="s">
        <v>41</v>
      </c>
    </row>
    <row r="65" spans="1:19" x14ac:dyDescent="0.2">
      <c r="A65" t="s">
        <v>83</v>
      </c>
      <c r="B65" t="s">
        <v>48</v>
      </c>
      <c r="C65" t="s">
        <v>47</v>
      </c>
      <c r="D65">
        <v>943</v>
      </c>
      <c r="E65" t="s">
        <v>31</v>
      </c>
      <c r="F65">
        <v>15</v>
      </c>
      <c r="G65">
        <v>21</v>
      </c>
      <c r="H65">
        <v>205</v>
      </c>
      <c r="I65">
        <v>950669</v>
      </c>
      <c r="J65" t="s">
        <v>83</v>
      </c>
      <c r="K65">
        <v>4</v>
      </c>
      <c r="L65">
        <v>0</v>
      </c>
      <c r="M65">
        <v>26677094</v>
      </c>
      <c r="N65" t="s">
        <v>82</v>
      </c>
      <c r="O65" t="s">
        <v>81</v>
      </c>
      <c r="P65" t="s">
        <v>80</v>
      </c>
      <c r="Q65" t="s">
        <v>79</v>
      </c>
      <c r="R65">
        <v>0</v>
      </c>
      <c r="S65" t="s">
        <v>41</v>
      </c>
    </row>
    <row r="66" spans="1:19" x14ac:dyDescent="0.2">
      <c r="A66" t="s">
        <v>78</v>
      </c>
      <c r="B66" t="s">
        <v>48</v>
      </c>
      <c r="C66" t="s">
        <v>47</v>
      </c>
      <c r="D66">
        <v>849</v>
      </c>
      <c r="E66" t="s">
        <v>31</v>
      </c>
      <c r="F66">
        <v>15</v>
      </c>
      <c r="G66">
        <v>21</v>
      </c>
      <c r="H66">
        <v>205</v>
      </c>
      <c r="I66">
        <v>950684</v>
      </c>
      <c r="J66" t="s">
        <v>78</v>
      </c>
      <c r="K66">
        <v>4</v>
      </c>
      <c r="L66">
        <v>0</v>
      </c>
      <c r="M66">
        <v>26677188</v>
      </c>
      <c r="N66" t="s">
        <v>77</v>
      </c>
      <c r="O66" t="s">
        <v>76</v>
      </c>
      <c r="P66" t="s">
        <v>75</v>
      </c>
      <c r="Q66" t="s">
        <v>74</v>
      </c>
      <c r="R66">
        <v>0</v>
      </c>
      <c r="S66" t="s">
        <v>41</v>
      </c>
    </row>
    <row r="67" spans="1:19" x14ac:dyDescent="0.2">
      <c r="A67" t="s">
        <v>73</v>
      </c>
      <c r="B67" t="s">
        <v>48</v>
      </c>
      <c r="C67" t="s">
        <v>47</v>
      </c>
      <c r="D67">
        <v>846</v>
      </c>
      <c r="E67" t="s">
        <v>31</v>
      </c>
      <c r="F67">
        <v>15</v>
      </c>
      <c r="G67">
        <v>21</v>
      </c>
      <c r="H67">
        <v>205</v>
      </c>
      <c r="I67">
        <v>950685</v>
      </c>
      <c r="J67" t="s">
        <v>73</v>
      </c>
      <c r="K67">
        <v>4</v>
      </c>
      <c r="L67">
        <v>0</v>
      </c>
      <c r="M67">
        <v>26677191</v>
      </c>
      <c r="N67" t="s">
        <v>72</v>
      </c>
      <c r="O67" t="s">
        <v>71</v>
      </c>
      <c r="P67" t="s">
        <v>70</v>
      </c>
      <c r="Q67" t="s">
        <v>69</v>
      </c>
      <c r="R67">
        <v>0</v>
      </c>
      <c r="S67" t="s">
        <v>41</v>
      </c>
    </row>
    <row r="68" spans="1:19" x14ac:dyDescent="0.2">
      <c r="A68" t="s">
        <v>68</v>
      </c>
      <c r="B68" t="s">
        <v>48</v>
      </c>
      <c r="C68" t="s">
        <v>47</v>
      </c>
      <c r="D68">
        <v>840</v>
      </c>
      <c r="E68" t="s">
        <v>31</v>
      </c>
      <c r="F68">
        <v>15</v>
      </c>
      <c r="G68">
        <v>21</v>
      </c>
      <c r="H68">
        <v>205</v>
      </c>
      <c r="I68">
        <v>950686</v>
      </c>
      <c r="J68" t="s">
        <v>68</v>
      </c>
      <c r="K68">
        <v>4</v>
      </c>
      <c r="L68">
        <v>0</v>
      </c>
      <c r="M68">
        <v>26677197</v>
      </c>
      <c r="N68" t="s">
        <v>67</v>
      </c>
      <c r="O68" t="s">
        <v>66</v>
      </c>
      <c r="P68" t="s">
        <v>65</v>
      </c>
      <c r="Q68" t="s">
        <v>64</v>
      </c>
      <c r="R68">
        <v>0</v>
      </c>
      <c r="S68" t="s">
        <v>41</v>
      </c>
    </row>
    <row r="69" spans="1:19" x14ac:dyDescent="0.2">
      <c r="A69" t="s">
        <v>63</v>
      </c>
      <c r="B69" t="s">
        <v>48</v>
      </c>
      <c r="C69" t="s">
        <v>47</v>
      </c>
      <c r="D69">
        <v>837</v>
      </c>
      <c r="E69" t="s">
        <v>31</v>
      </c>
      <c r="F69">
        <v>14</v>
      </c>
      <c r="G69">
        <v>20</v>
      </c>
      <c r="H69">
        <v>205</v>
      </c>
      <c r="I69">
        <v>950687</v>
      </c>
      <c r="J69" t="s">
        <v>63</v>
      </c>
      <c r="K69">
        <v>4</v>
      </c>
      <c r="L69">
        <v>0</v>
      </c>
      <c r="M69">
        <v>26677200</v>
      </c>
      <c r="N69" t="s">
        <v>62</v>
      </c>
      <c r="O69" t="s">
        <v>61</v>
      </c>
      <c r="P69" t="s">
        <v>60</v>
      </c>
      <c r="Q69" t="s">
        <v>59</v>
      </c>
      <c r="R69">
        <v>0</v>
      </c>
      <c r="S69" t="s">
        <v>41</v>
      </c>
    </row>
    <row r="70" spans="1:19" x14ac:dyDescent="0.2">
      <c r="A70" t="s">
        <v>58</v>
      </c>
      <c r="B70" t="s">
        <v>48</v>
      </c>
      <c r="C70" t="s">
        <v>47</v>
      </c>
      <c r="D70">
        <v>828</v>
      </c>
      <c r="E70" t="s">
        <v>31</v>
      </c>
      <c r="F70">
        <v>23</v>
      </c>
      <c r="G70">
        <v>31</v>
      </c>
      <c r="H70">
        <v>205</v>
      </c>
      <c r="I70">
        <v>950688</v>
      </c>
      <c r="J70" t="s">
        <v>58</v>
      </c>
      <c r="K70">
        <v>4</v>
      </c>
      <c r="L70">
        <v>0</v>
      </c>
      <c r="M70">
        <v>26677208</v>
      </c>
      <c r="N70" t="s">
        <v>57</v>
      </c>
      <c r="O70" t="s">
        <v>56</v>
      </c>
      <c r="P70" t="s">
        <v>55</v>
      </c>
      <c r="Q70" t="s">
        <v>54</v>
      </c>
      <c r="R70">
        <v>0</v>
      </c>
      <c r="S70" t="s">
        <v>41</v>
      </c>
    </row>
    <row r="71" spans="1:19" x14ac:dyDescent="0.2">
      <c r="A71" t="s">
        <v>53</v>
      </c>
      <c r="B71" t="s">
        <v>48</v>
      </c>
      <c r="C71" t="s">
        <v>47</v>
      </c>
      <c r="D71">
        <v>824</v>
      </c>
      <c r="E71" t="s">
        <v>31</v>
      </c>
      <c r="F71">
        <v>22</v>
      </c>
      <c r="G71">
        <v>29</v>
      </c>
      <c r="H71">
        <v>205</v>
      </c>
      <c r="I71">
        <v>950689</v>
      </c>
      <c r="J71" t="s">
        <v>53</v>
      </c>
      <c r="K71">
        <v>4</v>
      </c>
      <c r="L71">
        <v>0</v>
      </c>
      <c r="M71">
        <v>26677213</v>
      </c>
      <c r="N71" t="s">
        <v>52</v>
      </c>
      <c r="O71" t="s">
        <v>51</v>
      </c>
      <c r="P71" t="s">
        <v>50</v>
      </c>
      <c r="Q71" t="s">
        <v>49</v>
      </c>
      <c r="R71">
        <v>0</v>
      </c>
      <c r="S71" t="s">
        <v>41</v>
      </c>
    </row>
    <row r="72" spans="1:19" x14ac:dyDescent="0.2">
      <c r="A72" t="s">
        <v>46</v>
      </c>
      <c r="B72" t="s">
        <v>48</v>
      </c>
      <c r="C72" t="s">
        <v>47</v>
      </c>
      <c r="D72">
        <v>727</v>
      </c>
      <c r="E72" t="s">
        <v>31</v>
      </c>
      <c r="F72">
        <v>23</v>
      </c>
      <c r="G72">
        <v>32</v>
      </c>
      <c r="H72">
        <v>205</v>
      </c>
      <c r="I72">
        <v>950701</v>
      </c>
      <c r="J72" t="s">
        <v>46</v>
      </c>
      <c r="K72">
        <v>4</v>
      </c>
      <c r="L72">
        <v>0</v>
      </c>
      <c r="M72">
        <v>26677310</v>
      </c>
      <c r="N72" t="s">
        <v>45</v>
      </c>
      <c r="O72" t="s">
        <v>44</v>
      </c>
      <c r="P72" t="s">
        <v>43</v>
      </c>
      <c r="Q72" t="s">
        <v>42</v>
      </c>
      <c r="R72">
        <v>0</v>
      </c>
      <c r="S72" t="s">
        <v>41</v>
      </c>
    </row>
    <row r="73" spans="1:19" x14ac:dyDescent="0.2">
      <c r="A73" t="s">
        <v>13</v>
      </c>
      <c r="B73" t="s">
        <v>8</v>
      </c>
      <c r="C73" t="s">
        <v>7</v>
      </c>
      <c r="D73">
        <v>0</v>
      </c>
      <c r="E73" t="s">
        <v>6</v>
      </c>
      <c r="F73">
        <v>11</v>
      </c>
      <c r="G73">
        <v>15</v>
      </c>
      <c r="H73">
        <v>205</v>
      </c>
      <c r="I73">
        <v>381298</v>
      </c>
      <c r="J73" t="s">
        <v>13</v>
      </c>
      <c r="K73">
        <v>5</v>
      </c>
      <c r="L73">
        <v>0</v>
      </c>
      <c r="M73">
        <v>14232609</v>
      </c>
      <c r="N73" t="s">
        <v>12</v>
      </c>
      <c r="O73" t="s">
        <v>11</v>
      </c>
      <c r="P73" t="s">
        <v>10</v>
      </c>
      <c r="Q73" t="s">
        <v>9</v>
      </c>
      <c r="R73">
        <v>0</v>
      </c>
      <c r="S73" t="s">
        <v>0</v>
      </c>
    </row>
    <row r="74" spans="1:19" x14ac:dyDescent="0.2">
      <c r="A74" t="s">
        <v>5</v>
      </c>
      <c r="B74" t="s">
        <v>8</v>
      </c>
      <c r="C74" t="s">
        <v>7</v>
      </c>
      <c r="D74">
        <v>0</v>
      </c>
      <c r="E74" t="s">
        <v>6</v>
      </c>
      <c r="F74">
        <v>12</v>
      </c>
      <c r="G74">
        <v>15</v>
      </c>
      <c r="H74">
        <v>205</v>
      </c>
      <c r="I74">
        <v>381301</v>
      </c>
      <c r="J74" t="s">
        <v>5</v>
      </c>
      <c r="K74">
        <v>5</v>
      </c>
      <c r="L74">
        <v>0</v>
      </c>
      <c r="M74">
        <v>14232626</v>
      </c>
      <c r="N74" t="s">
        <v>4</v>
      </c>
      <c r="O74" t="s">
        <v>3</v>
      </c>
      <c r="P74" t="s">
        <v>2</v>
      </c>
      <c r="Q74" t="s">
        <v>1</v>
      </c>
      <c r="R74">
        <v>0</v>
      </c>
      <c r="S74" t="s">
        <v>0</v>
      </c>
    </row>
    <row r="75" spans="1:19" x14ac:dyDescent="0.2">
      <c r="A75" t="s">
        <v>38</v>
      </c>
      <c r="B75" t="s">
        <v>40</v>
      </c>
      <c r="C75" t="s">
        <v>39</v>
      </c>
      <c r="D75">
        <v>0</v>
      </c>
      <c r="E75" t="s">
        <v>6</v>
      </c>
      <c r="F75">
        <v>84</v>
      </c>
      <c r="G75">
        <v>109</v>
      </c>
      <c r="H75">
        <v>205</v>
      </c>
      <c r="I75">
        <v>218663</v>
      </c>
      <c r="J75" t="s">
        <v>38</v>
      </c>
      <c r="K75">
        <v>5</v>
      </c>
      <c r="L75">
        <v>0</v>
      </c>
      <c r="M75">
        <v>8656763</v>
      </c>
      <c r="N75" t="s">
        <v>37</v>
      </c>
      <c r="O75" t="s">
        <v>36</v>
      </c>
      <c r="P75" t="s">
        <v>35</v>
      </c>
      <c r="Q75" t="s">
        <v>34</v>
      </c>
      <c r="R75">
        <v>0</v>
      </c>
      <c r="S75" t="s">
        <v>0</v>
      </c>
    </row>
    <row r="76" spans="1:19" x14ac:dyDescent="0.2">
      <c r="A76" t="s">
        <v>30</v>
      </c>
      <c r="B76" t="s">
        <v>33</v>
      </c>
      <c r="C76" t="s">
        <v>32</v>
      </c>
      <c r="D76">
        <v>450</v>
      </c>
      <c r="E76" t="s">
        <v>31</v>
      </c>
      <c r="F76">
        <v>53</v>
      </c>
      <c r="G76">
        <v>65</v>
      </c>
      <c r="H76">
        <v>205</v>
      </c>
      <c r="I76">
        <v>221539</v>
      </c>
      <c r="J76" t="s">
        <v>30</v>
      </c>
      <c r="K76">
        <v>5</v>
      </c>
      <c r="L76">
        <v>0</v>
      </c>
      <c r="M76">
        <v>8731906</v>
      </c>
      <c r="N76" t="s">
        <v>29</v>
      </c>
      <c r="O76" t="s">
        <v>28</v>
      </c>
      <c r="P76" t="s">
        <v>27</v>
      </c>
      <c r="Q76" t="s">
        <v>26</v>
      </c>
      <c r="R76">
        <v>0</v>
      </c>
      <c r="S76" t="s">
        <v>0</v>
      </c>
    </row>
    <row r="77" spans="1:19" x14ac:dyDescent="0.2">
      <c r="A77" t="s">
        <v>18</v>
      </c>
      <c r="B77" t="s">
        <v>25</v>
      </c>
      <c r="C77" t="s">
        <v>24</v>
      </c>
      <c r="D77">
        <v>0</v>
      </c>
      <c r="E77" t="s">
        <v>6</v>
      </c>
      <c r="F77">
        <v>45</v>
      </c>
      <c r="G77">
        <v>57</v>
      </c>
      <c r="H77">
        <v>205</v>
      </c>
      <c r="I77">
        <v>226316</v>
      </c>
      <c r="J77" t="s">
        <v>18</v>
      </c>
      <c r="K77">
        <v>5</v>
      </c>
      <c r="L77">
        <v>0</v>
      </c>
      <c r="M77">
        <v>8868273</v>
      </c>
      <c r="N77" t="s">
        <v>17</v>
      </c>
      <c r="O77" t="s">
        <v>16</v>
      </c>
      <c r="P77" t="s">
        <v>15</v>
      </c>
      <c r="Q77" t="s">
        <v>14</v>
      </c>
      <c r="R77">
        <v>0</v>
      </c>
      <c r="S77" t="s">
        <v>0</v>
      </c>
    </row>
    <row r="78" spans="1:19" x14ac:dyDescent="0.2">
      <c r="A78" t="s">
        <v>18</v>
      </c>
      <c r="B78" t="s">
        <v>23</v>
      </c>
      <c r="C78" t="s">
        <v>22</v>
      </c>
      <c r="D78">
        <v>0</v>
      </c>
      <c r="E78" t="s">
        <v>21</v>
      </c>
      <c r="F78">
        <v>45</v>
      </c>
      <c r="G78">
        <v>57</v>
      </c>
      <c r="H78">
        <v>205</v>
      </c>
      <c r="I78">
        <v>226316</v>
      </c>
      <c r="J78" t="s">
        <v>18</v>
      </c>
      <c r="K78">
        <v>5</v>
      </c>
      <c r="L78">
        <v>0</v>
      </c>
      <c r="M78">
        <v>8868273</v>
      </c>
      <c r="N78" t="s">
        <v>17</v>
      </c>
      <c r="O78" t="s">
        <v>16</v>
      </c>
      <c r="P78" t="s">
        <v>15</v>
      </c>
      <c r="Q78" t="s">
        <v>14</v>
      </c>
      <c r="R78">
        <v>0</v>
      </c>
      <c r="S78" t="s">
        <v>0</v>
      </c>
    </row>
    <row r="79" spans="1:19" x14ac:dyDescent="0.2">
      <c r="A79" t="s">
        <v>18</v>
      </c>
      <c r="B79" t="s">
        <v>20</v>
      </c>
      <c r="C79" t="s">
        <v>19</v>
      </c>
      <c r="D79">
        <v>0</v>
      </c>
      <c r="E79" t="s">
        <v>6</v>
      </c>
      <c r="F79">
        <v>45</v>
      </c>
      <c r="G79">
        <v>57</v>
      </c>
      <c r="H79">
        <v>205</v>
      </c>
      <c r="I79">
        <v>226316</v>
      </c>
      <c r="J79" t="s">
        <v>18</v>
      </c>
      <c r="K79">
        <v>5</v>
      </c>
      <c r="L79">
        <v>0</v>
      </c>
      <c r="M79">
        <v>8868273</v>
      </c>
      <c r="N79" t="s">
        <v>17</v>
      </c>
      <c r="O79" t="s">
        <v>16</v>
      </c>
      <c r="P79" t="s">
        <v>15</v>
      </c>
      <c r="Q79" t="s">
        <v>14</v>
      </c>
      <c r="R79">
        <v>0</v>
      </c>
      <c r="S79" t="s">
        <v>0</v>
      </c>
    </row>
    <row r="80" spans="1:19" x14ac:dyDescent="0.2">
      <c r="A80" t="s">
        <v>2875</v>
      </c>
      <c r="B80" t="s">
        <v>340</v>
      </c>
      <c r="C80" t="s">
        <v>339</v>
      </c>
      <c r="D80">
        <v>0</v>
      </c>
      <c r="E80" t="s">
        <v>205</v>
      </c>
      <c r="F80">
        <v>12</v>
      </c>
      <c r="G80">
        <v>15</v>
      </c>
      <c r="H80">
        <v>205</v>
      </c>
      <c r="I80">
        <v>870617</v>
      </c>
      <c r="J80" t="s">
        <v>2875</v>
      </c>
      <c r="K80">
        <v>1</v>
      </c>
      <c r="L80">
        <v>0</v>
      </c>
      <c r="M80">
        <v>17662121</v>
      </c>
      <c r="N80" t="s">
        <v>2876</v>
      </c>
      <c r="O80" t="s">
        <v>2877</v>
      </c>
      <c r="P80" t="s">
        <v>2878</v>
      </c>
      <c r="Q80" t="s">
        <v>2879</v>
      </c>
      <c r="R80">
        <v>0</v>
      </c>
      <c r="S80" t="s">
        <v>333</v>
      </c>
    </row>
    <row r="81" spans="1:19" x14ac:dyDescent="0.2">
      <c r="A81" t="s">
        <v>204</v>
      </c>
      <c r="B81" t="s">
        <v>207</v>
      </c>
      <c r="C81" t="s">
        <v>206</v>
      </c>
      <c r="D81">
        <v>0</v>
      </c>
      <c r="E81" t="s">
        <v>205</v>
      </c>
      <c r="F81">
        <v>12</v>
      </c>
      <c r="G81">
        <v>16</v>
      </c>
      <c r="H81">
        <v>205</v>
      </c>
      <c r="I81">
        <v>666600</v>
      </c>
      <c r="J81" t="s">
        <v>204</v>
      </c>
      <c r="K81">
        <v>3</v>
      </c>
      <c r="L81">
        <v>0</v>
      </c>
      <c r="M81">
        <v>13381571</v>
      </c>
      <c r="N81" t="s">
        <v>203</v>
      </c>
      <c r="O81" t="s">
        <v>202</v>
      </c>
      <c r="P81" t="s">
        <v>201</v>
      </c>
      <c r="Q81" t="s">
        <v>200</v>
      </c>
      <c r="R81">
        <v>0</v>
      </c>
      <c r="S81" t="s">
        <v>152</v>
      </c>
    </row>
    <row r="82" spans="1:19" x14ac:dyDescent="0.2">
      <c r="A82" t="s">
        <v>2880</v>
      </c>
      <c r="B82" t="s">
        <v>340</v>
      </c>
      <c r="C82" t="s">
        <v>339</v>
      </c>
      <c r="D82">
        <v>0</v>
      </c>
      <c r="E82" t="s">
        <v>205</v>
      </c>
      <c r="F82">
        <v>13</v>
      </c>
      <c r="G82">
        <v>17</v>
      </c>
      <c r="H82">
        <v>205</v>
      </c>
      <c r="I82">
        <v>870614</v>
      </c>
      <c r="J82" t="s">
        <v>2880</v>
      </c>
      <c r="K82">
        <v>1</v>
      </c>
      <c r="L82">
        <v>0</v>
      </c>
      <c r="M82">
        <v>17662031</v>
      </c>
      <c r="N82" t="s">
        <v>2881</v>
      </c>
      <c r="O82" t="s">
        <v>2882</v>
      </c>
      <c r="P82" t="s">
        <v>2883</v>
      </c>
      <c r="Q82" t="s">
        <v>2884</v>
      </c>
      <c r="R82">
        <v>0</v>
      </c>
      <c r="S82" t="s">
        <v>333</v>
      </c>
    </row>
    <row r="83" spans="1:19" x14ac:dyDescent="0.2">
      <c r="A83" t="s">
        <v>2885</v>
      </c>
      <c r="B83" t="s">
        <v>340</v>
      </c>
      <c r="C83" t="s">
        <v>339</v>
      </c>
      <c r="D83">
        <v>0</v>
      </c>
      <c r="E83" t="s">
        <v>205</v>
      </c>
      <c r="F83">
        <v>14</v>
      </c>
      <c r="G83">
        <v>18</v>
      </c>
      <c r="H83">
        <v>205</v>
      </c>
      <c r="I83">
        <v>870615</v>
      </c>
      <c r="J83" t="s">
        <v>2885</v>
      </c>
      <c r="K83">
        <v>1</v>
      </c>
      <c r="L83">
        <v>0</v>
      </c>
      <c r="M83">
        <v>17662043</v>
      </c>
      <c r="N83" t="s">
        <v>2886</v>
      </c>
      <c r="O83" t="s">
        <v>2887</v>
      </c>
      <c r="P83" t="s">
        <v>2888</v>
      </c>
      <c r="Q83" t="s">
        <v>2889</v>
      </c>
      <c r="R83">
        <v>0</v>
      </c>
      <c r="S83" t="s">
        <v>333</v>
      </c>
    </row>
    <row r="84" spans="1:19" x14ac:dyDescent="0.2">
      <c r="A84" t="s">
        <v>2890</v>
      </c>
      <c r="B84" t="s">
        <v>2891</v>
      </c>
      <c r="C84" t="s">
        <v>2892</v>
      </c>
      <c r="D84">
        <v>0</v>
      </c>
      <c r="E84" t="s">
        <v>205</v>
      </c>
      <c r="F84">
        <v>13</v>
      </c>
      <c r="G84">
        <v>19</v>
      </c>
      <c r="H84">
        <v>205</v>
      </c>
      <c r="I84">
        <v>707136</v>
      </c>
      <c r="J84" t="s">
        <v>2890</v>
      </c>
      <c r="K84">
        <v>2</v>
      </c>
      <c r="L84">
        <v>0</v>
      </c>
      <c r="M84">
        <v>18013608</v>
      </c>
      <c r="N84" t="s">
        <v>2893</v>
      </c>
      <c r="O84" t="s">
        <v>2894</v>
      </c>
      <c r="P84" t="s">
        <v>2895</v>
      </c>
      <c r="Q84" t="s">
        <v>2896</v>
      </c>
      <c r="R84">
        <v>0</v>
      </c>
      <c r="S84" t="s">
        <v>234</v>
      </c>
    </row>
    <row r="85" spans="1:19" x14ac:dyDescent="0.2">
      <c r="A85" t="s">
        <v>2897</v>
      </c>
      <c r="B85" t="s">
        <v>48</v>
      </c>
      <c r="C85" t="s">
        <v>47</v>
      </c>
      <c r="D85">
        <v>0</v>
      </c>
      <c r="E85" t="s">
        <v>205</v>
      </c>
      <c r="F85">
        <v>13</v>
      </c>
      <c r="G85">
        <v>19</v>
      </c>
      <c r="H85">
        <v>205</v>
      </c>
      <c r="I85">
        <v>950776</v>
      </c>
      <c r="J85" t="s">
        <v>2897</v>
      </c>
      <c r="K85">
        <v>4</v>
      </c>
      <c r="L85">
        <v>0</v>
      </c>
      <c r="M85">
        <v>26678500</v>
      </c>
      <c r="N85" t="s">
        <v>2898</v>
      </c>
      <c r="O85" t="s">
        <v>2899</v>
      </c>
      <c r="P85" t="s">
        <v>2900</v>
      </c>
      <c r="Q85" t="s">
        <v>2901</v>
      </c>
      <c r="R85">
        <v>0</v>
      </c>
      <c r="S85" t="s">
        <v>41</v>
      </c>
    </row>
    <row r="86" spans="1:19" x14ac:dyDescent="0.2">
      <c r="A86" t="s">
        <v>2902</v>
      </c>
      <c r="B86" t="s">
        <v>48</v>
      </c>
      <c r="C86" t="s">
        <v>47</v>
      </c>
      <c r="D86">
        <v>0</v>
      </c>
      <c r="E86" t="s">
        <v>205</v>
      </c>
      <c r="F86">
        <v>19</v>
      </c>
      <c r="G86">
        <v>28</v>
      </c>
      <c r="H86">
        <v>205</v>
      </c>
      <c r="I86">
        <v>950778</v>
      </c>
      <c r="J86" t="s">
        <v>2902</v>
      </c>
      <c r="K86">
        <v>4</v>
      </c>
      <c r="L86">
        <v>0</v>
      </c>
      <c r="M86">
        <v>26678569</v>
      </c>
      <c r="N86" t="s">
        <v>2903</v>
      </c>
      <c r="O86" t="s">
        <v>2904</v>
      </c>
      <c r="P86" t="s">
        <v>2905</v>
      </c>
      <c r="Q86" t="s">
        <v>2906</v>
      </c>
      <c r="R86">
        <v>0</v>
      </c>
      <c r="S86" t="s">
        <v>41</v>
      </c>
    </row>
    <row r="87" spans="1:19" x14ac:dyDescent="0.2">
      <c r="A87" t="s">
        <v>2907</v>
      </c>
      <c r="B87" t="s">
        <v>48</v>
      </c>
      <c r="C87" t="s">
        <v>47</v>
      </c>
      <c r="D87">
        <v>0</v>
      </c>
      <c r="E87" t="s">
        <v>205</v>
      </c>
      <c r="F87">
        <v>20</v>
      </c>
      <c r="G87">
        <v>29</v>
      </c>
      <c r="H87">
        <v>205</v>
      </c>
      <c r="I87">
        <v>950779</v>
      </c>
      <c r="J87" t="s">
        <v>2907</v>
      </c>
      <c r="K87">
        <v>4</v>
      </c>
      <c r="L87">
        <v>0</v>
      </c>
      <c r="M87">
        <v>26678587</v>
      </c>
      <c r="N87" t="s">
        <v>2908</v>
      </c>
      <c r="O87" t="s">
        <v>2909</v>
      </c>
      <c r="P87" t="s">
        <v>2910</v>
      </c>
      <c r="Q87" t="s">
        <v>2911</v>
      </c>
      <c r="R87">
        <v>0</v>
      </c>
      <c r="S87" t="s">
        <v>41</v>
      </c>
    </row>
    <row r="88" spans="1:19" x14ac:dyDescent="0.2">
      <c r="A88" t="s">
        <v>2912</v>
      </c>
      <c r="B88" t="s">
        <v>2913</v>
      </c>
      <c r="C88" t="s">
        <v>2914</v>
      </c>
      <c r="D88">
        <v>0</v>
      </c>
      <c r="E88" t="s">
        <v>205</v>
      </c>
      <c r="F88">
        <v>29</v>
      </c>
      <c r="G88">
        <v>35</v>
      </c>
      <c r="H88">
        <v>205</v>
      </c>
      <c r="I88">
        <v>642333</v>
      </c>
      <c r="J88" t="s">
        <v>2912</v>
      </c>
      <c r="K88">
        <v>4</v>
      </c>
      <c r="L88">
        <v>0</v>
      </c>
      <c r="M88">
        <v>19633038</v>
      </c>
      <c r="N88" t="s">
        <v>2915</v>
      </c>
      <c r="O88" t="s">
        <v>2916</v>
      </c>
      <c r="P88" t="s">
        <v>2917</v>
      </c>
      <c r="Q88" t="s">
        <v>2918</v>
      </c>
      <c r="R88">
        <v>0</v>
      </c>
      <c r="S88" t="s">
        <v>41</v>
      </c>
    </row>
    <row r="89" spans="1:19" x14ac:dyDescent="0.2">
      <c r="A89" t="s">
        <v>2919</v>
      </c>
      <c r="B89" t="s">
        <v>2267</v>
      </c>
      <c r="C89" t="s">
        <v>2266</v>
      </c>
      <c r="D89">
        <v>0</v>
      </c>
      <c r="E89" t="s">
        <v>205</v>
      </c>
      <c r="F89">
        <v>29</v>
      </c>
      <c r="G89">
        <v>42</v>
      </c>
      <c r="H89">
        <v>205</v>
      </c>
      <c r="I89">
        <v>159782</v>
      </c>
      <c r="J89" t="s">
        <v>2919</v>
      </c>
      <c r="K89">
        <v>5</v>
      </c>
      <c r="L89">
        <v>0</v>
      </c>
      <c r="M89">
        <v>6542832</v>
      </c>
      <c r="N89" t="s">
        <v>2920</v>
      </c>
      <c r="O89" t="s">
        <v>2921</v>
      </c>
      <c r="P89" t="s">
        <v>2922</v>
      </c>
      <c r="Q89" t="s">
        <v>2923</v>
      </c>
      <c r="R89">
        <v>0</v>
      </c>
      <c r="S89" t="s">
        <v>0</v>
      </c>
    </row>
    <row r="90" spans="1:19" x14ac:dyDescent="0.2">
      <c r="A90" t="s">
        <v>2924</v>
      </c>
      <c r="B90" t="s">
        <v>2267</v>
      </c>
      <c r="C90" t="s">
        <v>2266</v>
      </c>
      <c r="D90">
        <v>0</v>
      </c>
      <c r="E90" t="s">
        <v>205</v>
      </c>
      <c r="F90">
        <v>32</v>
      </c>
      <c r="G90">
        <v>45</v>
      </c>
      <c r="H90">
        <v>205</v>
      </c>
      <c r="I90">
        <v>159781</v>
      </c>
      <c r="J90" t="s">
        <v>2924</v>
      </c>
      <c r="K90">
        <v>5</v>
      </c>
      <c r="L90">
        <v>0</v>
      </c>
      <c r="M90">
        <v>6542829</v>
      </c>
      <c r="N90" t="s">
        <v>2925</v>
      </c>
      <c r="O90" t="s">
        <v>2926</v>
      </c>
      <c r="P90" t="s">
        <v>2927</v>
      </c>
      <c r="Q90" t="s">
        <v>2928</v>
      </c>
      <c r="R90">
        <v>0</v>
      </c>
      <c r="S90" t="s">
        <v>0</v>
      </c>
    </row>
    <row r="91" spans="1:19" x14ac:dyDescent="0.2">
      <c r="A91" t="s">
        <v>2929</v>
      </c>
      <c r="B91" t="s">
        <v>2930</v>
      </c>
      <c r="C91" t="s">
        <v>2931</v>
      </c>
      <c r="D91">
        <v>0</v>
      </c>
      <c r="E91" t="s">
        <v>205</v>
      </c>
      <c r="F91">
        <v>36</v>
      </c>
      <c r="G91">
        <v>50</v>
      </c>
      <c r="H91">
        <v>205</v>
      </c>
      <c r="I91">
        <v>542893</v>
      </c>
      <c r="J91" t="s">
        <v>2929</v>
      </c>
      <c r="K91">
        <v>1</v>
      </c>
      <c r="L91">
        <v>0</v>
      </c>
      <c r="M91">
        <v>10700760</v>
      </c>
      <c r="N91" t="s">
        <v>2932</v>
      </c>
      <c r="O91" t="s">
        <v>2933</v>
      </c>
      <c r="P91" t="s">
        <v>2934</v>
      </c>
      <c r="Q91" t="s">
        <v>2935</v>
      </c>
      <c r="R91">
        <v>0</v>
      </c>
      <c r="S91" t="s">
        <v>333</v>
      </c>
    </row>
    <row r="92" spans="1:19" x14ac:dyDescent="0.2">
      <c r="A92" t="s">
        <v>2936</v>
      </c>
      <c r="B92" t="s">
        <v>233</v>
      </c>
      <c r="C92" t="s">
        <v>232</v>
      </c>
      <c r="D92">
        <v>0</v>
      </c>
      <c r="E92" t="s">
        <v>205</v>
      </c>
      <c r="F92">
        <v>63</v>
      </c>
      <c r="G92">
        <v>82</v>
      </c>
      <c r="H92">
        <v>205</v>
      </c>
      <c r="I92">
        <v>370725</v>
      </c>
      <c r="J92" t="s">
        <v>2936</v>
      </c>
      <c r="K92">
        <v>3</v>
      </c>
      <c r="L92">
        <v>0</v>
      </c>
      <c r="M92">
        <v>7716926</v>
      </c>
      <c r="N92" t="s">
        <v>2937</v>
      </c>
      <c r="O92" t="s">
        <v>2938</v>
      </c>
      <c r="P92" t="s">
        <v>2939</v>
      </c>
      <c r="Q92" t="s">
        <v>2940</v>
      </c>
      <c r="R92">
        <v>0</v>
      </c>
      <c r="S92" t="s">
        <v>152</v>
      </c>
    </row>
    <row r="94" spans="1:19" ht="15" x14ac:dyDescent="0.2">
      <c r="A94" t="s">
        <v>433</v>
      </c>
      <c r="B94" t="s">
        <v>432</v>
      </c>
      <c r="C94" t="s">
        <v>431</v>
      </c>
      <c r="D94" t="s">
        <v>430</v>
      </c>
      <c r="E94" t="s">
        <v>429</v>
      </c>
      <c r="F94" t="s">
        <v>428</v>
      </c>
      <c r="G94" t="s">
        <v>427</v>
      </c>
      <c r="H94" t="s">
        <v>426</v>
      </c>
      <c r="I94" t="s">
        <v>425</v>
      </c>
      <c r="J94" t="s">
        <v>424</v>
      </c>
      <c r="K94" t="s">
        <v>423</v>
      </c>
      <c r="L94" t="s">
        <v>2941</v>
      </c>
    </row>
    <row r="95" spans="1:19" ht="15" x14ac:dyDescent="0.2">
      <c r="A95">
        <v>336763</v>
      </c>
      <c r="B95" t="s">
        <v>3242</v>
      </c>
      <c r="C95">
        <v>3</v>
      </c>
      <c r="D95">
        <v>0</v>
      </c>
      <c r="E95">
        <v>7050540</v>
      </c>
      <c r="F95" t="s">
        <v>3243</v>
      </c>
      <c r="G95" t="s">
        <v>3244</v>
      </c>
      <c r="H95" t="s">
        <v>3245</v>
      </c>
      <c r="I95" t="s">
        <v>3246</v>
      </c>
      <c r="J95">
        <v>0</v>
      </c>
      <c r="K95" t="s">
        <v>152</v>
      </c>
      <c r="L95">
        <v>0.105</v>
      </c>
    </row>
    <row r="96" spans="1:19" ht="15" x14ac:dyDescent="0.2">
      <c r="A96">
        <v>806784</v>
      </c>
      <c r="B96" t="s">
        <v>3247</v>
      </c>
      <c r="C96">
        <v>1</v>
      </c>
      <c r="D96">
        <v>0</v>
      </c>
      <c r="E96">
        <v>16205117</v>
      </c>
      <c r="F96" t="s">
        <v>3248</v>
      </c>
      <c r="G96" t="s">
        <v>3249</v>
      </c>
      <c r="H96" t="s">
        <v>3250</v>
      </c>
      <c r="I96" t="s">
        <v>3251</v>
      </c>
      <c r="J96">
        <v>0</v>
      </c>
      <c r="K96" t="s">
        <v>333</v>
      </c>
      <c r="L96">
        <v>0.44808743169398901</v>
      </c>
    </row>
    <row r="97" spans="1:12" ht="15" x14ac:dyDescent="0.2">
      <c r="A97">
        <v>83059</v>
      </c>
      <c r="B97" t="s">
        <v>3252</v>
      </c>
      <c r="C97">
        <v>5</v>
      </c>
      <c r="D97">
        <v>0</v>
      </c>
      <c r="E97">
        <v>3968110</v>
      </c>
      <c r="F97" t="s">
        <v>3253</v>
      </c>
      <c r="G97" t="s">
        <v>3254</v>
      </c>
      <c r="H97" t="s">
        <v>3255</v>
      </c>
      <c r="I97" t="s">
        <v>3256</v>
      </c>
      <c r="J97">
        <v>0</v>
      </c>
      <c r="K97" t="s">
        <v>0</v>
      </c>
      <c r="L97">
        <v>0.255</v>
      </c>
    </row>
    <row r="98" spans="1:12" ht="15" x14ac:dyDescent="0.2">
      <c r="A98">
        <v>950643</v>
      </c>
      <c r="B98" t="s">
        <v>3257</v>
      </c>
      <c r="C98">
        <v>4</v>
      </c>
      <c r="D98">
        <v>0</v>
      </c>
      <c r="E98">
        <v>26676810</v>
      </c>
      <c r="F98" t="s">
        <v>3258</v>
      </c>
      <c r="G98" t="s">
        <v>3259</v>
      </c>
      <c r="H98" t="s">
        <v>3260</v>
      </c>
      <c r="I98" t="s">
        <v>3261</v>
      </c>
      <c r="J98">
        <v>0</v>
      </c>
      <c r="K98" t="s">
        <v>41</v>
      </c>
      <c r="L98">
        <v>0.115</v>
      </c>
    </row>
    <row r="99" spans="1:12" ht="15" x14ac:dyDescent="0.2">
      <c r="A99">
        <v>133269</v>
      </c>
      <c r="B99" t="s">
        <v>3262</v>
      </c>
      <c r="C99">
        <v>2</v>
      </c>
      <c r="D99">
        <v>0</v>
      </c>
      <c r="E99">
        <v>5585533</v>
      </c>
      <c r="F99" t="s">
        <v>3263</v>
      </c>
      <c r="G99" t="s">
        <v>3264</v>
      </c>
      <c r="H99" t="s">
        <v>3265</v>
      </c>
      <c r="I99" t="s">
        <v>3266</v>
      </c>
      <c r="J99">
        <v>0</v>
      </c>
      <c r="K99" t="s">
        <v>234</v>
      </c>
      <c r="L99">
        <v>5.5555555555555601E-2</v>
      </c>
    </row>
    <row r="100" spans="1:12" ht="15" x14ac:dyDescent="0.2">
      <c r="A100">
        <v>366670</v>
      </c>
      <c r="B100" t="s">
        <v>3267</v>
      </c>
      <c r="C100">
        <v>2</v>
      </c>
      <c r="D100">
        <v>0</v>
      </c>
      <c r="E100">
        <v>10966000</v>
      </c>
      <c r="F100" t="s">
        <v>3268</v>
      </c>
      <c r="G100" t="s">
        <v>3269</v>
      </c>
      <c r="H100" t="s">
        <v>3270</v>
      </c>
      <c r="I100" t="s">
        <v>3271</v>
      </c>
      <c r="J100">
        <v>0</v>
      </c>
      <c r="K100" t="s">
        <v>234</v>
      </c>
      <c r="L100">
        <v>9.9476439790575993E-2</v>
      </c>
    </row>
    <row r="101" spans="1:12" ht="15" x14ac:dyDescent="0.2">
      <c r="A101">
        <v>641078</v>
      </c>
      <c r="B101" t="s">
        <v>3272</v>
      </c>
      <c r="C101">
        <v>3</v>
      </c>
      <c r="D101">
        <v>0</v>
      </c>
      <c r="E101">
        <v>12873492</v>
      </c>
      <c r="F101" t="s">
        <v>3273</v>
      </c>
      <c r="G101" t="s">
        <v>3274</v>
      </c>
      <c r="H101" t="s">
        <v>3275</v>
      </c>
      <c r="I101" t="s">
        <v>3276</v>
      </c>
      <c r="J101">
        <v>0</v>
      </c>
      <c r="K101" t="s">
        <v>152</v>
      </c>
      <c r="L101">
        <v>0.45876288659793801</v>
      </c>
    </row>
    <row r="102" spans="1:12" ht="15" x14ac:dyDescent="0.2">
      <c r="A102">
        <v>235411</v>
      </c>
      <c r="B102" t="s">
        <v>3277</v>
      </c>
      <c r="C102">
        <v>2</v>
      </c>
      <c r="D102">
        <v>0</v>
      </c>
      <c r="E102">
        <v>8020976</v>
      </c>
      <c r="F102" t="s">
        <v>3278</v>
      </c>
      <c r="G102" t="s">
        <v>3279</v>
      </c>
      <c r="H102" t="s">
        <v>3280</v>
      </c>
      <c r="I102" t="s">
        <v>3281</v>
      </c>
      <c r="J102">
        <v>0</v>
      </c>
      <c r="K102" t="s">
        <v>234</v>
      </c>
      <c r="L102">
        <v>5.4726368159204002E-2</v>
      </c>
    </row>
    <row r="103" spans="1:12" ht="15" x14ac:dyDescent="0.2">
      <c r="A103">
        <v>950622</v>
      </c>
      <c r="B103" t="s">
        <v>3282</v>
      </c>
      <c r="C103">
        <v>4</v>
      </c>
      <c r="D103">
        <v>0</v>
      </c>
      <c r="E103">
        <v>26676391</v>
      </c>
      <c r="F103" t="s">
        <v>3283</v>
      </c>
      <c r="G103" t="s">
        <v>3284</v>
      </c>
      <c r="H103" t="s">
        <v>3285</v>
      </c>
      <c r="I103" t="s">
        <v>3286</v>
      </c>
      <c r="J103">
        <v>0</v>
      </c>
      <c r="K103" t="s">
        <v>41</v>
      </c>
      <c r="L103">
        <v>0.125</v>
      </c>
    </row>
    <row r="104" spans="1:12" ht="15" x14ac:dyDescent="0.2">
      <c r="A104">
        <v>950758</v>
      </c>
      <c r="B104" t="s">
        <v>3287</v>
      </c>
      <c r="C104">
        <v>4</v>
      </c>
      <c r="D104">
        <v>0</v>
      </c>
      <c r="E104">
        <v>26678074</v>
      </c>
      <c r="F104" t="s">
        <v>3288</v>
      </c>
      <c r="G104" t="s">
        <v>3289</v>
      </c>
      <c r="H104" t="s">
        <v>3290</v>
      </c>
      <c r="I104" t="s">
        <v>3291</v>
      </c>
      <c r="J104">
        <v>0</v>
      </c>
      <c r="K104" t="s">
        <v>41</v>
      </c>
      <c r="L104">
        <v>9.0909090909090898E-2</v>
      </c>
    </row>
    <row r="105" spans="1:12" ht="15" x14ac:dyDescent="0.2">
      <c r="A105">
        <v>264911</v>
      </c>
      <c r="B105" t="s">
        <v>3292</v>
      </c>
      <c r="C105">
        <v>1</v>
      </c>
      <c r="D105">
        <v>0</v>
      </c>
      <c r="E105">
        <v>5507344</v>
      </c>
      <c r="F105" t="s">
        <v>3293</v>
      </c>
      <c r="G105" t="s">
        <v>3294</v>
      </c>
      <c r="H105" t="s">
        <v>3295</v>
      </c>
      <c r="I105" t="s">
        <v>3296</v>
      </c>
      <c r="J105">
        <v>0</v>
      </c>
      <c r="K105" t="s">
        <v>333</v>
      </c>
      <c r="L105">
        <v>0.41450777202072497</v>
      </c>
    </row>
    <row r="106" spans="1:12" x14ac:dyDescent="0.2">
      <c r="A106">
        <v>254430</v>
      </c>
      <c r="B106" t="s">
        <v>3297</v>
      </c>
      <c r="C106">
        <v>5</v>
      </c>
      <c r="D106">
        <v>0</v>
      </c>
      <c r="E106">
        <v>9826784</v>
      </c>
      <c r="F106" t="s">
        <v>3298</v>
      </c>
      <c r="G106" t="s">
        <v>3299</v>
      </c>
      <c r="H106" t="s">
        <v>3300</v>
      </c>
      <c r="I106" t="s">
        <v>3301</v>
      </c>
      <c r="J106">
        <v>0</v>
      </c>
      <c r="K106" t="s">
        <v>0</v>
      </c>
      <c r="L106">
        <v>0.266331658291457</v>
      </c>
    </row>
    <row r="107" spans="1:12" x14ac:dyDescent="0.2">
      <c r="A107">
        <v>950648</v>
      </c>
      <c r="B107" t="s">
        <v>3302</v>
      </c>
      <c r="C107">
        <v>4</v>
      </c>
      <c r="D107">
        <v>0</v>
      </c>
      <c r="E107">
        <v>26676943</v>
      </c>
      <c r="F107" t="s">
        <v>3303</v>
      </c>
      <c r="G107" t="s">
        <v>3304</v>
      </c>
      <c r="H107" t="s">
        <v>3305</v>
      </c>
      <c r="I107" t="s">
        <v>3306</v>
      </c>
      <c r="J107">
        <v>0</v>
      </c>
      <c r="K107" t="s">
        <v>41</v>
      </c>
      <c r="L107">
        <v>0.113861386138614</v>
      </c>
    </row>
    <row r="108" spans="1:12" x14ac:dyDescent="0.2">
      <c r="A108">
        <v>217249</v>
      </c>
      <c r="B108" t="s">
        <v>3307</v>
      </c>
      <c r="C108">
        <v>5</v>
      </c>
      <c r="D108">
        <v>0</v>
      </c>
      <c r="E108">
        <v>8621385</v>
      </c>
      <c r="F108" t="s">
        <v>3308</v>
      </c>
      <c r="G108" t="s">
        <v>3309</v>
      </c>
      <c r="H108" t="s">
        <v>3310</v>
      </c>
      <c r="I108" t="s">
        <v>3311</v>
      </c>
      <c r="J108">
        <v>0</v>
      </c>
      <c r="K108" t="s">
        <v>0</v>
      </c>
      <c r="L108">
        <v>0.41584158415841599</v>
      </c>
    </row>
    <row r="109" spans="1:12" x14ac:dyDescent="0.2">
      <c r="A109">
        <v>41085</v>
      </c>
      <c r="B109" t="s">
        <v>3312</v>
      </c>
      <c r="C109">
        <v>3</v>
      </c>
      <c r="D109">
        <v>0</v>
      </c>
      <c r="E109">
        <v>1121502</v>
      </c>
      <c r="F109" t="s">
        <v>3313</v>
      </c>
      <c r="G109" t="s">
        <v>3314</v>
      </c>
      <c r="H109" t="s">
        <v>3315</v>
      </c>
      <c r="I109" t="s">
        <v>3316</v>
      </c>
      <c r="J109">
        <v>0</v>
      </c>
      <c r="K109" t="s">
        <v>152</v>
      </c>
      <c r="L109">
        <v>0.48756218905472598</v>
      </c>
    </row>
    <row r="110" spans="1:12" x14ac:dyDescent="0.2">
      <c r="A110">
        <v>722607</v>
      </c>
      <c r="B110" t="s">
        <v>3317</v>
      </c>
      <c r="C110">
        <v>2</v>
      </c>
      <c r="D110">
        <v>0</v>
      </c>
      <c r="E110">
        <v>18351438</v>
      </c>
      <c r="F110" t="s">
        <v>3318</v>
      </c>
      <c r="G110" t="s">
        <v>3319</v>
      </c>
      <c r="H110" t="s">
        <v>3320</v>
      </c>
      <c r="I110" t="s">
        <v>3321</v>
      </c>
      <c r="J110">
        <v>0</v>
      </c>
      <c r="K110" t="s">
        <v>234</v>
      </c>
      <c r="L110">
        <v>6.9651741293532396E-2</v>
      </c>
    </row>
    <row r="111" spans="1:12" x14ac:dyDescent="0.2">
      <c r="A111">
        <v>655360</v>
      </c>
      <c r="B111" t="s">
        <v>3053</v>
      </c>
      <c r="C111">
        <v>3</v>
      </c>
      <c r="D111">
        <v>0</v>
      </c>
      <c r="E111">
        <v>13175329</v>
      </c>
      <c r="F111" t="s">
        <v>3322</v>
      </c>
      <c r="G111" t="s">
        <v>3323</v>
      </c>
      <c r="H111" t="s">
        <v>3324</v>
      </c>
      <c r="I111" t="s">
        <v>3325</v>
      </c>
      <c r="J111">
        <v>0</v>
      </c>
      <c r="K111" t="s">
        <v>152</v>
      </c>
      <c r="L111">
        <v>9.8522167487684706E-2</v>
      </c>
    </row>
    <row r="112" spans="1:12" x14ac:dyDescent="0.2">
      <c r="A112">
        <v>823678</v>
      </c>
      <c r="B112" t="s">
        <v>3326</v>
      </c>
      <c r="C112">
        <v>4</v>
      </c>
      <c r="D112">
        <v>0</v>
      </c>
      <c r="E112">
        <v>23970095</v>
      </c>
      <c r="F112" t="s">
        <v>3327</v>
      </c>
      <c r="G112" t="s">
        <v>3328</v>
      </c>
      <c r="H112" t="s">
        <v>3329</v>
      </c>
      <c r="I112" t="s">
        <v>3330</v>
      </c>
      <c r="J112">
        <v>0</v>
      </c>
      <c r="K112" t="s">
        <v>41</v>
      </c>
      <c r="L112">
        <v>0.31351351351351398</v>
      </c>
    </row>
    <row r="113" spans="1:12" x14ac:dyDescent="0.2">
      <c r="A113">
        <v>289921</v>
      </c>
      <c r="B113" t="s">
        <v>3331</v>
      </c>
      <c r="C113">
        <v>5</v>
      </c>
      <c r="D113">
        <v>0</v>
      </c>
      <c r="E113">
        <v>11112326</v>
      </c>
      <c r="F113" t="s">
        <v>3332</v>
      </c>
      <c r="G113" t="s">
        <v>3333</v>
      </c>
      <c r="H113" t="s">
        <v>3334</v>
      </c>
      <c r="I113" t="s">
        <v>3335</v>
      </c>
      <c r="J113">
        <v>0</v>
      </c>
      <c r="K113" t="s">
        <v>0</v>
      </c>
      <c r="L113">
        <v>0.14851485148514901</v>
      </c>
    </row>
    <row r="114" spans="1:12" x14ac:dyDescent="0.2">
      <c r="A114">
        <v>366687</v>
      </c>
      <c r="B114" t="s">
        <v>3336</v>
      </c>
      <c r="C114">
        <v>2</v>
      </c>
      <c r="D114">
        <v>0</v>
      </c>
      <c r="E114">
        <v>10966328</v>
      </c>
      <c r="F114" t="s">
        <v>3337</v>
      </c>
      <c r="G114" t="s">
        <v>3338</v>
      </c>
      <c r="H114" t="s">
        <v>3339</v>
      </c>
      <c r="I114" t="s">
        <v>3340</v>
      </c>
      <c r="J114">
        <v>0</v>
      </c>
      <c r="K114" t="s">
        <v>234</v>
      </c>
      <c r="L114">
        <v>7.6142131979695396E-2</v>
      </c>
    </row>
    <row r="115" spans="1:12" x14ac:dyDescent="0.2">
      <c r="A115">
        <v>22203</v>
      </c>
      <c r="B115" t="s">
        <v>3341</v>
      </c>
      <c r="C115">
        <v>2</v>
      </c>
      <c r="D115">
        <v>0</v>
      </c>
      <c r="E115">
        <v>1244486</v>
      </c>
      <c r="F115" t="s">
        <v>3342</v>
      </c>
      <c r="G115" t="s">
        <v>3343</v>
      </c>
      <c r="H115" t="s">
        <v>3344</v>
      </c>
      <c r="I115" t="s">
        <v>3345</v>
      </c>
      <c r="J115">
        <v>0</v>
      </c>
      <c r="K115" t="s">
        <v>234</v>
      </c>
      <c r="L115">
        <v>0.13142857142857101</v>
      </c>
    </row>
  </sheetData>
  <sortState xmlns:xlrd2="http://schemas.microsoft.com/office/spreadsheetml/2017/richdata2" ref="A2:S83">
    <sortCondition ref="A2:A83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B53B-1B4F-0D44-B8E7-D2A1CDF443FC}">
  <dimension ref="A1:Y53"/>
  <sheetViews>
    <sheetView workbookViewId="0">
      <selection activeCell="F28" sqref="F28"/>
    </sheetView>
  </sheetViews>
  <sheetFormatPr baseColWidth="10" defaultRowHeight="16" x14ac:dyDescent="0.2"/>
  <sheetData>
    <row r="1" spans="1:25" x14ac:dyDescent="0.2">
      <c r="A1" t="s">
        <v>3886</v>
      </c>
      <c r="B1" t="s">
        <v>3885</v>
      </c>
      <c r="C1" t="s">
        <v>3884</v>
      </c>
      <c r="E1" t="s">
        <v>3883</v>
      </c>
      <c r="F1" t="s">
        <v>3882</v>
      </c>
      <c r="G1" t="s">
        <v>3881</v>
      </c>
      <c r="H1" t="s">
        <v>3880</v>
      </c>
      <c r="I1" t="s">
        <v>3879</v>
      </c>
      <c r="J1" t="s">
        <v>3878</v>
      </c>
      <c r="K1" t="s">
        <v>3877</v>
      </c>
      <c r="L1" t="s">
        <v>3876</v>
      </c>
      <c r="M1" t="s">
        <v>3875</v>
      </c>
      <c r="N1" t="s">
        <v>3874</v>
      </c>
      <c r="O1" t="s">
        <v>3873</v>
      </c>
      <c r="P1" t="s">
        <v>3872</v>
      </c>
      <c r="Q1" t="s">
        <v>3871</v>
      </c>
      <c r="R1" t="s">
        <v>3870</v>
      </c>
      <c r="S1" t="s">
        <v>3869</v>
      </c>
      <c r="T1" t="s">
        <v>3868</v>
      </c>
      <c r="U1" t="s">
        <v>3867</v>
      </c>
      <c r="V1" t="s">
        <v>3866</v>
      </c>
      <c r="W1" t="s">
        <v>3865</v>
      </c>
      <c r="X1" t="s">
        <v>3864</v>
      </c>
      <c r="Y1" t="s">
        <v>3863</v>
      </c>
    </row>
    <row r="2" spans="1:25" x14ac:dyDescent="0.2">
      <c r="A2" t="s">
        <v>1560</v>
      </c>
      <c r="B2" t="s">
        <v>1564</v>
      </c>
      <c r="C2" t="s">
        <v>1563</v>
      </c>
      <c r="D2" t="str">
        <f>VLOOKUP(A2, [1]Feuil1!A$2:B$77, 2, FALSE)</f>
        <v>FBgn0011980</v>
      </c>
      <c r="E2">
        <v>179</v>
      </c>
      <c r="F2" t="s">
        <v>137</v>
      </c>
      <c r="G2">
        <v>5</v>
      </c>
      <c r="H2">
        <v>9</v>
      </c>
      <c r="I2">
        <v>205</v>
      </c>
      <c r="J2">
        <v>5</v>
      </c>
      <c r="K2" t="s">
        <v>1560</v>
      </c>
      <c r="L2">
        <v>13</v>
      </c>
      <c r="M2">
        <v>789838</v>
      </c>
      <c r="N2" t="s">
        <v>3862</v>
      </c>
      <c r="O2" t="s">
        <v>3861</v>
      </c>
      <c r="P2">
        <v>3</v>
      </c>
      <c r="Q2" t="s">
        <v>3860</v>
      </c>
      <c r="R2" t="s">
        <v>3860</v>
      </c>
      <c r="S2" t="s">
        <v>3859</v>
      </c>
      <c r="T2" t="s">
        <v>3858</v>
      </c>
      <c r="U2">
        <v>0</v>
      </c>
      <c r="V2" t="s">
        <v>6</v>
      </c>
      <c r="W2">
        <v>7</v>
      </c>
      <c r="X2">
        <v>10</v>
      </c>
      <c r="Y2">
        <v>205</v>
      </c>
    </row>
    <row r="3" spans="1:25" x14ac:dyDescent="0.2">
      <c r="A3" t="s">
        <v>1752</v>
      </c>
      <c r="B3" t="s">
        <v>1756</v>
      </c>
      <c r="C3" t="s">
        <v>1755</v>
      </c>
      <c r="D3" t="str">
        <f>VLOOKUP(A3, [1]Feuil1!A$2:B$77, 2, FALSE)</f>
        <v>FBgn0035816</v>
      </c>
      <c r="E3">
        <v>0</v>
      </c>
      <c r="F3" t="s">
        <v>781</v>
      </c>
      <c r="G3">
        <v>8</v>
      </c>
      <c r="H3">
        <v>10</v>
      </c>
      <c r="I3">
        <v>205</v>
      </c>
      <c r="J3">
        <v>3</v>
      </c>
      <c r="K3" t="s">
        <v>1752</v>
      </c>
      <c r="L3">
        <v>10</v>
      </c>
      <c r="M3">
        <v>1001540</v>
      </c>
      <c r="N3" t="s">
        <v>3700</v>
      </c>
      <c r="O3" t="s">
        <v>3857</v>
      </c>
      <c r="P3">
        <v>2</v>
      </c>
      <c r="Q3" t="s">
        <v>3856</v>
      </c>
      <c r="R3" t="s">
        <v>3856</v>
      </c>
      <c r="S3" t="s">
        <v>3855</v>
      </c>
      <c r="T3" t="s">
        <v>3854</v>
      </c>
      <c r="U3">
        <v>0</v>
      </c>
      <c r="V3" t="s">
        <v>6</v>
      </c>
      <c r="W3">
        <v>8</v>
      </c>
      <c r="X3">
        <v>10</v>
      </c>
      <c r="Y3">
        <v>205</v>
      </c>
    </row>
    <row r="4" spans="1:25" x14ac:dyDescent="0.2">
      <c r="A4" t="s">
        <v>1832</v>
      </c>
      <c r="B4" t="s">
        <v>820</v>
      </c>
      <c r="C4" t="s">
        <v>819</v>
      </c>
      <c r="D4" t="str">
        <f>VLOOKUP(A4, [1]Feuil1!A$2:B$77, 2, FALSE)</f>
        <v>FBgn0011259</v>
      </c>
      <c r="E4">
        <v>0</v>
      </c>
      <c r="F4" t="s">
        <v>6</v>
      </c>
      <c r="G4">
        <v>7</v>
      </c>
      <c r="H4">
        <v>11</v>
      </c>
      <c r="I4">
        <v>205</v>
      </c>
      <c r="J4">
        <v>1</v>
      </c>
      <c r="K4" t="s">
        <v>1832</v>
      </c>
      <c r="L4">
        <v>0</v>
      </c>
      <c r="M4">
        <v>945722</v>
      </c>
      <c r="N4" t="s">
        <v>3724</v>
      </c>
      <c r="O4" t="s">
        <v>3853</v>
      </c>
      <c r="P4">
        <v>2</v>
      </c>
      <c r="Q4" t="s">
        <v>3852</v>
      </c>
      <c r="R4" t="s">
        <v>3852</v>
      </c>
      <c r="S4" t="s">
        <v>3851</v>
      </c>
      <c r="T4" t="s">
        <v>3850</v>
      </c>
      <c r="U4">
        <v>0</v>
      </c>
      <c r="V4" t="s">
        <v>6</v>
      </c>
      <c r="W4">
        <v>7</v>
      </c>
      <c r="X4">
        <v>10</v>
      </c>
      <c r="Y4">
        <v>205</v>
      </c>
    </row>
    <row r="5" spans="1:25" x14ac:dyDescent="0.2">
      <c r="A5" t="s">
        <v>1553</v>
      </c>
      <c r="B5" t="s">
        <v>1163</v>
      </c>
      <c r="C5" t="s">
        <v>1162</v>
      </c>
      <c r="D5" t="str">
        <f>VLOOKUP(A5, [1]Feuil1!A$2:B$77, 2, FALSE)</f>
        <v>FBgn0040207</v>
      </c>
      <c r="E5">
        <v>0</v>
      </c>
      <c r="F5" t="s">
        <v>781</v>
      </c>
      <c r="G5">
        <v>40</v>
      </c>
      <c r="H5">
        <v>57</v>
      </c>
      <c r="I5">
        <v>205</v>
      </c>
      <c r="J5">
        <v>5</v>
      </c>
      <c r="K5" t="s">
        <v>1553</v>
      </c>
      <c r="L5">
        <v>26258</v>
      </c>
      <c r="M5">
        <v>1336878</v>
      </c>
      <c r="N5" t="s">
        <v>3849</v>
      </c>
      <c r="O5" t="s">
        <v>3848</v>
      </c>
      <c r="P5">
        <v>1</v>
      </c>
      <c r="Q5" t="s">
        <v>3847</v>
      </c>
      <c r="R5" t="s">
        <v>3847</v>
      </c>
      <c r="S5" t="s">
        <v>2548</v>
      </c>
      <c r="T5" t="s">
        <v>2547</v>
      </c>
      <c r="U5">
        <v>0</v>
      </c>
      <c r="V5" t="s">
        <v>6</v>
      </c>
      <c r="W5">
        <v>9</v>
      </c>
      <c r="X5">
        <v>10</v>
      </c>
      <c r="Y5">
        <v>205</v>
      </c>
    </row>
    <row r="6" spans="1:25" x14ac:dyDescent="0.2">
      <c r="A6" t="s">
        <v>1718</v>
      </c>
      <c r="B6" t="s">
        <v>1720</v>
      </c>
      <c r="C6" t="s">
        <v>1719</v>
      </c>
      <c r="D6" t="str">
        <f>VLOOKUP(A6, [1]Feuil1!A$2:B$77, 2, FALSE)</f>
        <v>FBgn0036783</v>
      </c>
      <c r="E6">
        <v>796</v>
      </c>
      <c r="F6" t="s">
        <v>137</v>
      </c>
      <c r="G6">
        <v>43</v>
      </c>
      <c r="H6">
        <v>59</v>
      </c>
      <c r="I6">
        <v>205</v>
      </c>
      <c r="J6">
        <v>3</v>
      </c>
      <c r="K6" t="s">
        <v>1718</v>
      </c>
      <c r="L6">
        <v>9419</v>
      </c>
      <c r="M6">
        <v>1348198</v>
      </c>
      <c r="N6" t="s">
        <v>3846</v>
      </c>
      <c r="O6" t="s">
        <v>3845</v>
      </c>
      <c r="P6">
        <v>3</v>
      </c>
      <c r="Q6" t="s">
        <v>3844</v>
      </c>
      <c r="R6" t="s">
        <v>3844</v>
      </c>
      <c r="S6" t="s">
        <v>3843</v>
      </c>
      <c r="T6" t="s">
        <v>3842</v>
      </c>
      <c r="U6">
        <v>0</v>
      </c>
      <c r="V6" t="s">
        <v>6</v>
      </c>
      <c r="W6">
        <v>9</v>
      </c>
      <c r="X6">
        <v>10</v>
      </c>
      <c r="Y6">
        <v>205</v>
      </c>
    </row>
    <row r="7" spans="1:25" x14ac:dyDescent="0.2">
      <c r="A7" t="s">
        <v>1588</v>
      </c>
      <c r="B7" t="s">
        <v>1590</v>
      </c>
      <c r="C7" t="s">
        <v>1589</v>
      </c>
      <c r="D7" t="str">
        <f>VLOOKUP(A7, [1]Feuil1!A$2:B$77, 2, FALSE)</f>
        <v>FBgn0083979</v>
      </c>
      <c r="E7">
        <v>299</v>
      </c>
      <c r="F7" t="s">
        <v>31</v>
      </c>
      <c r="G7">
        <v>17</v>
      </c>
      <c r="H7">
        <v>24</v>
      </c>
      <c r="I7">
        <v>205</v>
      </c>
      <c r="J7">
        <v>5</v>
      </c>
      <c r="K7" t="s">
        <v>1588</v>
      </c>
      <c r="L7">
        <v>4750</v>
      </c>
      <c r="M7">
        <v>1243951</v>
      </c>
      <c r="N7" t="s">
        <v>3841</v>
      </c>
      <c r="O7" t="s">
        <v>3840</v>
      </c>
      <c r="P7">
        <v>5</v>
      </c>
      <c r="Q7" t="s">
        <v>3839</v>
      </c>
      <c r="R7" t="s">
        <v>3839</v>
      </c>
      <c r="S7" t="s">
        <v>3838</v>
      </c>
      <c r="T7" t="s">
        <v>3837</v>
      </c>
      <c r="U7">
        <v>0</v>
      </c>
      <c r="V7" t="s">
        <v>6</v>
      </c>
      <c r="W7">
        <v>6</v>
      </c>
      <c r="X7">
        <v>11</v>
      </c>
      <c r="Y7">
        <v>205</v>
      </c>
    </row>
    <row r="8" spans="1:25" x14ac:dyDescent="0.2">
      <c r="A8" t="s">
        <v>1844</v>
      </c>
      <c r="B8" t="s">
        <v>1846</v>
      </c>
      <c r="C8" t="s">
        <v>1845</v>
      </c>
      <c r="D8" t="str">
        <f>VLOOKUP(A8, [1]Feuil1!A$2:B$77, 2, FALSE)</f>
        <v>FBgn0028482</v>
      </c>
      <c r="E8">
        <v>958</v>
      </c>
      <c r="F8" t="s">
        <v>137</v>
      </c>
      <c r="G8">
        <v>44</v>
      </c>
      <c r="H8">
        <v>54</v>
      </c>
      <c r="I8">
        <v>205</v>
      </c>
      <c r="J8">
        <v>1</v>
      </c>
      <c r="K8" t="s">
        <v>1844</v>
      </c>
      <c r="L8">
        <v>4574</v>
      </c>
      <c r="M8">
        <v>1348649</v>
      </c>
      <c r="N8" t="s">
        <v>3836</v>
      </c>
      <c r="O8" t="s">
        <v>3835</v>
      </c>
      <c r="P8">
        <v>2</v>
      </c>
      <c r="Q8" t="s">
        <v>3834</v>
      </c>
      <c r="R8" t="s">
        <v>3834</v>
      </c>
      <c r="S8" t="s">
        <v>3833</v>
      </c>
      <c r="T8" t="s">
        <v>3832</v>
      </c>
      <c r="U8">
        <v>0</v>
      </c>
      <c r="V8" t="s">
        <v>6</v>
      </c>
      <c r="W8">
        <v>8</v>
      </c>
      <c r="X8">
        <v>11</v>
      </c>
      <c r="Y8">
        <v>205</v>
      </c>
    </row>
    <row r="9" spans="1:25" x14ac:dyDescent="0.2">
      <c r="A9" t="s">
        <v>1851</v>
      </c>
      <c r="B9" t="s">
        <v>1853</v>
      </c>
      <c r="C9" t="s">
        <v>1852</v>
      </c>
      <c r="D9" t="str">
        <f>VLOOKUP(A9, [1]Feuil1!A$2:B$77, 2, FALSE)</f>
        <v>FBgn0031513</v>
      </c>
      <c r="E9">
        <v>676</v>
      </c>
      <c r="F9" t="s">
        <v>31</v>
      </c>
      <c r="G9">
        <v>146</v>
      </c>
      <c r="H9">
        <v>189</v>
      </c>
      <c r="I9">
        <v>205</v>
      </c>
      <c r="J9">
        <v>1</v>
      </c>
      <c r="K9" t="s">
        <v>1851</v>
      </c>
      <c r="L9">
        <v>125674</v>
      </c>
      <c r="M9">
        <v>876095</v>
      </c>
      <c r="N9" t="s">
        <v>3831</v>
      </c>
      <c r="O9" t="s">
        <v>3830</v>
      </c>
      <c r="P9">
        <v>4</v>
      </c>
      <c r="Q9" t="s">
        <v>3829</v>
      </c>
      <c r="R9" t="s">
        <v>3829</v>
      </c>
      <c r="S9" t="s">
        <v>3828</v>
      </c>
      <c r="T9" t="s">
        <v>3827</v>
      </c>
      <c r="U9">
        <v>0</v>
      </c>
      <c r="V9" t="s">
        <v>6</v>
      </c>
      <c r="W9">
        <v>10</v>
      </c>
      <c r="X9">
        <v>13</v>
      </c>
      <c r="Y9">
        <v>205</v>
      </c>
    </row>
    <row r="10" spans="1:25" x14ac:dyDescent="0.2">
      <c r="A10" t="s">
        <v>1775</v>
      </c>
      <c r="B10" t="s">
        <v>1770</v>
      </c>
      <c r="C10" t="s">
        <v>1769</v>
      </c>
      <c r="D10" t="str">
        <f>VLOOKUP(A10, [1]Feuil1!A$2:B$77, 2, FALSE)</f>
        <v>FBgn0035673</v>
      </c>
      <c r="E10">
        <v>0</v>
      </c>
      <c r="F10" t="s">
        <v>213</v>
      </c>
      <c r="G10">
        <v>26</v>
      </c>
      <c r="H10">
        <v>35</v>
      </c>
      <c r="I10">
        <v>205</v>
      </c>
      <c r="J10">
        <v>3</v>
      </c>
      <c r="K10" t="s">
        <v>1775</v>
      </c>
      <c r="L10">
        <v>25620</v>
      </c>
      <c r="M10">
        <v>1298592</v>
      </c>
      <c r="N10" t="s">
        <v>3826</v>
      </c>
      <c r="O10" t="s">
        <v>3825</v>
      </c>
      <c r="P10">
        <v>4</v>
      </c>
      <c r="Q10" t="s">
        <v>3824</v>
      </c>
      <c r="R10" t="s">
        <v>3824</v>
      </c>
      <c r="S10" t="s">
        <v>3823</v>
      </c>
      <c r="T10" t="s">
        <v>3822</v>
      </c>
      <c r="U10">
        <v>0</v>
      </c>
      <c r="V10" t="s">
        <v>6</v>
      </c>
      <c r="W10">
        <v>8</v>
      </c>
      <c r="X10">
        <v>14</v>
      </c>
      <c r="Y10">
        <v>205</v>
      </c>
    </row>
    <row r="11" spans="1:25" x14ac:dyDescent="0.2">
      <c r="A11" t="s">
        <v>1497</v>
      </c>
      <c r="B11" t="s">
        <v>1501</v>
      </c>
      <c r="C11" t="s">
        <v>1500</v>
      </c>
      <c r="D11" t="str">
        <f>VLOOKUP(A11, [1]Feuil1!A$2:B$77, 2, FALSE)</f>
        <v>FBgn0031049</v>
      </c>
      <c r="E11">
        <v>30</v>
      </c>
      <c r="F11" t="s">
        <v>31</v>
      </c>
      <c r="G11">
        <v>37</v>
      </c>
      <c r="H11">
        <v>45</v>
      </c>
      <c r="I11">
        <v>205</v>
      </c>
      <c r="J11">
        <v>5</v>
      </c>
      <c r="K11" t="s">
        <v>1497</v>
      </c>
      <c r="L11">
        <v>7672</v>
      </c>
      <c r="M11">
        <v>1335343</v>
      </c>
      <c r="N11" t="s">
        <v>3821</v>
      </c>
      <c r="O11" t="s">
        <v>3820</v>
      </c>
      <c r="P11">
        <v>1</v>
      </c>
      <c r="Q11" t="s">
        <v>3819</v>
      </c>
      <c r="R11" t="s">
        <v>3819</v>
      </c>
      <c r="S11" t="s">
        <v>3818</v>
      </c>
      <c r="T11" t="s">
        <v>3817</v>
      </c>
      <c r="U11">
        <v>0</v>
      </c>
      <c r="V11" t="s">
        <v>6</v>
      </c>
      <c r="W11">
        <v>13</v>
      </c>
      <c r="X11">
        <v>15</v>
      </c>
      <c r="Y11">
        <v>205</v>
      </c>
    </row>
    <row r="12" spans="1:25" x14ac:dyDescent="0.2">
      <c r="A12" t="s">
        <v>1806</v>
      </c>
      <c r="B12" t="s">
        <v>1810</v>
      </c>
      <c r="C12" t="s">
        <v>1809</v>
      </c>
      <c r="D12" t="str">
        <f>VLOOKUP(A12, [1]Feuil1!A$2:B$77, 2, FALSE)</f>
        <v>FBgn0005619</v>
      </c>
      <c r="E12">
        <v>0</v>
      </c>
      <c r="F12" t="s">
        <v>781</v>
      </c>
      <c r="G12">
        <v>7</v>
      </c>
      <c r="H12">
        <v>8</v>
      </c>
      <c r="I12">
        <v>205</v>
      </c>
      <c r="J12">
        <v>2</v>
      </c>
      <c r="K12" t="s">
        <v>1806</v>
      </c>
      <c r="L12">
        <v>2967</v>
      </c>
      <c r="M12">
        <v>899082</v>
      </c>
      <c r="N12" t="s">
        <v>3816</v>
      </c>
      <c r="O12" t="s">
        <v>3814</v>
      </c>
      <c r="P12">
        <v>1</v>
      </c>
      <c r="Q12" t="s">
        <v>3813</v>
      </c>
      <c r="R12" t="s">
        <v>3813</v>
      </c>
      <c r="S12" t="s">
        <v>3812</v>
      </c>
      <c r="T12" t="s">
        <v>3811</v>
      </c>
      <c r="U12">
        <v>0</v>
      </c>
      <c r="V12" t="s">
        <v>6</v>
      </c>
      <c r="W12">
        <v>14</v>
      </c>
      <c r="X12">
        <v>16</v>
      </c>
      <c r="Y12">
        <v>205</v>
      </c>
    </row>
    <row r="13" spans="1:25" x14ac:dyDescent="0.2">
      <c r="A13" t="s">
        <v>1815</v>
      </c>
      <c r="B13" t="s">
        <v>1810</v>
      </c>
      <c r="C13" t="s">
        <v>1809</v>
      </c>
      <c r="D13" t="str">
        <f>VLOOKUP(A13, [1]Feuil1!A$2:B$77, 2, FALSE)</f>
        <v>FBgn0005619</v>
      </c>
      <c r="E13">
        <v>0</v>
      </c>
      <c r="F13" t="s">
        <v>781</v>
      </c>
      <c r="G13">
        <v>7</v>
      </c>
      <c r="H13">
        <v>8</v>
      </c>
      <c r="I13">
        <v>205</v>
      </c>
      <c r="J13">
        <v>2</v>
      </c>
      <c r="K13" t="s">
        <v>1815</v>
      </c>
      <c r="L13">
        <v>3009</v>
      </c>
      <c r="M13">
        <v>899082</v>
      </c>
      <c r="N13" t="s">
        <v>3815</v>
      </c>
      <c r="O13" t="s">
        <v>3814</v>
      </c>
      <c r="P13">
        <v>1</v>
      </c>
      <c r="Q13" t="s">
        <v>3813</v>
      </c>
      <c r="R13" t="s">
        <v>3813</v>
      </c>
      <c r="S13" t="s">
        <v>3812</v>
      </c>
      <c r="T13" t="s">
        <v>3811</v>
      </c>
      <c r="U13">
        <v>0</v>
      </c>
      <c r="V13" t="s">
        <v>6</v>
      </c>
      <c r="W13">
        <v>14</v>
      </c>
      <c r="X13">
        <v>16</v>
      </c>
      <c r="Y13">
        <v>205</v>
      </c>
    </row>
    <row r="14" spans="1:25" x14ac:dyDescent="0.2">
      <c r="A14" t="s">
        <v>1506</v>
      </c>
      <c r="B14" t="s">
        <v>1501</v>
      </c>
      <c r="C14" t="s">
        <v>1500</v>
      </c>
      <c r="D14" t="str">
        <f>VLOOKUP(A14, [1]Feuil1!A$2:B$77, 2, FALSE)</f>
        <v>FBgn0031049</v>
      </c>
      <c r="E14">
        <v>43</v>
      </c>
      <c r="F14" t="s">
        <v>31</v>
      </c>
      <c r="G14">
        <v>36</v>
      </c>
      <c r="H14">
        <v>44</v>
      </c>
      <c r="I14">
        <v>205</v>
      </c>
      <c r="J14">
        <v>5</v>
      </c>
      <c r="K14" t="s">
        <v>1506</v>
      </c>
      <c r="L14">
        <v>11346</v>
      </c>
      <c r="M14">
        <v>1335172</v>
      </c>
      <c r="N14" t="s">
        <v>3810</v>
      </c>
      <c r="O14" t="s">
        <v>3809</v>
      </c>
      <c r="P14">
        <v>1</v>
      </c>
      <c r="Q14" t="s">
        <v>3808</v>
      </c>
      <c r="R14" t="s">
        <v>3808</v>
      </c>
      <c r="S14" t="s">
        <v>3807</v>
      </c>
      <c r="T14" t="s">
        <v>3806</v>
      </c>
      <c r="U14">
        <v>0</v>
      </c>
      <c r="V14" t="s">
        <v>6</v>
      </c>
      <c r="W14">
        <v>13</v>
      </c>
      <c r="X14">
        <v>18</v>
      </c>
      <c r="Y14">
        <v>205</v>
      </c>
    </row>
    <row r="15" spans="1:25" x14ac:dyDescent="0.2">
      <c r="A15" t="s">
        <v>1516</v>
      </c>
      <c r="B15" t="s">
        <v>1517</v>
      </c>
      <c r="C15" s="1">
        <v>38231</v>
      </c>
      <c r="D15" t="str">
        <f>VLOOKUP(A15, [1]Feuil1!A$2:B$77, 2, FALSE)</f>
        <v>FBgn0259923</v>
      </c>
      <c r="E15">
        <v>0</v>
      </c>
      <c r="F15" t="s">
        <v>6</v>
      </c>
      <c r="G15">
        <v>11</v>
      </c>
      <c r="H15">
        <v>15</v>
      </c>
      <c r="I15">
        <v>205</v>
      </c>
      <c r="J15">
        <v>5</v>
      </c>
      <c r="K15" t="s">
        <v>1516</v>
      </c>
      <c r="L15">
        <v>30013</v>
      </c>
      <c r="M15">
        <v>1110039</v>
      </c>
      <c r="N15" t="s">
        <v>3805</v>
      </c>
      <c r="O15" t="s">
        <v>3804</v>
      </c>
      <c r="P15">
        <v>2</v>
      </c>
      <c r="Q15" t="s">
        <v>3803</v>
      </c>
      <c r="R15" t="s">
        <v>3803</v>
      </c>
      <c r="S15" t="s">
        <v>3802</v>
      </c>
      <c r="T15" t="s">
        <v>3801</v>
      </c>
      <c r="U15">
        <v>0</v>
      </c>
      <c r="V15" t="s">
        <v>6</v>
      </c>
      <c r="W15">
        <v>13</v>
      </c>
      <c r="X15">
        <v>20</v>
      </c>
      <c r="Y15">
        <v>205</v>
      </c>
    </row>
    <row r="16" spans="1:25" x14ac:dyDescent="0.2">
      <c r="A16" t="s">
        <v>1522</v>
      </c>
      <c r="B16" t="s">
        <v>1524</v>
      </c>
      <c r="C16" t="s">
        <v>1523</v>
      </c>
      <c r="D16" t="str">
        <f>VLOOKUP(A16, [1]Feuil1!A$2:B$77, 2, FALSE)</f>
        <v>FBgn0015374</v>
      </c>
      <c r="E16">
        <v>78</v>
      </c>
      <c r="F16" t="s">
        <v>137</v>
      </c>
      <c r="G16">
        <v>113</v>
      </c>
      <c r="H16">
        <v>145</v>
      </c>
      <c r="I16">
        <v>205</v>
      </c>
      <c r="J16">
        <v>5</v>
      </c>
      <c r="K16" t="s">
        <v>1522</v>
      </c>
      <c r="L16">
        <v>3721</v>
      </c>
      <c r="M16">
        <v>1350682</v>
      </c>
      <c r="N16" t="s">
        <v>3800</v>
      </c>
      <c r="O16" t="s">
        <v>3799</v>
      </c>
      <c r="P16">
        <v>4</v>
      </c>
      <c r="Q16" t="s">
        <v>3796</v>
      </c>
      <c r="R16" t="s">
        <v>3796</v>
      </c>
      <c r="S16" t="s">
        <v>3795</v>
      </c>
      <c r="T16" t="s">
        <v>3794</v>
      </c>
      <c r="U16">
        <v>0</v>
      </c>
      <c r="V16" t="s">
        <v>6</v>
      </c>
      <c r="W16">
        <v>17</v>
      </c>
      <c r="X16">
        <v>24</v>
      </c>
      <c r="Y16">
        <v>205</v>
      </c>
    </row>
    <row r="17" spans="1:25" x14ac:dyDescent="0.2">
      <c r="A17" t="s">
        <v>1529</v>
      </c>
      <c r="B17" t="s">
        <v>1524</v>
      </c>
      <c r="C17" t="s">
        <v>1523</v>
      </c>
      <c r="D17" t="str">
        <f>VLOOKUP(A17, [1]Feuil1!A$2:B$77, 2, FALSE)</f>
        <v>FBgn0015374</v>
      </c>
      <c r="E17">
        <v>69</v>
      </c>
      <c r="F17" t="s">
        <v>137</v>
      </c>
      <c r="G17">
        <v>115</v>
      </c>
      <c r="H17">
        <v>146</v>
      </c>
      <c r="I17">
        <v>205</v>
      </c>
      <c r="J17">
        <v>5</v>
      </c>
      <c r="K17" t="s">
        <v>1529</v>
      </c>
      <c r="L17">
        <v>3649</v>
      </c>
      <c r="M17">
        <v>1349521</v>
      </c>
      <c r="N17" t="s">
        <v>3798</v>
      </c>
      <c r="O17" t="s">
        <v>3797</v>
      </c>
      <c r="P17">
        <v>4</v>
      </c>
      <c r="Q17" t="s">
        <v>3796</v>
      </c>
      <c r="R17" t="s">
        <v>3796</v>
      </c>
      <c r="S17" t="s">
        <v>3795</v>
      </c>
      <c r="T17" t="s">
        <v>3794</v>
      </c>
      <c r="U17">
        <v>0</v>
      </c>
      <c r="V17" t="s">
        <v>6</v>
      </c>
      <c r="W17">
        <v>17</v>
      </c>
      <c r="X17">
        <v>24</v>
      </c>
      <c r="Y17">
        <v>205</v>
      </c>
    </row>
    <row r="18" spans="1:25" x14ac:dyDescent="0.2">
      <c r="A18" t="s">
        <v>1511</v>
      </c>
      <c r="B18" t="s">
        <v>1501</v>
      </c>
      <c r="C18" t="s">
        <v>1500</v>
      </c>
      <c r="D18" t="str">
        <f>VLOOKUP(A18, [1]Feuil1!A$2:B$77, 2, FALSE)</f>
        <v>FBgn0031049</v>
      </c>
      <c r="E18">
        <v>62</v>
      </c>
      <c r="F18" t="s">
        <v>31</v>
      </c>
      <c r="G18">
        <v>41</v>
      </c>
      <c r="H18">
        <v>50</v>
      </c>
      <c r="I18">
        <v>205</v>
      </c>
      <c r="J18">
        <v>5</v>
      </c>
      <c r="K18" t="s">
        <v>1511</v>
      </c>
      <c r="L18">
        <v>10985</v>
      </c>
      <c r="M18">
        <v>1342680</v>
      </c>
      <c r="N18" t="s">
        <v>3793</v>
      </c>
      <c r="O18" t="s">
        <v>3792</v>
      </c>
      <c r="P18">
        <v>4</v>
      </c>
      <c r="Q18" t="s">
        <v>3791</v>
      </c>
      <c r="R18" t="s">
        <v>3791</v>
      </c>
      <c r="S18" t="s">
        <v>3790</v>
      </c>
      <c r="T18" t="s">
        <v>3789</v>
      </c>
      <c r="U18">
        <v>0</v>
      </c>
      <c r="V18" t="s">
        <v>6</v>
      </c>
      <c r="W18">
        <v>18</v>
      </c>
      <c r="X18">
        <v>25</v>
      </c>
      <c r="Y18">
        <v>205</v>
      </c>
    </row>
    <row r="19" spans="1:25" x14ac:dyDescent="0.2">
      <c r="A19" t="s">
        <v>1666</v>
      </c>
      <c r="B19" t="s">
        <v>1651</v>
      </c>
      <c r="C19" t="s">
        <v>1650</v>
      </c>
      <c r="D19" t="str">
        <f>VLOOKUP(A19, [1]Feuil1!A$2:B$77, 2, FALSE)</f>
        <v>FBgn0000036</v>
      </c>
      <c r="E19">
        <v>0</v>
      </c>
      <c r="F19" t="s">
        <v>6</v>
      </c>
      <c r="G19">
        <v>92</v>
      </c>
      <c r="H19">
        <v>123</v>
      </c>
      <c r="I19">
        <v>205</v>
      </c>
      <c r="J19">
        <v>4</v>
      </c>
      <c r="K19" t="s">
        <v>1666</v>
      </c>
      <c r="L19">
        <v>8895</v>
      </c>
      <c r="M19">
        <v>1355167</v>
      </c>
      <c r="N19" t="s">
        <v>3788</v>
      </c>
      <c r="O19" t="s">
        <v>3787</v>
      </c>
      <c r="P19">
        <v>2</v>
      </c>
      <c r="Q19" t="s">
        <v>3784</v>
      </c>
      <c r="R19" t="s">
        <v>3784</v>
      </c>
      <c r="S19" t="s">
        <v>3783</v>
      </c>
      <c r="T19" t="s">
        <v>3782</v>
      </c>
      <c r="U19">
        <v>0</v>
      </c>
      <c r="V19" t="s">
        <v>213</v>
      </c>
      <c r="W19">
        <v>20</v>
      </c>
      <c r="X19">
        <v>25</v>
      </c>
      <c r="Y19">
        <v>205</v>
      </c>
    </row>
    <row r="20" spans="1:25" x14ac:dyDescent="0.2">
      <c r="A20" t="s">
        <v>1656</v>
      </c>
      <c r="B20" t="s">
        <v>1651</v>
      </c>
      <c r="C20" t="s">
        <v>1650</v>
      </c>
      <c r="D20" t="str">
        <f>VLOOKUP(A20, [1]Feuil1!A$2:B$77, 2, FALSE)</f>
        <v>FBgn0000036</v>
      </c>
      <c r="E20">
        <v>0</v>
      </c>
      <c r="F20" t="s">
        <v>6</v>
      </c>
      <c r="G20">
        <v>95</v>
      </c>
      <c r="H20">
        <v>129</v>
      </c>
      <c r="I20">
        <v>205</v>
      </c>
      <c r="J20">
        <v>4</v>
      </c>
      <c r="K20" t="s">
        <v>1656</v>
      </c>
      <c r="L20">
        <v>8442</v>
      </c>
      <c r="M20">
        <v>1355268</v>
      </c>
      <c r="N20" t="s">
        <v>3786</v>
      </c>
      <c r="O20" t="s">
        <v>3785</v>
      </c>
      <c r="P20">
        <v>2</v>
      </c>
      <c r="Q20" t="s">
        <v>3784</v>
      </c>
      <c r="R20" t="s">
        <v>3784</v>
      </c>
      <c r="S20" t="s">
        <v>3783</v>
      </c>
      <c r="T20" t="s">
        <v>3782</v>
      </c>
      <c r="U20">
        <v>0</v>
      </c>
      <c r="V20" t="s">
        <v>213</v>
      </c>
      <c r="W20">
        <v>20</v>
      </c>
      <c r="X20">
        <v>25</v>
      </c>
      <c r="Y20">
        <v>205</v>
      </c>
    </row>
    <row r="21" spans="1:25" x14ac:dyDescent="0.2">
      <c r="A21" t="s">
        <v>1571</v>
      </c>
      <c r="B21" t="s">
        <v>1566</v>
      </c>
      <c r="C21" t="s">
        <v>1565</v>
      </c>
      <c r="D21" t="str">
        <f>VLOOKUP(A21, [1]Feuil1!A$2:B$77, 2, FALSE)</f>
        <v>FBgn0261379</v>
      </c>
      <c r="E21">
        <v>0</v>
      </c>
      <c r="F21" t="s">
        <v>6</v>
      </c>
      <c r="G21">
        <v>12</v>
      </c>
      <c r="H21">
        <v>15</v>
      </c>
      <c r="I21">
        <v>205</v>
      </c>
      <c r="J21">
        <v>5</v>
      </c>
      <c r="K21" t="s">
        <v>1571</v>
      </c>
      <c r="L21">
        <v>10232</v>
      </c>
      <c r="M21">
        <v>1141352</v>
      </c>
      <c r="N21" t="s">
        <v>3781</v>
      </c>
      <c r="O21" t="s">
        <v>3780</v>
      </c>
      <c r="P21">
        <v>3</v>
      </c>
      <c r="Q21" t="s">
        <v>3779</v>
      </c>
      <c r="R21" t="s">
        <v>3779</v>
      </c>
      <c r="S21" t="s">
        <v>3778</v>
      </c>
      <c r="T21" t="s">
        <v>3777</v>
      </c>
      <c r="U21">
        <v>0</v>
      </c>
      <c r="V21" t="s">
        <v>6</v>
      </c>
      <c r="W21">
        <v>20</v>
      </c>
      <c r="X21">
        <v>28</v>
      </c>
      <c r="Y21">
        <v>205</v>
      </c>
    </row>
    <row r="22" spans="1:25" x14ac:dyDescent="0.2">
      <c r="A22" t="s">
        <v>1837</v>
      </c>
      <c r="B22" t="s">
        <v>1839</v>
      </c>
      <c r="C22" t="s">
        <v>1838</v>
      </c>
      <c r="D22" t="str">
        <f>VLOOKUP(A22, [1]Feuil1!A$2:B$77, 2, FALSE)</f>
        <v>FBgn0011722</v>
      </c>
      <c r="E22">
        <v>0</v>
      </c>
      <c r="F22" t="s">
        <v>6</v>
      </c>
      <c r="G22">
        <v>115</v>
      </c>
      <c r="H22">
        <v>153</v>
      </c>
      <c r="I22">
        <v>205</v>
      </c>
      <c r="J22">
        <v>1</v>
      </c>
      <c r="K22" t="s">
        <v>1837</v>
      </c>
      <c r="L22">
        <v>3514</v>
      </c>
      <c r="M22">
        <v>1325998</v>
      </c>
      <c r="N22" t="s">
        <v>3776</v>
      </c>
      <c r="O22" t="s">
        <v>3775</v>
      </c>
      <c r="P22">
        <v>2</v>
      </c>
      <c r="Q22" t="s">
        <v>3774</v>
      </c>
      <c r="R22" t="s">
        <v>3774</v>
      </c>
      <c r="S22" t="s">
        <v>3773</v>
      </c>
      <c r="T22" t="s">
        <v>3772</v>
      </c>
      <c r="U22">
        <v>0</v>
      </c>
      <c r="V22" t="s">
        <v>213</v>
      </c>
      <c r="W22">
        <v>22</v>
      </c>
      <c r="X22">
        <v>29</v>
      </c>
      <c r="Y22">
        <v>205</v>
      </c>
    </row>
    <row r="23" spans="1:25" x14ac:dyDescent="0.2">
      <c r="A23" t="s">
        <v>1780</v>
      </c>
      <c r="B23" t="s">
        <v>1308</v>
      </c>
      <c r="C23" t="s">
        <v>1307</v>
      </c>
      <c r="D23" t="str">
        <f>VLOOKUP(A23, [1]Feuil1!A$2:B$77, 2, FALSE)</f>
        <v>FBgn0261551</v>
      </c>
      <c r="E23">
        <v>0</v>
      </c>
      <c r="F23" t="s">
        <v>6</v>
      </c>
      <c r="G23">
        <v>60</v>
      </c>
      <c r="H23">
        <v>75</v>
      </c>
      <c r="I23">
        <v>205</v>
      </c>
      <c r="J23">
        <v>3</v>
      </c>
      <c r="K23" t="s">
        <v>1780</v>
      </c>
      <c r="L23">
        <v>13921</v>
      </c>
      <c r="M23">
        <v>1358915</v>
      </c>
      <c r="N23" t="s">
        <v>3771</v>
      </c>
      <c r="O23" t="s">
        <v>3770</v>
      </c>
      <c r="P23">
        <v>4</v>
      </c>
      <c r="Q23" t="s">
        <v>3769</v>
      </c>
      <c r="R23" t="s">
        <v>3769</v>
      </c>
      <c r="S23" t="s">
        <v>3768</v>
      </c>
      <c r="T23" t="s">
        <v>3767</v>
      </c>
      <c r="U23">
        <v>0</v>
      </c>
      <c r="V23" t="s">
        <v>6</v>
      </c>
      <c r="W23">
        <v>24</v>
      </c>
      <c r="X23">
        <v>31</v>
      </c>
      <c r="Y23">
        <v>205</v>
      </c>
    </row>
    <row r="24" spans="1:25" x14ac:dyDescent="0.2">
      <c r="A24" t="s">
        <v>1595</v>
      </c>
      <c r="B24" t="s">
        <v>1597</v>
      </c>
      <c r="C24" t="s">
        <v>1596</v>
      </c>
      <c r="D24" t="str">
        <f>VLOOKUP(A24, [1]Feuil1!A$2:B$77, 2, FALSE)</f>
        <v>FBgn0261569</v>
      </c>
      <c r="E24">
        <v>0</v>
      </c>
      <c r="F24" t="s">
        <v>6</v>
      </c>
      <c r="G24">
        <v>54</v>
      </c>
      <c r="H24">
        <v>72</v>
      </c>
      <c r="I24">
        <v>205</v>
      </c>
      <c r="J24">
        <v>5</v>
      </c>
      <c r="K24" t="s">
        <v>1595</v>
      </c>
      <c r="L24">
        <v>800760</v>
      </c>
      <c r="M24">
        <v>16986</v>
      </c>
      <c r="N24" t="s">
        <v>3766</v>
      </c>
      <c r="O24" t="s">
        <v>3724</v>
      </c>
      <c r="P24">
        <v>4</v>
      </c>
      <c r="Q24" t="s">
        <v>3765</v>
      </c>
      <c r="R24" t="s">
        <v>3765</v>
      </c>
      <c r="S24" t="s">
        <v>3764</v>
      </c>
      <c r="T24" t="s">
        <v>3763</v>
      </c>
      <c r="U24">
        <v>0</v>
      </c>
      <c r="V24" t="s">
        <v>6</v>
      </c>
      <c r="W24">
        <v>25</v>
      </c>
      <c r="X24">
        <v>33</v>
      </c>
      <c r="Y24">
        <v>205</v>
      </c>
    </row>
    <row r="25" spans="1:25" x14ac:dyDescent="0.2">
      <c r="A25" t="s">
        <v>1725</v>
      </c>
      <c r="B25" t="s">
        <v>1254</v>
      </c>
      <c r="C25" t="s">
        <v>1253</v>
      </c>
      <c r="D25" t="str">
        <f>VLOOKUP(A25, [1]Feuil1!A$2:B$77, 2, FALSE)</f>
        <v>FBgn0001085</v>
      </c>
      <c r="E25">
        <v>0</v>
      </c>
      <c r="F25" t="s">
        <v>6</v>
      </c>
      <c r="G25">
        <v>27</v>
      </c>
      <c r="H25">
        <v>33</v>
      </c>
      <c r="I25">
        <v>205</v>
      </c>
      <c r="J25">
        <v>3</v>
      </c>
      <c r="K25" t="s">
        <v>1725</v>
      </c>
      <c r="L25">
        <v>4642</v>
      </c>
      <c r="M25">
        <v>1311114</v>
      </c>
      <c r="N25" t="s">
        <v>3762</v>
      </c>
      <c r="O25" t="s">
        <v>3761</v>
      </c>
      <c r="P25">
        <v>4</v>
      </c>
      <c r="Q25" t="s">
        <v>3760</v>
      </c>
      <c r="R25" t="s">
        <v>3760</v>
      </c>
      <c r="S25" t="s">
        <v>3759</v>
      </c>
      <c r="T25" t="s">
        <v>3758</v>
      </c>
      <c r="U25">
        <v>0</v>
      </c>
      <c r="V25" t="s">
        <v>6</v>
      </c>
      <c r="W25">
        <v>29</v>
      </c>
      <c r="X25">
        <v>34</v>
      </c>
      <c r="Y25">
        <v>205</v>
      </c>
    </row>
    <row r="26" spans="1:25" x14ac:dyDescent="0.2">
      <c r="A26" t="s">
        <v>1649</v>
      </c>
      <c r="B26" t="s">
        <v>1651</v>
      </c>
      <c r="C26" t="s">
        <v>1650</v>
      </c>
      <c r="D26" t="str">
        <f>VLOOKUP(A26, [1]Feuil1!A$2:B$77, 2, FALSE)</f>
        <v>FBgn0000036</v>
      </c>
      <c r="E26">
        <v>0</v>
      </c>
      <c r="F26" t="s">
        <v>6</v>
      </c>
      <c r="G26">
        <v>72</v>
      </c>
      <c r="H26">
        <v>99</v>
      </c>
      <c r="I26">
        <v>205</v>
      </c>
      <c r="J26">
        <v>4</v>
      </c>
      <c r="K26" t="s">
        <v>1649</v>
      </c>
      <c r="L26">
        <v>14140</v>
      </c>
      <c r="M26">
        <v>1359915</v>
      </c>
      <c r="N26" t="s">
        <v>3757</v>
      </c>
      <c r="O26" t="s">
        <v>3756</v>
      </c>
      <c r="P26">
        <v>2</v>
      </c>
      <c r="Q26" t="s">
        <v>3755</v>
      </c>
      <c r="R26" t="s">
        <v>3755</v>
      </c>
      <c r="S26" t="s">
        <v>3754</v>
      </c>
      <c r="T26" t="s">
        <v>3753</v>
      </c>
      <c r="U26">
        <v>0</v>
      </c>
      <c r="V26" t="s">
        <v>205</v>
      </c>
      <c r="W26">
        <v>29</v>
      </c>
      <c r="X26">
        <v>37</v>
      </c>
      <c r="Y26">
        <v>205</v>
      </c>
    </row>
    <row r="27" spans="1:25" x14ac:dyDescent="0.2">
      <c r="A27" t="s">
        <v>1704</v>
      </c>
      <c r="B27" t="s">
        <v>1706</v>
      </c>
      <c r="C27" t="s">
        <v>1705</v>
      </c>
      <c r="D27" t="str">
        <f>VLOOKUP(A27, [1]Feuil1!A$2:B$77, 2, FALSE)</f>
        <v>FBgn0037993</v>
      </c>
      <c r="E27">
        <v>0</v>
      </c>
      <c r="F27" t="s">
        <v>6</v>
      </c>
      <c r="G27">
        <v>24</v>
      </c>
      <c r="H27">
        <v>34</v>
      </c>
      <c r="I27">
        <v>205</v>
      </c>
      <c r="J27">
        <v>4</v>
      </c>
      <c r="K27" t="s">
        <v>1704</v>
      </c>
      <c r="L27">
        <v>17522</v>
      </c>
      <c r="M27">
        <v>1289264</v>
      </c>
      <c r="N27" t="s">
        <v>3752</v>
      </c>
      <c r="O27" t="s">
        <v>3751</v>
      </c>
      <c r="P27">
        <v>1</v>
      </c>
      <c r="Q27" t="s">
        <v>3750</v>
      </c>
      <c r="R27" t="s">
        <v>3750</v>
      </c>
      <c r="S27" t="s">
        <v>3749</v>
      </c>
      <c r="T27" t="s">
        <v>3748</v>
      </c>
      <c r="U27">
        <v>0</v>
      </c>
      <c r="V27" t="s">
        <v>213</v>
      </c>
      <c r="W27">
        <v>30</v>
      </c>
      <c r="X27">
        <v>38</v>
      </c>
      <c r="Y27">
        <v>205</v>
      </c>
    </row>
    <row r="28" spans="1:25" x14ac:dyDescent="0.2">
      <c r="A28" t="s">
        <v>1635</v>
      </c>
      <c r="B28" t="s">
        <v>1637</v>
      </c>
      <c r="C28" t="s">
        <v>1636</v>
      </c>
      <c r="D28" t="str">
        <f>VLOOKUP(A28, [1]Feuil1!A$2:B$77, 2, FALSE)</f>
        <v>FBgn0263289</v>
      </c>
      <c r="E28">
        <v>0</v>
      </c>
      <c r="F28" t="s">
        <v>6</v>
      </c>
      <c r="G28">
        <v>31</v>
      </c>
      <c r="H28">
        <v>42</v>
      </c>
      <c r="I28">
        <v>205</v>
      </c>
      <c r="J28">
        <v>4</v>
      </c>
      <c r="K28" t="s">
        <v>1635</v>
      </c>
      <c r="L28">
        <v>2864</v>
      </c>
      <c r="M28">
        <v>1322591</v>
      </c>
      <c r="N28" t="s">
        <v>3747</v>
      </c>
      <c r="O28" t="s">
        <v>3746</v>
      </c>
      <c r="P28">
        <v>3</v>
      </c>
      <c r="Q28" t="s">
        <v>3745</v>
      </c>
      <c r="R28" t="s">
        <v>3745</v>
      </c>
      <c r="S28" t="s">
        <v>3744</v>
      </c>
      <c r="T28" t="s">
        <v>3743</v>
      </c>
      <c r="U28">
        <v>0</v>
      </c>
      <c r="V28" t="s">
        <v>6</v>
      </c>
      <c r="W28">
        <v>31</v>
      </c>
      <c r="X28">
        <v>38</v>
      </c>
      <c r="Y28">
        <v>205</v>
      </c>
    </row>
    <row r="29" spans="1:25" x14ac:dyDescent="0.2">
      <c r="A29" t="s">
        <v>1609</v>
      </c>
      <c r="B29" t="s">
        <v>1613</v>
      </c>
      <c r="C29" t="s">
        <v>1612</v>
      </c>
      <c r="D29" t="str">
        <f>VLOOKUP(A29, [1]Feuil1!A$2:B$77, 2, FALSE)</f>
        <v>FBgn0029922</v>
      </c>
      <c r="E29">
        <v>0</v>
      </c>
      <c r="F29" t="s">
        <v>6</v>
      </c>
      <c r="G29">
        <v>13</v>
      </c>
      <c r="H29">
        <v>15</v>
      </c>
      <c r="I29">
        <v>205</v>
      </c>
      <c r="J29">
        <v>5</v>
      </c>
      <c r="K29" t="s">
        <v>1609</v>
      </c>
      <c r="L29">
        <v>1090</v>
      </c>
      <c r="M29">
        <v>1135711</v>
      </c>
      <c r="N29" t="s">
        <v>3742</v>
      </c>
      <c r="O29" t="s">
        <v>3741</v>
      </c>
      <c r="P29">
        <v>3</v>
      </c>
      <c r="Q29" t="s">
        <v>3740</v>
      </c>
      <c r="R29" t="s">
        <v>3740</v>
      </c>
      <c r="S29" t="s">
        <v>1055</v>
      </c>
      <c r="T29" t="s">
        <v>1054</v>
      </c>
      <c r="U29">
        <v>0</v>
      </c>
      <c r="V29" t="s">
        <v>205</v>
      </c>
      <c r="W29">
        <v>30</v>
      </c>
      <c r="X29">
        <v>39</v>
      </c>
      <c r="Y29">
        <v>205</v>
      </c>
    </row>
    <row r="30" spans="1:25" x14ac:dyDescent="0.2">
      <c r="A30" t="s">
        <v>1602</v>
      </c>
      <c r="B30" t="s">
        <v>1604</v>
      </c>
      <c r="C30" t="s">
        <v>1603</v>
      </c>
      <c r="D30" t="str">
        <f>VLOOKUP(A30, [1]Feuil1!A$2:B$77, 2, FALSE)</f>
        <v>FBgn0052677</v>
      </c>
      <c r="E30">
        <v>0</v>
      </c>
      <c r="F30" t="s">
        <v>6</v>
      </c>
      <c r="G30">
        <v>21</v>
      </c>
      <c r="H30">
        <v>33</v>
      </c>
      <c r="I30">
        <v>205</v>
      </c>
      <c r="J30">
        <v>5</v>
      </c>
      <c r="K30" t="s">
        <v>1602</v>
      </c>
      <c r="L30">
        <v>15174</v>
      </c>
      <c r="M30">
        <v>1259178</v>
      </c>
      <c r="N30" t="s">
        <v>3739</v>
      </c>
      <c r="O30" t="s">
        <v>3738</v>
      </c>
      <c r="P30">
        <v>5</v>
      </c>
      <c r="Q30" t="s">
        <v>3737</v>
      </c>
      <c r="R30" t="s">
        <v>3737</v>
      </c>
      <c r="S30" t="s">
        <v>3736</v>
      </c>
      <c r="T30" t="s">
        <v>3735</v>
      </c>
      <c r="U30">
        <v>0</v>
      </c>
      <c r="V30" t="s">
        <v>6</v>
      </c>
      <c r="W30">
        <v>26</v>
      </c>
      <c r="X30">
        <v>40</v>
      </c>
      <c r="Y30">
        <v>205</v>
      </c>
    </row>
    <row r="31" spans="1:25" x14ac:dyDescent="0.2">
      <c r="A31" t="s">
        <v>1642</v>
      </c>
      <c r="B31" t="s">
        <v>1644</v>
      </c>
      <c r="C31" t="s">
        <v>1643</v>
      </c>
      <c r="D31" t="str">
        <f>VLOOKUP(A31, [1]Feuil1!A$2:B$77, 2, FALSE)</f>
        <v>FBgn0039342</v>
      </c>
      <c r="E31">
        <v>713</v>
      </c>
      <c r="F31" t="s">
        <v>31</v>
      </c>
      <c r="G31">
        <v>118</v>
      </c>
      <c r="H31">
        <v>153</v>
      </c>
      <c r="I31">
        <v>205</v>
      </c>
      <c r="J31">
        <v>4</v>
      </c>
      <c r="K31" t="s">
        <v>1642</v>
      </c>
      <c r="L31">
        <v>23865</v>
      </c>
      <c r="M31">
        <v>1327578</v>
      </c>
      <c r="N31" t="s">
        <v>3734</v>
      </c>
      <c r="O31" t="s">
        <v>3733</v>
      </c>
      <c r="P31">
        <v>4</v>
      </c>
      <c r="Q31" t="s">
        <v>3732</v>
      </c>
      <c r="R31" t="s">
        <v>3732</v>
      </c>
      <c r="S31" t="s">
        <v>3731</v>
      </c>
      <c r="T31" t="s">
        <v>3730</v>
      </c>
      <c r="U31">
        <v>0</v>
      </c>
      <c r="V31" t="s">
        <v>205</v>
      </c>
      <c r="W31">
        <v>36</v>
      </c>
      <c r="X31">
        <v>42</v>
      </c>
      <c r="Y31">
        <v>205</v>
      </c>
    </row>
    <row r="32" spans="1:25" x14ac:dyDescent="0.2">
      <c r="A32" t="s">
        <v>1661</v>
      </c>
      <c r="B32" t="s">
        <v>1651</v>
      </c>
      <c r="C32" t="s">
        <v>1650</v>
      </c>
      <c r="D32" t="str">
        <f>VLOOKUP(A32, [1]Feuil1!A$2:B$77, 2, FALSE)</f>
        <v>FBgn0000036</v>
      </c>
      <c r="E32">
        <v>0</v>
      </c>
      <c r="F32" t="s">
        <v>6</v>
      </c>
      <c r="G32">
        <v>69</v>
      </c>
      <c r="H32">
        <v>94</v>
      </c>
      <c r="I32">
        <v>205</v>
      </c>
      <c r="J32">
        <v>4</v>
      </c>
      <c r="K32" t="s">
        <v>1661</v>
      </c>
      <c r="L32">
        <v>15310</v>
      </c>
      <c r="M32">
        <v>1359993</v>
      </c>
      <c r="N32" t="s">
        <v>3729</v>
      </c>
      <c r="O32" t="s">
        <v>3728</v>
      </c>
      <c r="P32">
        <v>2</v>
      </c>
      <c r="Q32" t="s">
        <v>3727</v>
      </c>
      <c r="R32" t="s">
        <v>3727</v>
      </c>
      <c r="S32" t="s">
        <v>3726</v>
      </c>
      <c r="T32" t="s">
        <v>3725</v>
      </c>
      <c r="U32">
        <v>0</v>
      </c>
      <c r="V32" t="s">
        <v>6</v>
      </c>
      <c r="W32">
        <v>33</v>
      </c>
      <c r="X32">
        <v>44</v>
      </c>
      <c r="Y32">
        <v>205</v>
      </c>
    </row>
    <row r="33" spans="1:25" x14ac:dyDescent="0.2">
      <c r="A33" t="s">
        <v>1794</v>
      </c>
      <c r="B33" t="s">
        <v>1796</v>
      </c>
      <c r="C33" t="s">
        <v>1795</v>
      </c>
      <c r="D33" t="str">
        <f>VLOOKUP(A33, [1]Feuil1!A$2:B$77, 2, FALSE)</f>
        <v>FBgn0002643</v>
      </c>
      <c r="E33">
        <v>0</v>
      </c>
      <c r="F33" t="s">
        <v>6</v>
      </c>
      <c r="G33">
        <v>16</v>
      </c>
      <c r="H33">
        <v>22</v>
      </c>
      <c r="I33">
        <v>205</v>
      </c>
      <c r="J33">
        <v>2</v>
      </c>
      <c r="K33" t="s">
        <v>1794</v>
      </c>
      <c r="L33">
        <v>5</v>
      </c>
      <c r="M33">
        <v>1227787</v>
      </c>
      <c r="N33" t="s">
        <v>3724</v>
      </c>
      <c r="O33" t="s">
        <v>3723</v>
      </c>
      <c r="P33">
        <v>1</v>
      </c>
      <c r="Q33" t="s">
        <v>3722</v>
      </c>
      <c r="R33" t="s">
        <v>3722</v>
      </c>
      <c r="S33" t="s">
        <v>3721</v>
      </c>
      <c r="T33" t="s">
        <v>3720</v>
      </c>
      <c r="U33">
        <v>0</v>
      </c>
      <c r="V33" t="s">
        <v>6</v>
      </c>
      <c r="W33">
        <v>40</v>
      </c>
      <c r="X33">
        <v>50</v>
      </c>
      <c r="Y33">
        <v>205</v>
      </c>
    </row>
    <row r="34" spans="1:25" x14ac:dyDescent="0.2">
      <c r="A34" t="s">
        <v>1768</v>
      </c>
      <c r="B34" t="s">
        <v>1770</v>
      </c>
      <c r="C34" t="s">
        <v>1769</v>
      </c>
      <c r="D34" t="str">
        <f>VLOOKUP(A34, [1]Feuil1!A$2:B$77, 2, FALSE)</f>
        <v>FBgn0035673</v>
      </c>
      <c r="E34">
        <v>0</v>
      </c>
      <c r="F34" t="s">
        <v>213</v>
      </c>
      <c r="G34">
        <v>25</v>
      </c>
      <c r="H34">
        <v>34</v>
      </c>
      <c r="I34">
        <v>205</v>
      </c>
      <c r="J34">
        <v>3</v>
      </c>
      <c r="K34" t="s">
        <v>1768</v>
      </c>
      <c r="L34">
        <v>30023</v>
      </c>
      <c r="M34">
        <v>1292914</v>
      </c>
      <c r="N34" t="s">
        <v>3719</v>
      </c>
      <c r="O34" t="s">
        <v>3718</v>
      </c>
      <c r="P34">
        <v>2</v>
      </c>
      <c r="Q34" t="s">
        <v>3717</v>
      </c>
      <c r="R34" t="s">
        <v>3717</v>
      </c>
      <c r="S34" t="s">
        <v>3716</v>
      </c>
      <c r="T34" t="s">
        <v>3715</v>
      </c>
      <c r="U34">
        <v>0</v>
      </c>
      <c r="V34" t="s">
        <v>6</v>
      </c>
      <c r="W34">
        <v>38</v>
      </c>
      <c r="X34">
        <v>53</v>
      </c>
      <c r="Y34">
        <v>205</v>
      </c>
    </row>
    <row r="35" spans="1:25" x14ac:dyDescent="0.2">
      <c r="A35" t="s">
        <v>1678</v>
      </c>
      <c r="B35" t="s">
        <v>1680</v>
      </c>
      <c r="C35" t="s">
        <v>1679</v>
      </c>
      <c r="D35" t="str">
        <f>VLOOKUP(A35, [1]Feuil1!A$2:B$77, 2, FALSE)</f>
        <v>FBgn0261649</v>
      </c>
      <c r="E35">
        <v>0</v>
      </c>
      <c r="F35" t="s">
        <v>6</v>
      </c>
      <c r="G35">
        <v>36</v>
      </c>
      <c r="H35">
        <v>47</v>
      </c>
      <c r="I35">
        <v>205</v>
      </c>
      <c r="J35">
        <v>4</v>
      </c>
      <c r="K35" t="s">
        <v>1678</v>
      </c>
      <c r="L35">
        <v>6157</v>
      </c>
      <c r="M35">
        <v>1334297</v>
      </c>
      <c r="N35" t="s">
        <v>3714</v>
      </c>
      <c r="O35" t="s">
        <v>3713</v>
      </c>
      <c r="P35">
        <v>4</v>
      </c>
      <c r="Q35" t="s">
        <v>3712</v>
      </c>
      <c r="R35" t="s">
        <v>3712</v>
      </c>
      <c r="S35" t="s">
        <v>3711</v>
      </c>
      <c r="T35" t="s">
        <v>3710</v>
      </c>
      <c r="U35">
        <v>0</v>
      </c>
      <c r="V35" t="s">
        <v>6</v>
      </c>
      <c r="W35">
        <v>42</v>
      </c>
      <c r="X35">
        <v>55</v>
      </c>
      <c r="Y35">
        <v>205</v>
      </c>
    </row>
    <row r="36" spans="1:25" x14ac:dyDescent="0.2">
      <c r="A36" t="s">
        <v>1730</v>
      </c>
      <c r="B36" t="s">
        <v>1732</v>
      </c>
      <c r="C36" t="s">
        <v>1731</v>
      </c>
      <c r="D36" t="str">
        <f>VLOOKUP(A36, [1]Feuil1!A$2:B$77, 2, FALSE)</f>
        <v>FBgn0001248</v>
      </c>
      <c r="E36">
        <v>642</v>
      </c>
      <c r="F36" t="s">
        <v>31</v>
      </c>
      <c r="G36">
        <v>25</v>
      </c>
      <c r="H36">
        <v>31</v>
      </c>
      <c r="I36">
        <v>205</v>
      </c>
      <c r="J36">
        <v>3</v>
      </c>
      <c r="K36" t="s">
        <v>1730</v>
      </c>
      <c r="L36">
        <v>18546</v>
      </c>
      <c r="M36">
        <v>1298252</v>
      </c>
      <c r="N36" t="s">
        <v>3693</v>
      </c>
      <c r="O36" t="s">
        <v>3709</v>
      </c>
      <c r="P36">
        <v>2</v>
      </c>
      <c r="Q36" t="s">
        <v>3708</v>
      </c>
      <c r="R36" t="s">
        <v>3708</v>
      </c>
      <c r="S36" t="s">
        <v>3707</v>
      </c>
      <c r="T36" t="s">
        <v>3706</v>
      </c>
      <c r="U36">
        <v>0</v>
      </c>
      <c r="V36" t="s">
        <v>6</v>
      </c>
      <c r="W36">
        <v>46</v>
      </c>
      <c r="X36">
        <v>56</v>
      </c>
      <c r="Y36">
        <v>205</v>
      </c>
    </row>
    <row r="37" spans="1:25" x14ac:dyDescent="0.2">
      <c r="A37" t="s">
        <v>1737</v>
      </c>
      <c r="B37" t="s">
        <v>1732</v>
      </c>
      <c r="C37" t="s">
        <v>1731</v>
      </c>
      <c r="D37" t="str">
        <f>VLOOKUP(A37, [1]Feuil1!A$2:B$77, 2, FALSE)</f>
        <v>FBgn0001248</v>
      </c>
      <c r="E37">
        <v>451</v>
      </c>
      <c r="F37" t="s">
        <v>31</v>
      </c>
      <c r="G37">
        <v>33</v>
      </c>
      <c r="H37">
        <v>46</v>
      </c>
      <c r="I37">
        <v>205</v>
      </c>
      <c r="J37">
        <v>3</v>
      </c>
      <c r="K37" t="s">
        <v>1737</v>
      </c>
      <c r="L37">
        <v>14254</v>
      </c>
      <c r="M37">
        <v>1329056</v>
      </c>
      <c r="N37" t="s">
        <v>3705</v>
      </c>
      <c r="O37" t="s">
        <v>3704</v>
      </c>
      <c r="P37">
        <v>2</v>
      </c>
      <c r="Q37" t="s">
        <v>3703</v>
      </c>
      <c r="R37" t="s">
        <v>3703</v>
      </c>
      <c r="S37" t="s">
        <v>3702</v>
      </c>
      <c r="T37" t="s">
        <v>3701</v>
      </c>
      <c r="U37">
        <v>0</v>
      </c>
      <c r="V37" t="s">
        <v>205</v>
      </c>
      <c r="W37">
        <v>46</v>
      </c>
      <c r="X37">
        <v>56</v>
      </c>
      <c r="Y37">
        <v>205</v>
      </c>
    </row>
    <row r="38" spans="1:25" x14ac:dyDescent="0.2">
      <c r="A38" t="s">
        <v>1801</v>
      </c>
      <c r="B38" t="s">
        <v>1796</v>
      </c>
      <c r="C38" t="s">
        <v>1795</v>
      </c>
      <c r="D38" t="str">
        <f>VLOOKUP(A38, [1]Feuil1!A$2:B$77, 2, FALSE)</f>
        <v>FBgn0002643</v>
      </c>
      <c r="E38">
        <v>0</v>
      </c>
      <c r="F38" t="s">
        <v>6</v>
      </c>
      <c r="G38">
        <v>17</v>
      </c>
      <c r="H38">
        <v>22</v>
      </c>
      <c r="I38">
        <v>205</v>
      </c>
      <c r="J38">
        <v>2</v>
      </c>
      <c r="K38" t="s">
        <v>1801</v>
      </c>
      <c r="L38">
        <v>9</v>
      </c>
      <c r="M38">
        <v>1239676</v>
      </c>
      <c r="N38" t="s">
        <v>3700</v>
      </c>
      <c r="O38" t="s">
        <v>3699</v>
      </c>
      <c r="P38">
        <v>5</v>
      </c>
      <c r="Q38" t="s">
        <v>3698</v>
      </c>
      <c r="R38" t="s">
        <v>3698</v>
      </c>
      <c r="S38" t="s">
        <v>3697</v>
      </c>
      <c r="T38" t="s">
        <v>3696</v>
      </c>
      <c r="U38">
        <v>450</v>
      </c>
      <c r="V38" t="s">
        <v>31</v>
      </c>
      <c r="W38">
        <v>40</v>
      </c>
      <c r="X38">
        <v>57</v>
      </c>
      <c r="Y38">
        <v>205</v>
      </c>
    </row>
    <row r="39" spans="1:25" x14ac:dyDescent="0.2">
      <c r="A39" t="s">
        <v>1576</v>
      </c>
      <c r="B39" t="s">
        <v>1578</v>
      </c>
      <c r="C39" t="s">
        <v>1577</v>
      </c>
      <c r="D39" t="str">
        <f>VLOOKUP(A39, [1]Feuil1!A$2:B$77, 2, FALSE)</f>
        <v>FBgn0052666</v>
      </c>
      <c r="E39">
        <v>0</v>
      </c>
      <c r="F39" t="s">
        <v>6</v>
      </c>
      <c r="G39">
        <v>41</v>
      </c>
      <c r="H39">
        <v>55</v>
      </c>
      <c r="I39">
        <v>205</v>
      </c>
      <c r="J39">
        <v>5</v>
      </c>
      <c r="K39" t="s">
        <v>1576</v>
      </c>
      <c r="L39">
        <v>22633</v>
      </c>
      <c r="M39">
        <v>1344518</v>
      </c>
      <c r="N39" t="s">
        <v>3695</v>
      </c>
      <c r="O39" t="s">
        <v>3694</v>
      </c>
      <c r="P39">
        <v>4</v>
      </c>
      <c r="Q39" t="s">
        <v>3691</v>
      </c>
      <c r="R39" t="s">
        <v>3691</v>
      </c>
      <c r="S39" t="s">
        <v>3690</v>
      </c>
      <c r="T39" t="s">
        <v>3689</v>
      </c>
      <c r="U39">
        <v>0</v>
      </c>
      <c r="V39" t="s">
        <v>213</v>
      </c>
      <c r="W39">
        <v>52</v>
      </c>
      <c r="X39">
        <v>65</v>
      </c>
      <c r="Y39">
        <v>205</v>
      </c>
    </row>
    <row r="40" spans="1:25" x14ac:dyDescent="0.2">
      <c r="A40" t="s">
        <v>1583</v>
      </c>
      <c r="B40" t="s">
        <v>1578</v>
      </c>
      <c r="C40" t="s">
        <v>1577</v>
      </c>
      <c r="D40" t="str">
        <f>VLOOKUP(A40, [1]Feuil1!A$2:B$77, 2, FALSE)</f>
        <v>FBgn0052666</v>
      </c>
      <c r="E40">
        <v>0</v>
      </c>
      <c r="F40" t="s">
        <v>6</v>
      </c>
      <c r="G40">
        <v>41</v>
      </c>
      <c r="H40">
        <v>56</v>
      </c>
      <c r="I40">
        <v>205</v>
      </c>
      <c r="J40">
        <v>5</v>
      </c>
      <c r="K40" t="s">
        <v>1583</v>
      </c>
      <c r="L40">
        <v>19192</v>
      </c>
      <c r="M40">
        <v>1343109</v>
      </c>
      <c r="N40" t="s">
        <v>3693</v>
      </c>
      <c r="O40" t="s">
        <v>3692</v>
      </c>
      <c r="P40">
        <v>4</v>
      </c>
      <c r="Q40" t="s">
        <v>3691</v>
      </c>
      <c r="R40" t="s">
        <v>3691</v>
      </c>
      <c r="S40" t="s">
        <v>3690</v>
      </c>
      <c r="T40" t="s">
        <v>3689</v>
      </c>
      <c r="U40">
        <v>0</v>
      </c>
      <c r="V40" t="s">
        <v>213</v>
      </c>
      <c r="W40">
        <v>52</v>
      </c>
      <c r="X40">
        <v>65</v>
      </c>
      <c r="Y40">
        <v>205</v>
      </c>
    </row>
    <row r="41" spans="1:25" x14ac:dyDescent="0.2">
      <c r="A41" t="s">
        <v>1825</v>
      </c>
      <c r="B41" t="s">
        <v>1827</v>
      </c>
      <c r="C41" t="s">
        <v>1826</v>
      </c>
      <c r="D41" t="str">
        <f>VLOOKUP(A41, [1]Feuil1!A$2:B$77, 2, FALSE)</f>
        <v>FBgn0264261</v>
      </c>
      <c r="E41">
        <v>197</v>
      </c>
      <c r="F41" t="s">
        <v>31</v>
      </c>
      <c r="G41">
        <v>34</v>
      </c>
      <c r="H41">
        <v>45</v>
      </c>
      <c r="I41">
        <v>205</v>
      </c>
      <c r="J41">
        <v>1</v>
      </c>
      <c r="K41" t="s">
        <v>1825</v>
      </c>
      <c r="L41">
        <v>3083</v>
      </c>
      <c r="M41">
        <v>1329599</v>
      </c>
      <c r="N41" t="s">
        <v>3688</v>
      </c>
      <c r="O41" t="s">
        <v>3687</v>
      </c>
      <c r="P41">
        <v>1</v>
      </c>
      <c r="Q41" t="s">
        <v>3686</v>
      </c>
      <c r="R41" t="s">
        <v>3686</v>
      </c>
      <c r="S41" t="s">
        <v>3685</v>
      </c>
      <c r="T41" t="s">
        <v>3684</v>
      </c>
      <c r="U41">
        <v>0</v>
      </c>
      <c r="V41" t="s">
        <v>6</v>
      </c>
      <c r="W41">
        <v>53</v>
      </c>
      <c r="X41">
        <v>68</v>
      </c>
      <c r="Y41">
        <v>205</v>
      </c>
    </row>
    <row r="42" spans="1:25" x14ac:dyDescent="0.2">
      <c r="A42" t="s">
        <v>1539</v>
      </c>
      <c r="B42" t="s">
        <v>1543</v>
      </c>
      <c r="C42" t="s">
        <v>1542</v>
      </c>
      <c r="D42" t="str">
        <f>VLOOKUP(A42, [1]Feuil1!A$2:B$77, 2, FALSE)</f>
        <v>FBgn0015615</v>
      </c>
      <c r="E42">
        <v>0</v>
      </c>
      <c r="F42" t="s">
        <v>6</v>
      </c>
      <c r="G42">
        <v>59</v>
      </c>
      <c r="H42">
        <v>75</v>
      </c>
      <c r="I42">
        <v>205</v>
      </c>
      <c r="J42">
        <v>5</v>
      </c>
      <c r="K42" t="s">
        <v>1539</v>
      </c>
      <c r="L42">
        <v>13923</v>
      </c>
      <c r="M42">
        <v>1358756</v>
      </c>
      <c r="N42" t="s">
        <v>3683</v>
      </c>
      <c r="O42" t="s">
        <v>3682</v>
      </c>
      <c r="P42">
        <v>2</v>
      </c>
      <c r="Q42" t="s">
        <v>3681</v>
      </c>
      <c r="R42" t="s">
        <v>3681</v>
      </c>
      <c r="S42" t="s">
        <v>3680</v>
      </c>
      <c r="T42" t="s">
        <v>3679</v>
      </c>
      <c r="U42">
        <v>0</v>
      </c>
      <c r="V42" t="s">
        <v>6</v>
      </c>
      <c r="W42">
        <v>54</v>
      </c>
      <c r="X42">
        <v>71</v>
      </c>
      <c r="Y42">
        <v>205</v>
      </c>
    </row>
    <row r="43" spans="1:25" x14ac:dyDescent="0.2">
      <c r="A43" t="s">
        <v>1785</v>
      </c>
      <c r="B43" t="s">
        <v>1789</v>
      </c>
      <c r="C43" t="s">
        <v>1788</v>
      </c>
      <c r="D43" t="str">
        <f>VLOOKUP(A43, [1]Feuil1!A$2:B$77, 2, FALSE)</f>
        <v>FBgn0034143</v>
      </c>
      <c r="E43">
        <v>0</v>
      </c>
      <c r="F43" t="s">
        <v>6</v>
      </c>
      <c r="G43">
        <v>24</v>
      </c>
      <c r="H43">
        <v>27</v>
      </c>
      <c r="I43">
        <v>205</v>
      </c>
      <c r="J43">
        <v>2</v>
      </c>
      <c r="K43" t="s">
        <v>1785</v>
      </c>
      <c r="L43">
        <v>13038</v>
      </c>
      <c r="M43">
        <v>1278962</v>
      </c>
      <c r="N43" t="s">
        <v>3678</v>
      </c>
      <c r="O43" t="s">
        <v>3677</v>
      </c>
      <c r="P43">
        <v>3</v>
      </c>
      <c r="Q43" t="s">
        <v>3676</v>
      </c>
      <c r="R43" t="s">
        <v>3676</v>
      </c>
      <c r="S43" t="s">
        <v>3675</v>
      </c>
      <c r="T43" t="s">
        <v>3674</v>
      </c>
      <c r="U43">
        <v>0</v>
      </c>
      <c r="V43" t="s">
        <v>6</v>
      </c>
      <c r="W43">
        <v>58</v>
      </c>
      <c r="X43">
        <v>74</v>
      </c>
      <c r="Y43">
        <v>205</v>
      </c>
    </row>
    <row r="44" spans="1:25" x14ac:dyDescent="0.2">
      <c r="A44" t="s">
        <v>1548</v>
      </c>
      <c r="B44" t="s">
        <v>1543</v>
      </c>
      <c r="C44" t="s">
        <v>1542</v>
      </c>
      <c r="D44" t="str">
        <f>VLOOKUP(A44, [1]Feuil1!A$2:B$77, 2, FALSE)</f>
        <v>FBgn0015615</v>
      </c>
      <c r="E44">
        <v>0</v>
      </c>
      <c r="F44" t="s">
        <v>6</v>
      </c>
      <c r="G44">
        <v>58</v>
      </c>
      <c r="H44">
        <v>72</v>
      </c>
      <c r="I44">
        <v>205</v>
      </c>
      <c r="J44">
        <v>5</v>
      </c>
      <c r="K44" t="s">
        <v>1548</v>
      </c>
      <c r="L44">
        <v>14043</v>
      </c>
      <c r="M44">
        <v>1358373</v>
      </c>
      <c r="N44" t="s">
        <v>3673</v>
      </c>
      <c r="O44" t="s">
        <v>3672</v>
      </c>
      <c r="P44">
        <v>1</v>
      </c>
      <c r="Q44" t="s">
        <v>3671</v>
      </c>
      <c r="R44" t="s">
        <v>3671</v>
      </c>
      <c r="S44" t="s">
        <v>3670</v>
      </c>
      <c r="T44" t="s">
        <v>3669</v>
      </c>
      <c r="U44">
        <v>0</v>
      </c>
      <c r="V44" t="s">
        <v>6</v>
      </c>
      <c r="W44">
        <v>61</v>
      </c>
      <c r="X44">
        <v>75</v>
      </c>
      <c r="Y44">
        <v>205</v>
      </c>
    </row>
    <row r="45" spans="1:25" x14ac:dyDescent="0.2">
      <c r="A45" t="s">
        <v>1534</v>
      </c>
      <c r="B45" t="s">
        <v>1524</v>
      </c>
      <c r="C45" t="s">
        <v>1523</v>
      </c>
      <c r="D45" t="str">
        <f>VLOOKUP(A45, [1]Feuil1!A$2:B$77, 2, FALSE)</f>
        <v>FBgn0015374</v>
      </c>
      <c r="E45">
        <v>64</v>
      </c>
      <c r="F45" t="s">
        <v>137</v>
      </c>
      <c r="G45">
        <v>112</v>
      </c>
      <c r="H45">
        <v>144</v>
      </c>
      <c r="I45">
        <v>205</v>
      </c>
      <c r="J45">
        <v>5</v>
      </c>
      <c r="K45" t="s">
        <v>1534</v>
      </c>
      <c r="L45">
        <v>3821</v>
      </c>
      <c r="M45">
        <v>1349511</v>
      </c>
      <c r="N45" t="s">
        <v>3668</v>
      </c>
      <c r="O45" t="s">
        <v>3667</v>
      </c>
      <c r="P45">
        <v>2</v>
      </c>
      <c r="Q45" t="s">
        <v>3666</v>
      </c>
      <c r="R45" t="s">
        <v>3666</v>
      </c>
      <c r="S45" t="s">
        <v>3665</v>
      </c>
      <c r="T45" t="s">
        <v>3664</v>
      </c>
      <c r="U45">
        <v>0</v>
      </c>
      <c r="V45" t="s">
        <v>6</v>
      </c>
      <c r="W45">
        <v>71</v>
      </c>
      <c r="X45">
        <v>87</v>
      </c>
      <c r="Y45">
        <v>205</v>
      </c>
    </row>
    <row r="46" spans="1:25" x14ac:dyDescent="0.2">
      <c r="A46" t="s">
        <v>1625</v>
      </c>
      <c r="B46" t="s">
        <v>1620</v>
      </c>
      <c r="C46" t="s">
        <v>1619</v>
      </c>
      <c r="D46" t="str">
        <f>VLOOKUP(A46, [1]Feuil1!A$2:B$77, 2, FALSE)</f>
        <v>FBgn0261988</v>
      </c>
      <c r="E46">
        <v>0</v>
      </c>
      <c r="F46" t="s">
        <v>6</v>
      </c>
      <c r="G46">
        <v>19</v>
      </c>
      <c r="H46">
        <v>24</v>
      </c>
      <c r="I46">
        <v>205</v>
      </c>
      <c r="J46">
        <v>4</v>
      </c>
      <c r="K46" t="s">
        <v>1625</v>
      </c>
      <c r="L46">
        <v>18175</v>
      </c>
      <c r="M46">
        <v>1239921</v>
      </c>
      <c r="N46" t="s">
        <v>3663</v>
      </c>
      <c r="O46" t="s">
        <v>3662</v>
      </c>
      <c r="P46">
        <v>2</v>
      </c>
      <c r="Q46" t="s">
        <v>3661</v>
      </c>
      <c r="R46" t="s">
        <v>3661</v>
      </c>
      <c r="S46" t="s">
        <v>3660</v>
      </c>
      <c r="T46" t="s">
        <v>3659</v>
      </c>
      <c r="U46">
        <v>0</v>
      </c>
      <c r="V46" t="s">
        <v>2082</v>
      </c>
      <c r="W46">
        <v>74</v>
      </c>
      <c r="X46">
        <v>91</v>
      </c>
      <c r="Y46">
        <v>205</v>
      </c>
    </row>
    <row r="47" spans="1:25" x14ac:dyDescent="0.2">
      <c r="A47" t="s">
        <v>1711</v>
      </c>
      <c r="B47" t="s">
        <v>1713</v>
      </c>
      <c r="C47" t="s">
        <v>1712</v>
      </c>
      <c r="D47" t="str">
        <f>VLOOKUP(A47, [1]Feuil1!A$2:B$77, 2, FALSE)</f>
        <v>FBgn0263416</v>
      </c>
      <c r="E47">
        <v>0</v>
      </c>
      <c r="F47" t="s">
        <v>6</v>
      </c>
      <c r="G47">
        <v>61</v>
      </c>
      <c r="H47">
        <v>75</v>
      </c>
      <c r="I47">
        <v>205</v>
      </c>
      <c r="J47">
        <v>4</v>
      </c>
      <c r="K47" t="s">
        <v>1711</v>
      </c>
      <c r="L47">
        <v>17058</v>
      </c>
      <c r="M47">
        <v>1359205</v>
      </c>
      <c r="N47" t="s">
        <v>3658</v>
      </c>
      <c r="O47" t="s">
        <v>3657</v>
      </c>
      <c r="P47">
        <v>3</v>
      </c>
      <c r="Q47" t="s">
        <v>3656</v>
      </c>
      <c r="R47" t="s">
        <v>3656</v>
      </c>
      <c r="S47" t="s">
        <v>3655</v>
      </c>
      <c r="T47" t="s">
        <v>3654</v>
      </c>
      <c r="U47">
        <v>54</v>
      </c>
      <c r="V47" t="s">
        <v>137</v>
      </c>
      <c r="W47">
        <v>75</v>
      </c>
      <c r="X47">
        <v>98</v>
      </c>
      <c r="Y47">
        <v>205</v>
      </c>
    </row>
    <row r="48" spans="1:25" x14ac:dyDescent="0.2">
      <c r="A48" t="s">
        <v>1618</v>
      </c>
      <c r="B48" t="s">
        <v>1620</v>
      </c>
      <c r="C48" t="s">
        <v>1619</v>
      </c>
      <c r="D48" t="str">
        <f>VLOOKUP(A48, [1]Feuil1!A$2:B$77, 2, FALSE)</f>
        <v>FBgn0261988</v>
      </c>
      <c r="E48">
        <v>0</v>
      </c>
      <c r="F48" t="s">
        <v>6</v>
      </c>
      <c r="G48">
        <v>75</v>
      </c>
      <c r="H48">
        <v>96</v>
      </c>
      <c r="I48">
        <v>205</v>
      </c>
      <c r="J48">
        <v>4</v>
      </c>
      <c r="K48" t="s">
        <v>1618</v>
      </c>
      <c r="L48">
        <v>22838</v>
      </c>
      <c r="M48">
        <v>1357866</v>
      </c>
      <c r="N48" t="s">
        <v>3653</v>
      </c>
      <c r="O48" t="s">
        <v>3652</v>
      </c>
      <c r="P48">
        <v>4</v>
      </c>
      <c r="Q48" t="s">
        <v>3651</v>
      </c>
      <c r="R48" t="s">
        <v>3651</v>
      </c>
      <c r="S48" t="s">
        <v>3650</v>
      </c>
      <c r="T48" t="s">
        <v>3649</v>
      </c>
      <c r="U48">
        <v>0</v>
      </c>
      <c r="V48" t="s">
        <v>205</v>
      </c>
      <c r="W48">
        <v>78</v>
      </c>
      <c r="X48">
        <v>102</v>
      </c>
      <c r="Y48">
        <v>205</v>
      </c>
    </row>
    <row r="49" spans="1:25" x14ac:dyDescent="0.2">
      <c r="A49" t="s">
        <v>1685</v>
      </c>
      <c r="B49" t="s">
        <v>1687</v>
      </c>
      <c r="C49" t="s">
        <v>1686</v>
      </c>
      <c r="D49" t="str">
        <f>VLOOKUP(A49, [1]Feuil1!A$2:B$77, 2, FALSE)</f>
        <v>FBgn0014141</v>
      </c>
      <c r="E49">
        <v>0</v>
      </c>
      <c r="F49" t="s">
        <v>6</v>
      </c>
      <c r="G49">
        <v>30</v>
      </c>
      <c r="H49">
        <v>36</v>
      </c>
      <c r="I49">
        <v>205</v>
      </c>
      <c r="J49">
        <v>4</v>
      </c>
      <c r="K49" t="s">
        <v>1685</v>
      </c>
      <c r="L49">
        <v>2943</v>
      </c>
      <c r="M49">
        <v>1312340</v>
      </c>
      <c r="N49" t="s">
        <v>3648</v>
      </c>
      <c r="O49" t="s">
        <v>3647</v>
      </c>
      <c r="P49">
        <v>3</v>
      </c>
      <c r="Q49" t="s">
        <v>3646</v>
      </c>
      <c r="R49" t="s">
        <v>3646</v>
      </c>
      <c r="S49" t="s">
        <v>3645</v>
      </c>
      <c r="T49" t="s">
        <v>3644</v>
      </c>
      <c r="U49">
        <v>0</v>
      </c>
      <c r="V49" t="s">
        <v>6</v>
      </c>
      <c r="W49">
        <v>92</v>
      </c>
      <c r="X49">
        <v>121</v>
      </c>
      <c r="Y49">
        <v>205</v>
      </c>
    </row>
    <row r="50" spans="1:25" x14ac:dyDescent="0.2">
      <c r="A50" t="s">
        <v>1820</v>
      </c>
      <c r="B50" t="s">
        <v>1810</v>
      </c>
      <c r="C50" t="s">
        <v>1809</v>
      </c>
      <c r="D50" t="str">
        <f>VLOOKUP(A50, [1]Feuil1!A$2:B$77, 2, FALSE)</f>
        <v>FBgn0005619</v>
      </c>
      <c r="E50">
        <v>0</v>
      </c>
      <c r="F50" t="s">
        <v>6</v>
      </c>
      <c r="G50">
        <v>10</v>
      </c>
      <c r="H50">
        <v>12</v>
      </c>
      <c r="I50">
        <v>205</v>
      </c>
      <c r="J50">
        <v>2</v>
      </c>
      <c r="K50" t="s">
        <v>1820</v>
      </c>
      <c r="L50">
        <v>362316</v>
      </c>
      <c r="M50">
        <v>3960</v>
      </c>
      <c r="N50" t="s">
        <v>3643</v>
      </c>
      <c r="O50" t="s">
        <v>3642</v>
      </c>
      <c r="P50">
        <v>1</v>
      </c>
      <c r="Q50" t="s">
        <v>3641</v>
      </c>
      <c r="R50" t="s">
        <v>3641</v>
      </c>
      <c r="S50" t="s">
        <v>3640</v>
      </c>
      <c r="T50" t="s">
        <v>3639</v>
      </c>
      <c r="U50">
        <v>0</v>
      </c>
      <c r="V50" t="s">
        <v>6</v>
      </c>
      <c r="W50">
        <v>103</v>
      </c>
      <c r="X50">
        <v>131</v>
      </c>
      <c r="Y50">
        <v>205</v>
      </c>
    </row>
    <row r="51" spans="1:25" x14ac:dyDescent="0.2">
      <c r="A51" t="s">
        <v>1699</v>
      </c>
      <c r="B51" t="s">
        <v>151</v>
      </c>
      <c r="C51" t="s">
        <v>150</v>
      </c>
      <c r="D51" t="str">
        <f>VLOOKUP(A51, [1]Feuil1!A$2:B$77, 2, FALSE)</f>
        <v>FBgn0040071</v>
      </c>
      <c r="E51">
        <v>0</v>
      </c>
      <c r="F51" t="s">
        <v>6</v>
      </c>
      <c r="G51">
        <v>40</v>
      </c>
      <c r="H51">
        <v>61</v>
      </c>
      <c r="I51">
        <v>205</v>
      </c>
      <c r="J51">
        <v>4</v>
      </c>
      <c r="K51" t="s">
        <v>1699</v>
      </c>
      <c r="L51">
        <v>12079</v>
      </c>
      <c r="M51">
        <v>1342436</v>
      </c>
      <c r="N51" t="s">
        <v>3638</v>
      </c>
      <c r="O51" t="s">
        <v>3637</v>
      </c>
      <c r="P51">
        <v>1</v>
      </c>
      <c r="Q51" t="s">
        <v>3636</v>
      </c>
      <c r="R51" t="s">
        <v>3636</v>
      </c>
      <c r="S51" t="s">
        <v>3635</v>
      </c>
      <c r="T51" t="s">
        <v>3634</v>
      </c>
      <c r="U51">
        <v>0</v>
      </c>
      <c r="V51" t="s">
        <v>6</v>
      </c>
      <c r="W51">
        <v>118</v>
      </c>
      <c r="X51">
        <v>152</v>
      </c>
      <c r="Y51">
        <v>205</v>
      </c>
    </row>
    <row r="52" spans="1:25" x14ac:dyDescent="0.2">
      <c r="A52" t="s">
        <v>1692</v>
      </c>
      <c r="B52" t="s">
        <v>1694</v>
      </c>
      <c r="C52" t="s">
        <v>1693</v>
      </c>
      <c r="D52" t="str">
        <f>VLOOKUP(A52, [1]Feuil1!A$2:B$77, 2, FALSE)</f>
        <v>FBgn0003944</v>
      </c>
      <c r="E52">
        <v>0</v>
      </c>
      <c r="F52" t="s">
        <v>6</v>
      </c>
      <c r="G52">
        <v>32</v>
      </c>
      <c r="H52">
        <v>40</v>
      </c>
      <c r="I52">
        <v>205</v>
      </c>
      <c r="J52">
        <v>4</v>
      </c>
      <c r="K52" t="s">
        <v>1692</v>
      </c>
      <c r="L52">
        <v>6600</v>
      </c>
      <c r="M52">
        <v>1324640</v>
      </c>
      <c r="N52" t="s">
        <v>3633</v>
      </c>
      <c r="O52" t="s">
        <v>3632</v>
      </c>
      <c r="P52">
        <v>2</v>
      </c>
      <c r="Q52" t="s">
        <v>3631</v>
      </c>
      <c r="R52" t="s">
        <v>3631</v>
      </c>
      <c r="S52" t="s">
        <v>3630</v>
      </c>
      <c r="T52" t="s">
        <v>3629</v>
      </c>
      <c r="U52">
        <v>0</v>
      </c>
      <c r="V52" t="s">
        <v>6</v>
      </c>
      <c r="W52">
        <v>119</v>
      </c>
      <c r="X52">
        <v>155</v>
      </c>
      <c r="Y52">
        <v>205</v>
      </c>
    </row>
    <row r="53" spans="1:25" x14ac:dyDescent="0.2">
      <c r="A53" t="s">
        <v>1742</v>
      </c>
      <c r="B53" t="s">
        <v>1732</v>
      </c>
      <c r="C53" t="s">
        <v>1731</v>
      </c>
      <c r="D53" t="str">
        <f>VLOOKUP(A53, [1]Feuil1!A$2:B$77, 2, FALSE)</f>
        <v>FBgn0001248</v>
      </c>
      <c r="E53">
        <v>442</v>
      </c>
      <c r="F53" t="s">
        <v>31</v>
      </c>
      <c r="G53">
        <v>29</v>
      </c>
      <c r="H53">
        <v>41</v>
      </c>
      <c r="I53">
        <v>205</v>
      </c>
      <c r="J53">
        <v>3</v>
      </c>
      <c r="K53" t="s">
        <v>1742</v>
      </c>
      <c r="L53">
        <v>23151</v>
      </c>
      <c r="M53">
        <v>1315430</v>
      </c>
      <c r="N53" t="s">
        <v>3628</v>
      </c>
      <c r="O53" t="s">
        <v>3627</v>
      </c>
      <c r="P53">
        <v>3</v>
      </c>
      <c r="Q53" t="s">
        <v>3626</v>
      </c>
      <c r="R53" t="s">
        <v>3626</v>
      </c>
      <c r="S53" t="s">
        <v>3625</v>
      </c>
      <c r="T53" t="s">
        <v>3624</v>
      </c>
      <c r="U53">
        <v>410</v>
      </c>
      <c r="V53" t="s">
        <v>31</v>
      </c>
      <c r="W53">
        <v>141</v>
      </c>
      <c r="X53">
        <v>182</v>
      </c>
      <c r="Y53">
        <v>205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read me</vt:lpstr>
      <vt:lpstr>phenotype_Cve_DI</vt:lpstr>
      <vt:lpstr>phenotype_Cve_EDD</vt:lpstr>
      <vt:lpstr>phenotype_Cve_FS</vt:lpstr>
      <vt:lpstr>phenotype_Cve_HP</vt:lpstr>
      <vt:lpstr>phenotype_Cve_AI</vt:lpstr>
      <vt:lpstr>phenotype_Cve_SI</vt:lpstr>
      <vt:lpstr>phenotype_Cve_ESD</vt:lpstr>
      <vt:lpstr>FastEpistasis_Cve_EDD</vt:lpstr>
      <vt:lpstr>FastEpistasis_Cve_DI</vt:lpstr>
      <vt:lpstr>FastEpistasis_Cve-HP</vt:lpstr>
      <vt:lpstr>FastEpistasis_Cve_SI</vt:lpstr>
      <vt:lpstr>FastEpistasis_Cve_AI</vt:lpstr>
      <vt:lpstr>FastEpistasis_CVE-FS</vt:lpstr>
      <vt:lpstr>FastEpistasis_Cve_ESD</vt:lpstr>
    </vt:vector>
  </TitlesOfParts>
  <Company>CNRS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Perrin</dc:creator>
  <cp:lastModifiedBy>Laurent Perrin</cp:lastModifiedBy>
  <dcterms:created xsi:type="dcterms:W3CDTF">2019-01-22T12:14:30Z</dcterms:created>
  <dcterms:modified xsi:type="dcterms:W3CDTF">2022-10-10T15:19:11Z</dcterms:modified>
</cp:coreProperties>
</file>