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ustavogomez/Desktop/elife source files/"/>
    </mc:Choice>
  </mc:AlternateContent>
  <xr:revisionPtr revIDLastSave="0" documentId="13_ncr:1_{09A1F5A5-F220-E342-B8A4-B44078B48571}" xr6:coauthVersionLast="36" xr6:coauthVersionMax="36" xr10:uidLastSave="{00000000-0000-0000-0000-000000000000}"/>
  <bookViews>
    <workbookView xWindow="11440" yWindow="2100" windowWidth="26840" windowHeight="15940" xr2:uid="{CFA24E93-F808-9944-895D-A86C2B878083}"/>
  </bookViews>
  <sheets>
    <sheet name="Ksr2 Verterbra microC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8" i="1" l="1"/>
  <c r="A88" i="1"/>
  <c r="B66" i="1"/>
  <c r="A66" i="1"/>
  <c r="A22" i="1"/>
  <c r="B22" i="1"/>
  <c r="B110" i="1" l="1"/>
  <c r="A110" i="1"/>
  <c r="B44" i="1"/>
  <c r="A44" i="1"/>
  <c r="B109" i="1"/>
  <c r="A109" i="1"/>
  <c r="B87" i="1"/>
  <c r="A87" i="1"/>
  <c r="B65" i="1"/>
  <c r="A65" i="1"/>
  <c r="B43" i="1"/>
  <c r="A43" i="1"/>
  <c r="B21" i="1"/>
  <c r="A21" i="1"/>
</calcChain>
</file>

<file path=xl/sharedStrings.xml><?xml version="1.0" encoding="utf-8"?>
<sst xmlns="http://schemas.openxmlformats.org/spreadsheetml/2006/main" count="47" uniqueCount="12">
  <si>
    <t>Source data for Figure 3-Figure supplement 1B-1F</t>
  </si>
  <si>
    <t>Individual Samples</t>
  </si>
  <si>
    <t>BV/TV</t>
  </si>
  <si>
    <t>wt</t>
  </si>
  <si>
    <t>ko</t>
  </si>
  <si>
    <t>Averages</t>
  </si>
  <si>
    <t>pvalues</t>
  </si>
  <si>
    <t>Tb.N</t>
  </si>
  <si>
    <t>Tb.Th</t>
  </si>
  <si>
    <t>Tb.S</t>
  </si>
  <si>
    <t>8wks</t>
  </si>
  <si>
    <t>vBMD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</si>
</sst>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Fill="1"/>
    <xf numFmtId="0" fontId="3" fillId="0" borderId="0" xfId="0" applyFont="1" applyFill="1"/>
    <xf numFmtId="164" fontId="2" fillId="0" borderId="0" xfId="0" applyNumberFormat="1" applyFont="1" applyFill="1"/>
    <xf numFmtId="10" fontId="2" fillId="0" borderId="0" xfId="0" applyNumberFormat="1" applyFont="1" applyFill="1"/>
    <xf numFmtId="2" fontId="2" fillId="0" borderId="0" xfId="0" applyNumberFormat="1" applyFont="1" applyFill="1"/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28FD7-43CE-F548-A3DF-BF6C97449D60}">
  <dimension ref="A1:I111"/>
  <sheetViews>
    <sheetView tabSelected="1" workbookViewId="0">
      <selection activeCell="H88" sqref="H88"/>
    </sheetView>
  </sheetViews>
  <sheetFormatPr baseColWidth="10" defaultRowHeight="16" x14ac:dyDescent="0.2"/>
  <sheetData>
    <row r="1" spans="1:8" x14ac:dyDescent="0.2">
      <c r="A1" s="1" t="s">
        <v>0</v>
      </c>
    </row>
    <row r="3" spans="1:8" s="2" customFormat="1" ht="14" x14ac:dyDescent="0.15">
      <c r="A3" s="2" t="s">
        <v>1</v>
      </c>
    </row>
    <row r="4" spans="1:8" s="2" customFormat="1" ht="14" x14ac:dyDescent="0.15">
      <c r="A4" s="3" t="s">
        <v>2</v>
      </c>
    </row>
    <row r="5" spans="1:8" s="2" customFormat="1" ht="14" x14ac:dyDescent="0.15">
      <c r="B5" s="7" t="s">
        <v>10</v>
      </c>
      <c r="C5" s="7"/>
      <c r="D5" s="7"/>
      <c r="E5" s="7"/>
      <c r="F5" s="7"/>
      <c r="G5" s="7"/>
      <c r="H5" s="7"/>
    </row>
    <row r="6" spans="1:8" s="2" customFormat="1" ht="14" x14ac:dyDescent="0.15">
      <c r="B6" s="2" t="s">
        <v>3</v>
      </c>
      <c r="D6" s="2" t="s">
        <v>4</v>
      </c>
    </row>
    <row r="7" spans="1:8" s="2" customFormat="1" ht="14" x14ac:dyDescent="0.15">
      <c r="A7" s="2">
        <v>0.9</v>
      </c>
      <c r="B7" s="4">
        <v>27.750000000000004</v>
      </c>
      <c r="C7" s="2">
        <v>1.9</v>
      </c>
      <c r="D7" s="4">
        <v>24.77</v>
      </c>
      <c r="F7" s="4"/>
    </row>
    <row r="8" spans="1:8" s="2" customFormat="1" ht="14" x14ac:dyDescent="0.15">
      <c r="A8" s="2">
        <v>0.9</v>
      </c>
      <c r="B8" s="4">
        <v>24.959999999999997</v>
      </c>
      <c r="C8" s="2">
        <v>1.9</v>
      </c>
      <c r="D8" s="4">
        <v>28.65</v>
      </c>
      <c r="F8" s="4"/>
    </row>
    <row r="9" spans="1:8" s="2" customFormat="1" ht="14" x14ac:dyDescent="0.15">
      <c r="A9" s="2">
        <v>0.9</v>
      </c>
      <c r="B9" s="4">
        <v>37.85</v>
      </c>
      <c r="C9" s="2">
        <v>1.9</v>
      </c>
      <c r="D9" s="4">
        <v>32.25</v>
      </c>
      <c r="F9" s="4"/>
    </row>
    <row r="10" spans="1:8" s="2" customFormat="1" ht="14" x14ac:dyDescent="0.15">
      <c r="A10" s="2">
        <v>0.9</v>
      </c>
      <c r="B10" s="4">
        <v>29.69</v>
      </c>
      <c r="C10" s="2">
        <v>1.9</v>
      </c>
      <c r="D10" s="4">
        <v>21.790000000000003</v>
      </c>
      <c r="F10" s="4"/>
    </row>
    <row r="11" spans="1:8" s="2" customFormat="1" ht="14" x14ac:dyDescent="0.15">
      <c r="A11" s="2">
        <v>0.9</v>
      </c>
      <c r="B11" s="4">
        <v>32.01</v>
      </c>
      <c r="C11" s="2">
        <v>1.9</v>
      </c>
      <c r="D11" s="4">
        <v>25.069999999999997</v>
      </c>
      <c r="F11" s="4"/>
    </row>
    <row r="12" spans="1:8" s="2" customFormat="1" ht="14" x14ac:dyDescent="0.15">
      <c r="A12" s="2">
        <v>0.9</v>
      </c>
      <c r="B12" s="4">
        <v>24.04</v>
      </c>
      <c r="C12" s="2">
        <v>1.9</v>
      </c>
      <c r="D12" s="4">
        <v>26.700000000000003</v>
      </c>
      <c r="F12" s="4"/>
    </row>
    <row r="13" spans="1:8" s="2" customFormat="1" ht="14" x14ac:dyDescent="0.15">
      <c r="A13" s="2">
        <v>0.9</v>
      </c>
      <c r="B13" s="4">
        <v>27.500000000000004</v>
      </c>
      <c r="C13" s="2">
        <v>1.9</v>
      </c>
      <c r="D13" s="4">
        <v>22.66</v>
      </c>
    </row>
    <row r="14" spans="1:8" s="2" customFormat="1" ht="14" x14ac:dyDescent="0.15">
      <c r="A14" s="2">
        <v>0.9</v>
      </c>
      <c r="B14" s="4">
        <v>26.14</v>
      </c>
      <c r="C14" s="2">
        <v>1.9</v>
      </c>
      <c r="D14" s="4">
        <v>24.5</v>
      </c>
    </row>
    <row r="15" spans="1:8" s="2" customFormat="1" ht="14" x14ac:dyDescent="0.15">
      <c r="B15" s="4"/>
      <c r="C15" s="2">
        <v>1.9</v>
      </c>
      <c r="D15" s="4">
        <v>31.990000000000002</v>
      </c>
    </row>
    <row r="16" spans="1:8" s="2" customFormat="1" ht="14" x14ac:dyDescent="0.15">
      <c r="B16" s="4"/>
      <c r="C16" s="2">
        <v>1.9</v>
      </c>
      <c r="D16" s="4">
        <v>31.53</v>
      </c>
    </row>
    <row r="17" spans="1:8" s="2" customFormat="1" ht="14" x14ac:dyDescent="0.15"/>
    <row r="18" spans="1:8" s="2" customFormat="1" ht="14" x14ac:dyDescent="0.15">
      <c r="A18" s="2" t="s">
        <v>5</v>
      </c>
    </row>
    <row r="19" spans="1:8" s="2" customFormat="1" ht="14" x14ac:dyDescent="0.15">
      <c r="A19" s="2" t="s">
        <v>2</v>
      </c>
    </row>
    <row r="20" spans="1:8" s="2" customFormat="1" ht="14" x14ac:dyDescent="0.15">
      <c r="A20" s="2" t="s">
        <v>3</v>
      </c>
      <c r="B20" s="2" t="s">
        <v>4</v>
      </c>
    </row>
    <row r="21" spans="1:8" s="2" customFormat="1" ht="14" x14ac:dyDescent="0.15">
      <c r="A21" s="4">
        <f>AVERAGE(B7:B16)</f>
        <v>28.7425</v>
      </c>
      <c r="B21" s="4">
        <f>AVERAGE(D7:D16)</f>
        <v>26.991000000000003</v>
      </c>
    </row>
    <row r="22" spans="1:8" s="2" customFormat="1" ht="14" x14ac:dyDescent="0.15">
      <c r="A22" s="2">
        <f>STDEVA(B7:B14)/SQRT(COUNT(B7:B14))</f>
        <v>1.5825135409034765</v>
      </c>
      <c r="B22" s="2">
        <f>STDEVA(D7:D16)/SQRT(COUNT(D7:D16))</f>
        <v>1.2325343808592055</v>
      </c>
    </row>
    <row r="23" spans="1:8" s="2" customFormat="1" ht="14" x14ac:dyDescent="0.15">
      <c r="B23" s="2">
        <v>0.32527810022238512</v>
      </c>
      <c r="C23" s="2" t="s">
        <v>6</v>
      </c>
    </row>
    <row r="24" spans="1:8" s="2" customFormat="1" ht="14" x14ac:dyDescent="0.15"/>
    <row r="25" spans="1:8" s="2" customFormat="1" ht="14" x14ac:dyDescent="0.15"/>
    <row r="26" spans="1:8" s="2" customFormat="1" ht="14" x14ac:dyDescent="0.15">
      <c r="A26" s="3" t="s">
        <v>7</v>
      </c>
    </row>
    <row r="27" spans="1:8" s="2" customFormat="1" ht="14" x14ac:dyDescent="0.15">
      <c r="B27" s="7" t="s">
        <v>10</v>
      </c>
      <c r="C27" s="7"/>
      <c r="D27" s="7"/>
      <c r="E27" s="7"/>
      <c r="F27" s="7"/>
      <c r="G27" s="7"/>
      <c r="H27" s="7"/>
    </row>
    <row r="28" spans="1:8" s="2" customFormat="1" ht="14" x14ac:dyDescent="0.15">
      <c r="B28" s="2" t="s">
        <v>3</v>
      </c>
      <c r="D28" s="2" t="s">
        <v>4</v>
      </c>
    </row>
    <row r="29" spans="1:8" s="2" customFormat="1" ht="14" x14ac:dyDescent="0.15">
      <c r="A29" s="2">
        <v>0.9</v>
      </c>
      <c r="B29" s="6">
        <v>5.62</v>
      </c>
      <c r="C29" s="2">
        <v>1.9</v>
      </c>
      <c r="D29" s="6">
        <v>5.51</v>
      </c>
      <c r="F29" s="6"/>
      <c r="H29" s="6"/>
    </row>
    <row r="30" spans="1:8" s="2" customFormat="1" ht="14" x14ac:dyDescent="0.15">
      <c r="A30" s="2">
        <v>0.9</v>
      </c>
      <c r="B30" s="6">
        <v>5.82</v>
      </c>
      <c r="C30" s="2">
        <v>1.9</v>
      </c>
      <c r="D30" s="6">
        <v>5.82</v>
      </c>
      <c r="F30" s="6"/>
      <c r="H30" s="6"/>
    </row>
    <row r="31" spans="1:8" s="2" customFormat="1" ht="14" x14ac:dyDescent="0.15">
      <c r="A31" s="2">
        <v>0.9</v>
      </c>
      <c r="B31" s="6">
        <v>6.36</v>
      </c>
      <c r="C31" s="2">
        <v>1.9</v>
      </c>
      <c r="D31" s="6">
        <v>5.77</v>
      </c>
      <c r="F31" s="6"/>
      <c r="H31" s="6"/>
    </row>
    <row r="32" spans="1:8" s="2" customFormat="1" ht="14" x14ac:dyDescent="0.15">
      <c r="A32" s="2">
        <v>0.9</v>
      </c>
      <c r="B32" s="6">
        <v>5.59</v>
      </c>
      <c r="C32" s="2">
        <v>1.9</v>
      </c>
      <c r="D32" s="6">
        <v>4.74</v>
      </c>
      <c r="F32" s="6"/>
      <c r="H32" s="6"/>
    </row>
    <row r="33" spans="1:8" s="2" customFormat="1" ht="14" x14ac:dyDescent="0.15">
      <c r="A33" s="2">
        <v>0.9</v>
      </c>
      <c r="B33" s="6">
        <v>5.83</v>
      </c>
      <c r="C33" s="2">
        <v>1.9</v>
      </c>
      <c r="D33" s="6">
        <v>5.5797999999999996</v>
      </c>
      <c r="F33" s="6"/>
      <c r="H33" s="6"/>
    </row>
    <row r="34" spans="1:8" s="2" customFormat="1" ht="14" x14ac:dyDescent="0.15">
      <c r="A34" s="2">
        <v>0.9</v>
      </c>
      <c r="B34" s="6">
        <v>4.93</v>
      </c>
      <c r="C34" s="2">
        <v>1.9</v>
      </c>
      <c r="D34" s="6">
        <v>5.2901999999999996</v>
      </c>
      <c r="F34" s="6"/>
      <c r="H34" s="6"/>
    </row>
    <row r="35" spans="1:8" s="2" customFormat="1" ht="14" x14ac:dyDescent="0.15">
      <c r="A35" s="2">
        <v>0.9</v>
      </c>
      <c r="B35" s="6">
        <v>5.1974</v>
      </c>
      <c r="C35" s="2">
        <v>1.9</v>
      </c>
      <c r="D35" s="6">
        <v>5.0693000000000001</v>
      </c>
      <c r="H35" s="6"/>
    </row>
    <row r="36" spans="1:8" s="2" customFormat="1" ht="14" x14ac:dyDescent="0.15">
      <c r="A36" s="2">
        <v>0.9</v>
      </c>
      <c r="B36" s="6">
        <v>5.2431999999999999</v>
      </c>
      <c r="C36" s="2">
        <v>1.9</v>
      </c>
      <c r="D36" s="6">
        <v>5.3502000000000001</v>
      </c>
    </row>
    <row r="37" spans="1:8" s="2" customFormat="1" ht="14" x14ac:dyDescent="0.15">
      <c r="B37" s="6"/>
      <c r="C37" s="2">
        <v>1.9</v>
      </c>
      <c r="D37" s="6">
        <v>5.3906999999999998</v>
      </c>
    </row>
    <row r="38" spans="1:8" s="2" customFormat="1" ht="14" x14ac:dyDescent="0.15">
      <c r="B38" s="6"/>
      <c r="C38" s="2">
        <v>1.9</v>
      </c>
      <c r="D38" s="6">
        <v>6.3066000000000004</v>
      </c>
    </row>
    <row r="39" spans="1:8" s="2" customFormat="1" ht="14" x14ac:dyDescent="0.15"/>
    <row r="40" spans="1:8" s="2" customFormat="1" ht="14" x14ac:dyDescent="0.15">
      <c r="A40" s="2" t="s">
        <v>5</v>
      </c>
    </row>
    <row r="41" spans="1:8" s="2" customFormat="1" ht="14" x14ac:dyDescent="0.15">
      <c r="A41" s="2" t="s">
        <v>7</v>
      </c>
    </row>
    <row r="42" spans="1:8" s="2" customFormat="1" ht="14" x14ac:dyDescent="0.15">
      <c r="A42" s="2" t="s">
        <v>3</v>
      </c>
      <c r="B42" s="2" t="s">
        <v>4</v>
      </c>
    </row>
    <row r="43" spans="1:8" s="2" customFormat="1" ht="14" x14ac:dyDescent="0.15">
      <c r="A43" s="4">
        <f>AVERAGE(B29:B38)</f>
        <v>5.5738250000000003</v>
      </c>
      <c r="B43" s="4">
        <f>AVERAGE(D29:D38)</f>
        <v>5.4826800000000002</v>
      </c>
    </row>
    <row r="44" spans="1:8" s="2" customFormat="1" ht="14" x14ac:dyDescent="0.15">
      <c r="A44" s="2">
        <f>STDEVA(B29:B38)</f>
        <v>0.44915984348559052</v>
      </c>
      <c r="B44" s="2">
        <f>STDEVA(D29:D38)</f>
        <v>0.430874670615224</v>
      </c>
    </row>
    <row r="45" spans="1:8" s="2" customFormat="1" ht="14" x14ac:dyDescent="0.15">
      <c r="B45" s="2">
        <v>0.53919921621599776</v>
      </c>
      <c r="C45" s="2" t="s">
        <v>6</v>
      </c>
    </row>
    <row r="46" spans="1:8" s="2" customFormat="1" ht="14" x14ac:dyDescent="0.15"/>
    <row r="47" spans="1:8" s="2" customFormat="1" ht="14" x14ac:dyDescent="0.15"/>
    <row r="48" spans="1:8" s="2" customFormat="1" ht="14" x14ac:dyDescent="0.15">
      <c r="A48" s="3" t="s">
        <v>8</v>
      </c>
    </row>
    <row r="49" spans="1:8" s="2" customFormat="1" ht="14" x14ac:dyDescent="0.15">
      <c r="B49" s="7" t="s">
        <v>10</v>
      </c>
      <c r="C49" s="7"/>
      <c r="D49" s="7"/>
      <c r="E49" s="7"/>
      <c r="F49" s="7"/>
      <c r="G49" s="7"/>
      <c r="H49" s="7"/>
    </row>
    <row r="50" spans="1:8" s="2" customFormat="1" ht="14" x14ac:dyDescent="0.15">
      <c r="B50" s="2" t="s">
        <v>3</v>
      </c>
      <c r="D50" s="2" t="s">
        <v>4</v>
      </c>
      <c r="E50" s="7"/>
      <c r="F50" s="7"/>
      <c r="G50" s="7"/>
      <c r="H50" s="7"/>
    </row>
    <row r="51" spans="1:8" s="2" customFormat="1" ht="14" x14ac:dyDescent="0.15">
      <c r="A51" s="2">
        <v>0.9</v>
      </c>
      <c r="B51" s="4">
        <v>50.9</v>
      </c>
      <c r="C51" s="2">
        <v>1.9</v>
      </c>
      <c r="D51" s="4">
        <v>47.800000000000004</v>
      </c>
      <c r="E51" s="7"/>
      <c r="F51" s="7"/>
      <c r="G51" s="7"/>
      <c r="H51" s="7"/>
    </row>
    <row r="52" spans="1:8" s="2" customFormat="1" ht="14" x14ac:dyDescent="0.15">
      <c r="A52" s="2">
        <v>0.9</v>
      </c>
      <c r="B52" s="4">
        <v>45.5</v>
      </c>
      <c r="C52" s="2">
        <v>1.9</v>
      </c>
      <c r="D52" s="4">
        <v>49.6</v>
      </c>
      <c r="E52" s="7"/>
      <c r="F52" s="7"/>
      <c r="G52" s="7"/>
      <c r="H52" s="7"/>
    </row>
    <row r="53" spans="1:8" s="2" customFormat="1" ht="14" x14ac:dyDescent="0.15">
      <c r="A53" s="2">
        <v>0.9</v>
      </c>
      <c r="B53" s="4">
        <v>56.599999999999994</v>
      </c>
      <c r="C53" s="2">
        <v>1.9</v>
      </c>
      <c r="D53" s="4">
        <v>58.2</v>
      </c>
      <c r="E53" s="7"/>
      <c r="F53" s="7"/>
      <c r="G53" s="7"/>
      <c r="H53" s="7"/>
    </row>
    <row r="54" spans="1:8" s="2" customFormat="1" ht="14" x14ac:dyDescent="0.15">
      <c r="A54" s="2">
        <v>0.9</v>
      </c>
      <c r="B54" s="4">
        <v>49.4</v>
      </c>
      <c r="C54" s="2">
        <v>1.9</v>
      </c>
      <c r="D54" s="4">
        <v>45.5</v>
      </c>
      <c r="E54" s="7"/>
      <c r="F54" s="7"/>
      <c r="G54" s="7"/>
      <c r="H54" s="7"/>
    </row>
    <row r="55" spans="1:8" s="2" customFormat="1" ht="14" x14ac:dyDescent="0.15">
      <c r="A55" s="2">
        <v>0.9</v>
      </c>
      <c r="B55" s="4">
        <v>52.1</v>
      </c>
      <c r="C55" s="2">
        <v>1.9</v>
      </c>
      <c r="D55" s="4">
        <v>48.099999999999994</v>
      </c>
      <c r="E55" s="7"/>
      <c r="F55" s="7"/>
      <c r="G55" s="7"/>
      <c r="H55" s="7"/>
    </row>
    <row r="56" spans="1:8" s="2" customFormat="1" ht="14" x14ac:dyDescent="0.15">
      <c r="A56" s="2">
        <v>0.9</v>
      </c>
      <c r="B56" s="4">
        <v>49.099999999999994</v>
      </c>
      <c r="C56" s="2">
        <v>1.9</v>
      </c>
      <c r="D56" s="4">
        <v>50.3</v>
      </c>
      <c r="E56" s="7"/>
      <c r="F56" s="7"/>
      <c r="G56" s="7"/>
      <c r="H56" s="7"/>
    </row>
    <row r="57" spans="1:8" s="2" customFormat="1" ht="14" x14ac:dyDescent="0.15">
      <c r="A57" s="2">
        <v>0.9</v>
      </c>
      <c r="B57" s="4">
        <v>52.3</v>
      </c>
      <c r="C57" s="2">
        <v>1.9</v>
      </c>
      <c r="D57" s="4">
        <v>45.8</v>
      </c>
      <c r="E57" s="7"/>
      <c r="F57" s="7"/>
      <c r="G57" s="7"/>
      <c r="H57" s="7"/>
    </row>
    <row r="58" spans="1:8" s="2" customFormat="1" ht="14" x14ac:dyDescent="0.15">
      <c r="A58" s="2">
        <v>0.9</v>
      </c>
      <c r="B58" s="4">
        <v>50.9</v>
      </c>
      <c r="C58" s="2">
        <v>1.9</v>
      </c>
      <c r="D58" s="4">
        <v>47.6</v>
      </c>
      <c r="E58" s="7"/>
      <c r="F58" s="7"/>
      <c r="G58" s="7"/>
      <c r="H58" s="7"/>
    </row>
    <row r="59" spans="1:8" s="2" customFormat="1" ht="14" x14ac:dyDescent="0.15">
      <c r="A59" s="4"/>
      <c r="B59" s="4"/>
      <c r="C59" s="2">
        <v>1.9</v>
      </c>
      <c r="D59" s="4">
        <v>59.2</v>
      </c>
      <c r="E59" s="7"/>
      <c r="F59" s="7"/>
      <c r="G59" s="7"/>
      <c r="H59" s="7"/>
    </row>
    <row r="60" spans="1:8" s="2" customFormat="1" ht="14" x14ac:dyDescent="0.15">
      <c r="A60" s="4"/>
      <c r="B60" s="4"/>
      <c r="C60" s="2">
        <v>1.9</v>
      </c>
      <c r="D60" s="2">
        <v>52</v>
      </c>
      <c r="E60" s="7"/>
      <c r="F60" s="7"/>
      <c r="G60" s="7"/>
      <c r="H60" s="7"/>
    </row>
    <row r="61" spans="1:8" s="2" customFormat="1" ht="14" x14ac:dyDescent="0.15">
      <c r="E61" s="7"/>
      <c r="F61" s="7"/>
      <c r="G61" s="7"/>
      <c r="H61" s="7"/>
    </row>
    <row r="62" spans="1:8" s="2" customFormat="1" ht="14" x14ac:dyDescent="0.15">
      <c r="A62" s="2" t="s">
        <v>5</v>
      </c>
    </row>
    <row r="63" spans="1:8" s="2" customFormat="1" ht="14" x14ac:dyDescent="0.15">
      <c r="A63" s="2" t="s">
        <v>8</v>
      </c>
    </row>
    <row r="64" spans="1:8" s="2" customFormat="1" ht="14" x14ac:dyDescent="0.15">
      <c r="A64" s="2" t="s">
        <v>3</v>
      </c>
      <c r="B64" s="2" t="s">
        <v>4</v>
      </c>
    </row>
    <row r="65" spans="1:8" s="2" customFormat="1" ht="14" x14ac:dyDescent="0.15">
      <c r="A65" s="4">
        <f>AVERAGE(B51:B60)</f>
        <v>50.85</v>
      </c>
      <c r="B65" s="4">
        <f>AVERAGE(D51:D60)</f>
        <v>50.410000000000004</v>
      </c>
    </row>
    <row r="66" spans="1:8" s="2" customFormat="1" ht="14" x14ac:dyDescent="0.15">
      <c r="A66" s="2">
        <f>STDEVA(B51:B60)/SQRT(COUNT(B51:B60))</f>
        <v>1.1221790027824052</v>
      </c>
      <c r="B66" s="2">
        <f>STDEVA(D51:D60)/SQRT(COUNT(D51:D60))</f>
        <v>1.5149220735367515</v>
      </c>
      <c r="G66" s="5"/>
      <c r="H66" s="5"/>
    </row>
    <row r="67" spans="1:8" s="2" customFormat="1" ht="14" x14ac:dyDescent="0.15">
      <c r="B67" s="2">
        <v>0.8408093353256334</v>
      </c>
      <c r="C67" s="2" t="s">
        <v>6</v>
      </c>
    </row>
    <row r="68" spans="1:8" s="2" customFormat="1" ht="14" x14ac:dyDescent="0.15"/>
    <row r="69" spans="1:8" s="2" customFormat="1" ht="14" x14ac:dyDescent="0.15"/>
    <row r="70" spans="1:8" s="2" customFormat="1" ht="14" x14ac:dyDescent="0.15">
      <c r="A70" s="3" t="s">
        <v>9</v>
      </c>
    </row>
    <row r="71" spans="1:8" s="2" customFormat="1" ht="14" x14ac:dyDescent="0.15">
      <c r="B71" s="7" t="s">
        <v>10</v>
      </c>
      <c r="C71" s="7"/>
      <c r="D71" s="7"/>
      <c r="E71" s="7"/>
      <c r="F71" s="7"/>
      <c r="G71" s="7"/>
      <c r="H71" s="7"/>
    </row>
    <row r="72" spans="1:8" s="2" customFormat="1" ht="14" x14ac:dyDescent="0.15">
      <c r="B72" s="2" t="s">
        <v>3</v>
      </c>
      <c r="D72" s="2" t="s">
        <v>4</v>
      </c>
    </row>
    <row r="73" spans="1:8" s="2" customFormat="1" ht="14" x14ac:dyDescent="0.15">
      <c r="A73" s="2">
        <v>0.9</v>
      </c>
      <c r="B73" s="4">
        <v>175.6</v>
      </c>
      <c r="C73" s="2">
        <v>1.9</v>
      </c>
      <c r="D73" s="4">
        <v>176.2</v>
      </c>
      <c r="F73" s="4"/>
    </row>
    <row r="74" spans="1:8" s="2" customFormat="1" ht="14" x14ac:dyDescent="0.15">
      <c r="A74" s="2">
        <v>0.9</v>
      </c>
      <c r="B74" s="4">
        <v>166.6</v>
      </c>
      <c r="C74" s="2">
        <v>1.9</v>
      </c>
      <c r="D74" s="4">
        <v>169.4</v>
      </c>
      <c r="F74" s="4"/>
    </row>
    <row r="75" spans="1:8" s="2" customFormat="1" ht="14" x14ac:dyDescent="0.15">
      <c r="A75" s="2">
        <v>0.9</v>
      </c>
      <c r="B75" s="4">
        <v>166.6</v>
      </c>
      <c r="C75" s="2">
        <v>1.9</v>
      </c>
      <c r="D75" s="4">
        <v>172.7</v>
      </c>
      <c r="F75" s="4"/>
    </row>
    <row r="76" spans="1:8" s="2" customFormat="1" ht="14" x14ac:dyDescent="0.15">
      <c r="A76" s="2">
        <v>0.9</v>
      </c>
      <c r="B76" s="4">
        <v>182.4</v>
      </c>
      <c r="C76" s="2">
        <v>1.9</v>
      </c>
      <c r="D76" s="4">
        <v>210</v>
      </c>
      <c r="F76" s="4"/>
    </row>
    <row r="77" spans="1:8" s="2" customFormat="1" ht="14" x14ac:dyDescent="0.15">
      <c r="A77" s="2">
        <v>0.9</v>
      </c>
      <c r="B77" s="4">
        <v>178.5</v>
      </c>
      <c r="C77" s="2">
        <v>1.9</v>
      </c>
      <c r="D77" s="4">
        <v>175.3</v>
      </c>
      <c r="F77" s="4"/>
    </row>
    <row r="78" spans="1:8" s="2" customFormat="1" ht="14" x14ac:dyDescent="0.15">
      <c r="A78" s="2">
        <v>0.9</v>
      </c>
      <c r="B78" s="4">
        <v>202.6</v>
      </c>
      <c r="C78" s="2">
        <v>1.9</v>
      </c>
      <c r="D78" s="4">
        <v>192.39999999999998</v>
      </c>
      <c r="F78" s="4"/>
    </row>
    <row r="79" spans="1:8" s="2" customFormat="1" ht="14" x14ac:dyDescent="0.15">
      <c r="A79" s="2">
        <v>0.9</v>
      </c>
      <c r="B79" s="4">
        <v>196.20000000000002</v>
      </c>
      <c r="C79" s="2">
        <v>1.9</v>
      </c>
      <c r="D79" s="4">
        <v>195.8</v>
      </c>
    </row>
    <row r="80" spans="1:8" s="2" customFormat="1" ht="14" x14ac:dyDescent="0.15">
      <c r="A80" s="2">
        <v>0.9</v>
      </c>
      <c r="B80" s="4">
        <v>197.2</v>
      </c>
      <c r="C80" s="2">
        <v>1.9</v>
      </c>
      <c r="D80" s="4">
        <v>187.4</v>
      </c>
    </row>
    <row r="81" spans="1:9" s="2" customFormat="1" ht="14" x14ac:dyDescent="0.15">
      <c r="B81" s="4"/>
      <c r="C81" s="2">
        <v>1.9</v>
      </c>
      <c r="D81" s="4">
        <v>198.9</v>
      </c>
    </row>
    <row r="82" spans="1:9" s="2" customFormat="1" ht="14" x14ac:dyDescent="0.15">
      <c r="B82" s="4"/>
      <c r="C82" s="2">
        <v>1.9</v>
      </c>
      <c r="D82" s="2">
        <v>158.5</v>
      </c>
    </row>
    <row r="83" spans="1:9" s="2" customFormat="1" ht="14" x14ac:dyDescent="0.15"/>
    <row r="84" spans="1:9" s="2" customFormat="1" ht="14" x14ac:dyDescent="0.15">
      <c r="A84" s="2" t="s">
        <v>5</v>
      </c>
    </row>
    <row r="85" spans="1:9" s="2" customFormat="1" ht="14" x14ac:dyDescent="0.15">
      <c r="A85" s="2" t="s">
        <v>9</v>
      </c>
    </row>
    <row r="86" spans="1:9" s="2" customFormat="1" ht="14" x14ac:dyDescent="0.15">
      <c r="A86" s="2" t="s">
        <v>3</v>
      </c>
      <c r="B86" s="2" t="s">
        <v>4</v>
      </c>
    </row>
    <row r="87" spans="1:9" s="2" customFormat="1" ht="14" x14ac:dyDescent="0.15">
      <c r="A87" s="4">
        <f>AVERAGE(B73:B82)</f>
        <v>183.21250000000001</v>
      </c>
      <c r="B87" s="4">
        <f>AVERAGE(D73:D82)</f>
        <v>183.66000000000003</v>
      </c>
    </row>
    <row r="88" spans="1:9" s="2" customFormat="1" ht="14" x14ac:dyDescent="0.15">
      <c r="A88" s="2">
        <f>STDEVA(B73:B82)/SQRT(COUNT(B73:B82))</f>
        <v>4.9514946336578882</v>
      </c>
      <c r="B88" s="2">
        <f>STDEVA(D73:D82)/SQRT(COUNT(D73:D82))</f>
        <v>4.9953800878634071</v>
      </c>
    </row>
    <row r="89" spans="1:9" s="2" customFormat="1" ht="14" x14ac:dyDescent="0.15">
      <c r="B89" s="2">
        <v>0.74606014679743338</v>
      </c>
      <c r="C89" s="2" t="s">
        <v>6</v>
      </c>
    </row>
    <row r="92" spans="1:9" s="2" customFormat="1" ht="14" x14ac:dyDescent="0.15">
      <c r="A92" s="3" t="s">
        <v>11</v>
      </c>
    </row>
    <row r="93" spans="1:9" s="2" customFormat="1" ht="14" x14ac:dyDescent="0.15">
      <c r="B93" s="7" t="s">
        <v>10</v>
      </c>
      <c r="C93" s="7"/>
      <c r="D93" s="7"/>
      <c r="E93" s="7"/>
      <c r="F93" s="7"/>
      <c r="G93" s="7"/>
      <c r="H93" s="7"/>
    </row>
    <row r="94" spans="1:9" s="2" customFormat="1" ht="14" x14ac:dyDescent="0.15">
      <c r="B94" s="2" t="s">
        <v>3</v>
      </c>
      <c r="D94" s="2" t="s">
        <v>4</v>
      </c>
    </row>
    <row r="95" spans="1:9" s="2" customFormat="1" ht="14" x14ac:dyDescent="0.15">
      <c r="A95" s="2">
        <v>0.9</v>
      </c>
      <c r="B95" s="6">
        <v>231.57400000000001</v>
      </c>
      <c r="C95" s="2">
        <v>1.9</v>
      </c>
      <c r="D95" s="6">
        <v>210.49</v>
      </c>
      <c r="F95" s="6"/>
      <c r="H95" s="6"/>
      <c r="I95" s="6"/>
    </row>
    <row r="96" spans="1:9" s="2" customFormat="1" ht="14" x14ac:dyDescent="0.15">
      <c r="A96" s="2">
        <v>0.9</v>
      </c>
      <c r="B96" s="6">
        <v>205.22200000000001</v>
      </c>
      <c r="C96" s="2">
        <v>1.9</v>
      </c>
      <c r="D96" s="6">
        <v>239.91</v>
      </c>
      <c r="F96" s="6"/>
      <c r="H96" s="6"/>
    </row>
    <row r="97" spans="1:8" s="2" customFormat="1" ht="14" x14ac:dyDescent="0.15">
      <c r="A97" s="2">
        <v>0.9</v>
      </c>
      <c r="B97" s="6">
        <v>295.15199999999999</v>
      </c>
      <c r="C97" s="2">
        <v>1.9</v>
      </c>
      <c r="D97" s="6">
        <v>265.13</v>
      </c>
      <c r="F97" s="6"/>
      <c r="H97" s="6"/>
    </row>
    <row r="98" spans="1:8" s="2" customFormat="1" ht="14" x14ac:dyDescent="0.15">
      <c r="A98" s="2">
        <v>0.9</v>
      </c>
      <c r="B98" s="6">
        <v>231.04</v>
      </c>
      <c r="C98" s="2">
        <v>1.9</v>
      </c>
      <c r="D98" s="6">
        <v>186.21</v>
      </c>
      <c r="F98" s="6"/>
      <c r="H98" s="6"/>
    </row>
    <row r="99" spans="1:8" s="2" customFormat="1" ht="14" x14ac:dyDescent="0.15">
      <c r="A99" s="2">
        <v>0.9</v>
      </c>
      <c r="B99" s="6">
        <v>249.453</v>
      </c>
      <c r="C99" s="2">
        <v>1.9</v>
      </c>
      <c r="D99" s="6">
        <v>209.55799999999999</v>
      </c>
      <c r="F99" s="6"/>
      <c r="H99" s="6"/>
    </row>
    <row r="100" spans="1:8" s="2" customFormat="1" ht="14" x14ac:dyDescent="0.15">
      <c r="A100" s="2">
        <v>0.9</v>
      </c>
      <c r="B100" s="6">
        <v>207.89</v>
      </c>
      <c r="C100" s="2">
        <v>1.9</v>
      </c>
      <c r="D100" s="6">
        <v>212.62700000000001</v>
      </c>
      <c r="F100" s="6"/>
      <c r="H100" s="6"/>
    </row>
    <row r="101" spans="1:8" s="2" customFormat="1" ht="14" x14ac:dyDescent="0.15">
      <c r="A101" s="2">
        <v>0.9</v>
      </c>
      <c r="B101" s="6">
        <v>226.50399999999999</v>
      </c>
      <c r="C101" s="2">
        <v>1.9</v>
      </c>
      <c r="D101" s="6">
        <v>192.88</v>
      </c>
      <c r="H101" s="6"/>
    </row>
    <row r="102" spans="1:8" s="2" customFormat="1" ht="14" x14ac:dyDescent="0.15">
      <c r="A102" s="2">
        <v>0.9</v>
      </c>
      <c r="B102" s="6">
        <v>210.22499999999999</v>
      </c>
      <c r="C102" s="2">
        <v>1.9</v>
      </c>
      <c r="D102" s="6">
        <v>199.81800000000001</v>
      </c>
    </row>
    <row r="103" spans="1:8" s="2" customFormat="1" ht="14" x14ac:dyDescent="0.15">
      <c r="A103" s="2">
        <v>0.9</v>
      </c>
      <c r="B103" s="6"/>
      <c r="C103" s="2">
        <v>1.9</v>
      </c>
      <c r="D103" s="6">
        <v>243.983</v>
      </c>
    </row>
    <row r="104" spans="1:8" s="2" customFormat="1" ht="14" x14ac:dyDescent="0.15">
      <c r="A104" s="2">
        <v>0.9</v>
      </c>
      <c r="B104" s="6"/>
      <c r="C104" s="2">
        <v>1.9</v>
      </c>
      <c r="D104" s="2">
        <v>246.785</v>
      </c>
    </row>
    <row r="105" spans="1:8" s="2" customFormat="1" ht="14" x14ac:dyDescent="0.15"/>
    <row r="106" spans="1:8" s="2" customFormat="1" ht="14" x14ac:dyDescent="0.15">
      <c r="A106" s="2" t="s">
        <v>5</v>
      </c>
    </row>
    <row r="107" spans="1:8" s="2" customFormat="1" ht="14" x14ac:dyDescent="0.15">
      <c r="A107" s="2" t="s">
        <v>11</v>
      </c>
    </row>
    <row r="108" spans="1:8" s="2" customFormat="1" ht="14" x14ac:dyDescent="0.15">
      <c r="A108" s="2" t="s">
        <v>3</v>
      </c>
      <c r="B108" s="2" t="s">
        <v>4</v>
      </c>
    </row>
    <row r="109" spans="1:8" s="2" customFormat="1" ht="14" x14ac:dyDescent="0.15">
      <c r="A109" s="4">
        <f>AVERAGE(B95:B104)</f>
        <v>232.13249999999999</v>
      </c>
      <c r="B109" s="4">
        <f>AVERAGE(D95:D104)</f>
        <v>220.73909999999995</v>
      </c>
    </row>
    <row r="110" spans="1:8" s="2" customFormat="1" ht="14" x14ac:dyDescent="0.15">
      <c r="A110" s="2">
        <f>STDEVA(B95:B104)</f>
        <v>29.511389965812896</v>
      </c>
      <c r="B110" s="2">
        <f>STDEVA(D95:D104)</f>
        <v>26.370629796760642</v>
      </c>
    </row>
    <row r="111" spans="1:8" s="2" customFormat="1" ht="14" x14ac:dyDescent="0.15">
      <c r="B111" s="2">
        <v>0.31017019834766624</v>
      </c>
      <c r="C111" s="2" t="s">
        <v>6</v>
      </c>
    </row>
  </sheetData>
  <mergeCells count="22">
    <mergeCell ref="E61:H61"/>
    <mergeCell ref="B5:D5"/>
    <mergeCell ref="E5:H5"/>
    <mergeCell ref="E50:H50"/>
    <mergeCell ref="E51:H51"/>
    <mergeCell ref="E52:H52"/>
    <mergeCell ref="B93:D93"/>
    <mergeCell ref="E93:H93"/>
    <mergeCell ref="B27:D27"/>
    <mergeCell ref="E27:H27"/>
    <mergeCell ref="B49:D49"/>
    <mergeCell ref="E49:H49"/>
    <mergeCell ref="B71:D71"/>
    <mergeCell ref="E71:H71"/>
    <mergeCell ref="E53:H53"/>
    <mergeCell ref="E54:H54"/>
    <mergeCell ref="E55:H55"/>
    <mergeCell ref="E56:H56"/>
    <mergeCell ref="E57:H57"/>
    <mergeCell ref="E58:H58"/>
    <mergeCell ref="E59:H59"/>
    <mergeCell ref="E60:H6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Ksr2 Verterbra microCT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Gomez, Gustavo A.</dc:creator>
  <cp:lastModifiedBy>Gomez, Gustavo A.</cp:lastModifiedBy>
  <dcterms:created xsi:type="dcterms:W3CDTF">2022-08-18T18:45:16Z</dcterms:created>
  <dcterms:modified xsi:type="dcterms:W3CDTF">2022-08-19T05:13:09Z</dcterms:modified>
</cp:coreProperties>
</file>