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4632DFBA-38F7-924C-876F-DDE38E80DB2C}" xr6:coauthVersionLast="36" xr6:coauthVersionMax="36" xr10:uidLastSave="{00000000-0000-0000-0000-000000000000}"/>
  <bookViews>
    <workbookView xWindow="120" yWindow="460" windowWidth="21860" windowHeight="15320" tabRatio="848" activeTab="2" xr2:uid="{00000000-000D-0000-FFFF-FFFF00000000}"/>
  </bookViews>
  <sheets>
    <sheet name="Ksr2" sheetId="6" r:id="rId1"/>
    <sheet name="Acp5" sheetId="9" r:id="rId2"/>
    <sheet name="Ctsk" sheetId="40" r:id="rId3"/>
  </sheets>
  <calcPr calcId="181029"/>
</workbook>
</file>

<file path=xl/calcChain.xml><?xml version="1.0" encoding="utf-8"?>
<calcChain xmlns="http://schemas.openxmlformats.org/spreadsheetml/2006/main">
  <c r="B17" i="40" l="1"/>
  <c r="B16" i="40"/>
  <c r="G14" i="40"/>
  <c r="F14" i="40"/>
  <c r="B14" i="40"/>
  <c r="G13" i="40"/>
  <c r="F13" i="40"/>
  <c r="B13" i="40"/>
  <c r="G12" i="40"/>
  <c r="F12" i="40"/>
  <c r="B12" i="40"/>
  <c r="H11" i="40"/>
  <c r="D11" i="40"/>
  <c r="H10" i="40"/>
  <c r="D10" i="40"/>
  <c r="H9" i="40"/>
  <c r="D9" i="40"/>
  <c r="H8" i="40"/>
  <c r="H12" i="40" s="1"/>
  <c r="D8" i="40"/>
  <c r="D14" i="40" l="1"/>
  <c r="D13" i="40"/>
  <c r="B18" i="40"/>
  <c r="D12" i="40"/>
  <c r="I11" i="40" s="1"/>
  <c r="J11" i="40" s="1"/>
  <c r="I8" i="40"/>
  <c r="H14" i="40"/>
  <c r="H13" i="40"/>
  <c r="B17" i="9"/>
  <c r="B16" i="9"/>
  <c r="G14" i="9"/>
  <c r="F14" i="9"/>
  <c r="B14" i="9"/>
  <c r="G13" i="9"/>
  <c r="F13" i="9"/>
  <c r="B13" i="9"/>
  <c r="G12" i="9"/>
  <c r="F12" i="9"/>
  <c r="B12" i="9"/>
  <c r="H11" i="9"/>
  <c r="D11" i="9"/>
  <c r="H10" i="9"/>
  <c r="D10" i="9"/>
  <c r="H9" i="9"/>
  <c r="D9" i="9"/>
  <c r="H8" i="9"/>
  <c r="D8" i="9"/>
  <c r="I10" i="40" l="1"/>
  <c r="J10" i="40" s="1"/>
  <c r="I9" i="40"/>
  <c r="J9" i="40" s="1"/>
  <c r="J8" i="40"/>
  <c r="H12" i="9"/>
  <c r="D14" i="9"/>
  <c r="D12" i="9"/>
  <c r="I8" i="9" s="1"/>
  <c r="I10" i="9"/>
  <c r="J10" i="9" s="1"/>
  <c r="I11" i="9"/>
  <c r="J11" i="9" s="1"/>
  <c r="I9" i="9"/>
  <c r="J9" i="9" s="1"/>
  <c r="B18" i="9"/>
  <c r="H14" i="9"/>
  <c r="H13" i="9"/>
  <c r="D13" i="9"/>
  <c r="I13" i="40" l="1"/>
  <c r="I12" i="40"/>
  <c r="I14" i="40"/>
  <c r="B19" i="40" s="1"/>
  <c r="J12" i="40"/>
  <c r="J13" i="40"/>
  <c r="J14" i="40"/>
  <c r="J15" i="40" s="1"/>
  <c r="B20" i="40"/>
  <c r="I12" i="9"/>
  <c r="I13" i="9"/>
  <c r="I14" i="9"/>
  <c r="J8" i="9"/>
  <c r="B20" i="9" l="1"/>
  <c r="B19" i="9"/>
  <c r="J12" i="9"/>
  <c r="J13" i="9"/>
  <c r="J14" i="9"/>
  <c r="J15" i="9" s="1"/>
  <c r="D9" i="6" l="1"/>
  <c r="H8" i="6"/>
  <c r="B17" i="6" l="1"/>
  <c r="B16" i="6"/>
  <c r="B14" i="6"/>
  <c r="B13" i="6"/>
  <c r="B12" i="6"/>
  <c r="G14" i="6" l="1"/>
  <c r="F14" i="6"/>
  <c r="G13" i="6"/>
  <c r="F13" i="6"/>
  <c r="G12" i="6"/>
  <c r="F12" i="6"/>
  <c r="H11" i="6"/>
  <c r="D11" i="6"/>
  <c r="H10" i="6"/>
  <c r="D10" i="6"/>
  <c r="H9" i="6"/>
  <c r="D8" i="6"/>
  <c r="B18" i="6" l="1"/>
  <c r="D13" i="6"/>
  <c r="H12" i="6"/>
  <c r="D12" i="6"/>
  <c r="H13" i="6"/>
  <c r="H14" i="6"/>
  <c r="D14" i="6"/>
  <c r="I10" i="6" l="1"/>
  <c r="J10" i="6" s="1"/>
  <c r="I8" i="6"/>
  <c r="J8" i="6" s="1"/>
  <c r="I11" i="6"/>
  <c r="J11" i="6" s="1"/>
  <c r="I9" i="6"/>
  <c r="J9" i="6" s="1"/>
  <c r="I14" i="6" l="1"/>
  <c r="I13" i="6"/>
  <c r="I12" i="6"/>
  <c r="J14" i="6"/>
  <c r="J15" i="6" s="1"/>
  <c r="J12" i="6"/>
  <c r="J13" i="6"/>
  <c r="B20" i="6" l="1"/>
  <c r="B19" i="6"/>
</calcChain>
</file>

<file path=xl/sharedStrings.xml><?xml version="1.0" encoding="utf-8"?>
<sst xmlns="http://schemas.openxmlformats.org/spreadsheetml/2006/main" count="94" uniqueCount="25">
  <si>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</si>
  <si>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</si>
  <si>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</si>
  <si>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</si>
  <si>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</si>
  <si>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</si>
  <si>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</si>
  <si>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</si>
  <si>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</si>
  <si>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</si>
  <si>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Undetermined</t>
  </si>
  <si>
    <t>SP</t>
  </si>
  <si>
    <t>Blank</t>
  </si>
  <si>
    <t>RNA Extractions done by Jasmine Lau</t>
  </si>
  <si>
    <t xml:space="preserve">Nano, dilutions and RT done by JL </t>
  </si>
  <si>
    <t xml:space="preserve">PPIA </t>
  </si>
  <si>
    <t>BMM KSR2OE</t>
  </si>
  <si>
    <t>KSR2(Lewis)</t>
  </si>
  <si>
    <t>KSR2 (Lewis)</t>
  </si>
  <si>
    <t xml:space="preserve">JL </t>
  </si>
  <si>
    <t>BMM GFP</t>
  </si>
  <si>
    <t>Ksr2</t>
  </si>
  <si>
    <t>Acp5</t>
  </si>
  <si>
    <t>Ctsk</t>
  </si>
  <si>
    <t>Source Data for Figure 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</si>
</sst>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7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Border="1"/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4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8" fillId="0" borderId="0" xfId="0" applyFont="1" applyFill="1"/>
    <xf numFmtId="164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164" fontId="9" fillId="0" borderId="0" xfId="0" applyNumberFormat="1" applyFont="1" applyFill="1" applyAlignment="1">
      <alignment horizontal="center"/>
    </xf>
    <xf numFmtId="0" fontId="8" fillId="0" borderId="8" xfId="0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4" fontId="8" fillId="0" borderId="3" xfId="1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164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0" xfId="0" applyNumberFormat="1" applyFont="1" applyFill="1"/>
    <xf numFmtId="164" fontId="8" fillId="0" borderId="11" xfId="0" applyNumberFormat="1" applyFont="1" applyFill="1" applyBorder="1"/>
    <xf numFmtId="164" fontId="8" fillId="0" borderId="1" xfId="0" applyNumberFormat="1" applyFont="1" applyFill="1" applyBorder="1"/>
    <xf numFmtId="164" fontId="8" fillId="0" borderId="12" xfId="0" applyNumberFormat="1" applyFont="1" applyFill="1" applyBorder="1"/>
    <xf numFmtId="164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64" fontId="8" fillId="0" borderId="0" xfId="0" applyNumberFormat="1" applyFont="1" applyFill="1" applyBorder="1"/>
    <xf numFmtId="164" fontId="8" fillId="0" borderId="4" xfId="0" applyNumberFormat="1" applyFont="1" applyFill="1" applyBorder="1" applyAlignment="1">
      <alignment horizontal="center"/>
    </xf>
    <xf numFmtId="164" fontId="8" fillId="0" borderId="5" xfId="0" applyNumberFormat="1" applyFont="1" applyFill="1" applyBorder="1"/>
    <xf numFmtId="0" fontId="9" fillId="0" borderId="0" xfId="0" applyFont="1" applyFill="1" applyAlignment="1">
      <alignment horizontal="left"/>
    </xf>
    <xf numFmtId="164" fontId="8" fillId="0" borderId="6" xfId="0" applyNumberFormat="1" applyFont="1" applyFill="1" applyBorder="1" applyAlignment="1">
      <alignment horizontal="center"/>
    </xf>
    <xf numFmtId="164" fontId="8" fillId="0" borderId="3" xfId="0" applyNumberFormat="1" applyFont="1" applyFill="1" applyBorder="1"/>
    <xf numFmtId="164" fontId="8" fillId="0" borderId="7" xfId="0" applyNumberFormat="1" applyFont="1" applyFill="1" applyBorder="1"/>
    <xf numFmtId="0" fontId="8" fillId="0" borderId="0" xfId="0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/>
    </xf>
    <xf numFmtId="0" fontId="8" fillId="2" borderId="0" xfId="0" applyNumberFormat="1" applyFont="1" applyFill="1" applyAlignment="1">
      <alignment horizontal="right"/>
    </xf>
    <xf numFmtId="0" fontId="9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5"/>
  <sheetViews>
    <sheetView zoomScaleNormal="100" workbookViewId="0">
      <selection activeCell="F17" sqref="F17"/>
    </sheetView>
  </sheetViews>
  <sheetFormatPr baseColWidth="10" defaultColWidth="9.1640625" defaultRowHeight="14" x14ac:dyDescent="0.15"/>
  <cols>
    <col min="1" max="1" width="13.6640625" style="17" customWidth="1"/>
    <col min="2" max="4" width="13.6640625" style="56" customWidth="1"/>
    <col min="5" max="5" width="18.5" style="17" customWidth="1"/>
    <col min="6" max="10" width="13.6640625" style="56" customWidth="1"/>
    <col min="11" max="11" width="9.33203125" style="6" bestFit="1" customWidth="1"/>
    <col min="12" max="12" width="9.1640625" style="5"/>
    <col min="13" max="13" width="14" style="1" customWidth="1"/>
    <col min="14" max="16384" width="9.1640625" style="1"/>
  </cols>
  <sheetData>
    <row r="1" spans="1:256" x14ac:dyDescent="0.15">
      <c r="A1" s="74" t="s">
        <v>24</v>
      </c>
    </row>
    <row r="2" spans="1:256" s="8" customFormat="1" ht="16" x14ac:dyDescent="0.2">
      <c r="A2" s="11"/>
      <c r="B2" s="12"/>
      <c r="C2" s="12"/>
      <c r="D2" s="12"/>
      <c r="E2" s="13"/>
      <c r="F2" s="12"/>
      <c r="G2" s="12"/>
      <c r="H2" s="14" t="s">
        <v>15</v>
      </c>
      <c r="I2" s="15">
        <v>43579</v>
      </c>
      <c r="J2" s="15" t="s">
        <v>19</v>
      </c>
      <c r="K2" s="7"/>
      <c r="L2" s="9"/>
    </row>
    <row r="3" spans="1:256" s="8" customFormat="1" ht="16" x14ac:dyDescent="0.2">
      <c r="A3" s="17"/>
      <c r="B3" s="12"/>
      <c r="C3" s="12"/>
      <c r="D3" s="12"/>
      <c r="E3" s="13"/>
      <c r="F3" s="12"/>
      <c r="G3" s="12"/>
      <c r="H3" s="14" t="s">
        <v>21</v>
      </c>
      <c r="I3" s="15">
        <v>43580</v>
      </c>
      <c r="J3" s="15" t="s">
        <v>11</v>
      </c>
      <c r="K3" s="7"/>
      <c r="L3" s="9"/>
    </row>
    <row r="4" spans="1:256" s="8" customFormat="1" ht="16" x14ac:dyDescent="0.2">
      <c r="A4" s="17" t="s">
        <v>13</v>
      </c>
      <c r="B4" s="12"/>
      <c r="C4" s="12"/>
      <c r="D4" s="12"/>
      <c r="E4" s="13"/>
      <c r="F4" s="12"/>
      <c r="G4" s="12"/>
      <c r="H4" s="11"/>
      <c r="I4" s="11"/>
      <c r="J4" s="16"/>
      <c r="K4" s="7"/>
      <c r="L4" s="9"/>
    </row>
    <row r="5" spans="1:256" s="8" customFormat="1" ht="16" x14ac:dyDescent="0.2">
      <c r="A5" s="17" t="s">
        <v>14</v>
      </c>
      <c r="B5" s="12"/>
      <c r="C5" s="12"/>
      <c r="D5" s="12"/>
      <c r="E5" s="13"/>
      <c r="F5" s="12"/>
      <c r="G5" s="12"/>
      <c r="H5" s="18"/>
      <c r="I5" s="18"/>
      <c r="J5" s="16"/>
      <c r="K5" s="7"/>
      <c r="L5" s="9"/>
    </row>
    <row r="6" spans="1:256" ht="15" thickBot="1" x14ac:dyDescent="0.2">
      <c r="B6" s="19"/>
      <c r="C6" s="19"/>
      <c r="D6" s="19"/>
      <c r="E6" s="20"/>
      <c r="F6" s="19"/>
      <c r="G6" s="19"/>
      <c r="H6" s="21"/>
      <c r="I6" s="21"/>
      <c r="J6" s="21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15" thickBot="1" x14ac:dyDescent="0.2">
      <c r="A7" s="22" t="s">
        <v>20</v>
      </c>
      <c r="B7" s="23" t="s">
        <v>21</v>
      </c>
      <c r="C7" s="23" t="s">
        <v>0</v>
      </c>
      <c r="D7" s="23" t="s">
        <v>1</v>
      </c>
      <c r="E7" s="24" t="s">
        <v>16</v>
      </c>
      <c r="F7" s="23" t="s">
        <v>21</v>
      </c>
      <c r="G7" s="23" t="s">
        <v>0</v>
      </c>
      <c r="H7" s="23" t="s">
        <v>1</v>
      </c>
      <c r="I7" s="23" t="s">
        <v>2</v>
      </c>
      <c r="J7" s="25"/>
    </row>
    <row r="8" spans="1:256" x14ac:dyDescent="0.15">
      <c r="A8" s="26">
        <v>1</v>
      </c>
      <c r="B8" s="27">
        <v>30.913410186767578</v>
      </c>
      <c r="C8" s="27">
        <v>14.449187278747559</v>
      </c>
      <c r="D8" s="28">
        <f t="shared" ref="D8:D11" si="0">B8-C8</f>
        <v>16.46422290802002</v>
      </c>
      <c r="E8" s="29">
        <v>1</v>
      </c>
      <c r="F8" s="27">
        <v>23.798763275146484</v>
      </c>
      <c r="G8" s="27">
        <v>14.39654541015625</v>
      </c>
      <c r="H8" s="30">
        <f t="shared" ref="H8" si="1">F8-G8</f>
        <v>9.4022178649902344</v>
      </c>
      <c r="I8" s="30">
        <f>H8-$D$12</f>
        <v>-7.2312767505645752</v>
      </c>
      <c r="J8" s="31">
        <f t="shared" ref="J8" si="2">POWER(2,-I8)</f>
        <v>150.25578745406213</v>
      </c>
    </row>
    <row r="9" spans="1:256" x14ac:dyDescent="0.15">
      <c r="A9" s="32">
        <v>2</v>
      </c>
      <c r="B9" s="33">
        <v>31.790203094482422</v>
      </c>
      <c r="C9" s="33">
        <v>14.385918617248535</v>
      </c>
      <c r="D9" s="30">
        <f t="shared" si="0"/>
        <v>17.404284477233887</v>
      </c>
      <c r="E9" s="34">
        <v>2</v>
      </c>
      <c r="F9" s="33">
        <v>23.953851699829102</v>
      </c>
      <c r="G9" s="33">
        <v>14.483589172363281</v>
      </c>
      <c r="H9" s="30">
        <f t="shared" ref="H9:H11" si="3">F9-G9</f>
        <v>9.4702625274658203</v>
      </c>
      <c r="I9" s="30">
        <f>H9-$D$12</f>
        <v>-7.1632320880889893</v>
      </c>
      <c r="J9" s="31">
        <f t="shared" ref="J9:J11" si="4">POWER(2,-I9)</f>
        <v>143.33350612691851</v>
      </c>
    </row>
    <row r="10" spans="1:256" x14ac:dyDescent="0.15">
      <c r="A10" s="32">
        <v>3</v>
      </c>
      <c r="B10" s="33">
        <v>30.668720245361328</v>
      </c>
      <c r="C10" s="33">
        <v>14.437796592712402</v>
      </c>
      <c r="D10" s="30">
        <f t="shared" si="0"/>
        <v>16.230923652648926</v>
      </c>
      <c r="E10" s="34">
        <v>3</v>
      </c>
      <c r="F10" s="33">
        <v>24.288398742675781</v>
      </c>
      <c r="G10" s="33">
        <v>14.419529914855957</v>
      </c>
      <c r="H10" s="30">
        <f t="shared" si="3"/>
        <v>9.8688688278198242</v>
      </c>
      <c r="I10" s="30">
        <f>H10-$D$12</f>
        <v>-6.7646257877349854</v>
      </c>
      <c r="J10" s="31">
        <f t="shared" si="4"/>
        <v>108.73147300811816</v>
      </c>
    </row>
    <row r="11" spans="1:256" ht="15" thickBot="1" x14ac:dyDescent="0.2">
      <c r="A11" s="35">
        <v>4</v>
      </c>
      <c r="B11" s="36">
        <v>30.88014030456543</v>
      </c>
      <c r="C11" s="36">
        <v>14.445592880249023</v>
      </c>
      <c r="D11" s="37">
        <f t="shared" si="0"/>
        <v>16.434547424316406</v>
      </c>
      <c r="E11" s="38">
        <v>4</v>
      </c>
      <c r="F11" s="36">
        <v>23.173412322998047</v>
      </c>
      <c r="G11" s="36">
        <v>14.416284561157227</v>
      </c>
      <c r="H11" s="37">
        <f t="shared" si="3"/>
        <v>8.7571277618408203</v>
      </c>
      <c r="I11" s="37">
        <f>H11-$D$12</f>
        <v>-7.8763668537139893</v>
      </c>
      <c r="J11" s="39">
        <f t="shared" si="4"/>
        <v>234.97555270914896</v>
      </c>
    </row>
    <row r="12" spans="1:256" x14ac:dyDescent="0.15">
      <c r="A12" s="40" t="s">
        <v>3</v>
      </c>
      <c r="B12" s="28">
        <f>AVERAGE(B8:B11)</f>
        <v>31.063118457794189</v>
      </c>
      <c r="C12" s="28">
        <v>14.847005000000001</v>
      </c>
      <c r="D12" s="28">
        <f>AVERAGE(D8:D11)</f>
        <v>16.63349461555481</v>
      </c>
      <c r="E12" s="41" t="s">
        <v>3</v>
      </c>
      <c r="F12" s="28">
        <f>AVERAGE(F8:F11)</f>
        <v>23.803606510162354</v>
      </c>
      <c r="G12" s="28">
        <f>AVERAGE(G8:G11)</f>
        <v>14.428987264633179</v>
      </c>
      <c r="H12" s="28">
        <f>AVERAGE(H8:H11)</f>
        <v>9.3746192455291748</v>
      </c>
      <c r="I12" s="28">
        <f>AVERAGE(I8:I11)</f>
        <v>-7.2588753700256348</v>
      </c>
      <c r="J12" s="72">
        <f>AVERAGE(J8:J11)</f>
        <v>159.32407982456195</v>
      </c>
      <c r="K12" s="4"/>
    </row>
    <row r="13" spans="1:256" x14ac:dyDescent="0.15">
      <c r="A13" s="43" t="s">
        <v>4</v>
      </c>
      <c r="B13" s="30">
        <f>MEDIAN(B8:B11)</f>
        <v>30.896775245666504</v>
      </c>
      <c r="C13" s="30">
        <v>14.831230000000001</v>
      </c>
      <c r="D13" s="30">
        <f>MEDIAN(D8:D11)</f>
        <v>16.449385166168213</v>
      </c>
      <c r="E13" s="44" t="s">
        <v>4</v>
      </c>
      <c r="F13" s="30">
        <f>MEDIAN(F8:F11)</f>
        <v>23.876307487487793</v>
      </c>
      <c r="G13" s="30">
        <f>MEDIAN(G8:G11)</f>
        <v>14.417907238006592</v>
      </c>
      <c r="H13" s="30">
        <f>MEDIAN(H8:H11)</f>
        <v>9.4362401962280273</v>
      </c>
      <c r="I13" s="30">
        <f>MEDIAN(I8:I11)</f>
        <v>-7.1972544193267822</v>
      </c>
      <c r="J13" s="45">
        <f>MEDIAN(J8:J11)</f>
        <v>146.79464679049033</v>
      </c>
    </row>
    <row r="14" spans="1:256" ht="15" thickBot="1" x14ac:dyDescent="0.2">
      <c r="A14" s="46" t="s">
        <v>5</v>
      </c>
      <c r="B14" s="37">
        <f>STDEV(B8:B11)</f>
        <v>0.49668755767621159</v>
      </c>
      <c r="C14" s="37">
        <v>7.1059156975016108E-2</v>
      </c>
      <c r="D14" s="37">
        <f>STDEV(D8:D11)</f>
        <v>0.52421792126163669</v>
      </c>
      <c r="E14" s="47" t="s">
        <v>5</v>
      </c>
      <c r="F14" s="37">
        <f>STDEV(F8:F11)</f>
        <v>0.46717780204987286</v>
      </c>
      <c r="G14" s="37">
        <f>STDEV(G8:G11)</f>
        <v>3.7791720389857585E-2</v>
      </c>
      <c r="H14" s="37">
        <f>STDEV(H8:H11)</f>
        <v>0.46024910037858696</v>
      </c>
      <c r="I14" s="37">
        <f>STDEV(I8:I11)</f>
        <v>0.46024910037858696</v>
      </c>
      <c r="J14" s="48">
        <f>STDEV(J8:J11)</f>
        <v>53.605626532380917</v>
      </c>
    </row>
    <row r="15" spans="1:256" x14ac:dyDescent="0.15">
      <c r="A15" s="49"/>
      <c r="B15" s="50" t="s">
        <v>6</v>
      </c>
      <c r="C15" s="50"/>
      <c r="D15" s="50"/>
      <c r="E15" s="49"/>
      <c r="F15" s="51"/>
      <c r="G15" s="51"/>
      <c r="H15" s="51"/>
      <c r="I15" s="51"/>
      <c r="J15" s="51">
        <f>J14/(SQRT(4))</f>
        <v>26.802813266190459</v>
      </c>
    </row>
    <row r="16" spans="1:256" ht="15" thickBot="1" x14ac:dyDescent="0.2">
      <c r="A16" s="52" t="s">
        <v>18</v>
      </c>
      <c r="B16" s="53">
        <f>TTEST(B8:B11,F8:F11,2,2)</f>
        <v>6.9970951536898666E-7</v>
      </c>
      <c r="C16" s="50"/>
      <c r="D16" s="54"/>
      <c r="E16" s="55"/>
      <c r="F16" s="55"/>
    </row>
    <row r="17" spans="1:256" x14ac:dyDescent="0.15">
      <c r="A17" s="52" t="s">
        <v>0</v>
      </c>
      <c r="B17" s="53">
        <f>TTEST(C8:C11,G8:G11,2,2)</f>
        <v>0.97968087827153216</v>
      </c>
      <c r="C17" s="50"/>
      <c r="D17" s="54"/>
      <c r="E17" s="55"/>
      <c r="F17" s="55"/>
      <c r="H17" s="57"/>
      <c r="I17" s="58" t="s">
        <v>0</v>
      </c>
      <c r="J17" s="59" t="s">
        <v>17</v>
      </c>
    </row>
    <row r="18" spans="1:256" x14ac:dyDescent="0.15">
      <c r="A18" s="52" t="s">
        <v>7</v>
      </c>
      <c r="B18" s="73">
        <f>TTEST(D8:D11,H8:H11,2,2)</f>
        <v>8.0135834334256399E-7</v>
      </c>
      <c r="C18" s="53"/>
      <c r="D18" s="60"/>
      <c r="E18" s="61"/>
      <c r="F18" s="62"/>
      <c r="G18" s="60"/>
      <c r="H18" s="63" t="s">
        <v>12</v>
      </c>
      <c r="I18" s="30">
        <v>25.361000000000001</v>
      </c>
      <c r="J18" s="64" t="s">
        <v>10</v>
      </c>
    </row>
    <row r="19" spans="1:256" ht="15" thickBot="1" x14ac:dyDescent="0.2">
      <c r="A19" s="65" t="s">
        <v>8</v>
      </c>
      <c r="B19" s="19">
        <f>POWER(-(-I12-I14),2)</f>
        <v>46.221319154334928</v>
      </c>
      <c r="C19" s="19"/>
      <c r="D19" s="50"/>
      <c r="E19" s="49"/>
      <c r="F19" s="60"/>
      <c r="G19" s="60"/>
      <c r="H19" s="66" t="s">
        <v>12</v>
      </c>
      <c r="I19" s="67">
        <v>24.585000000000001</v>
      </c>
      <c r="J19" s="68" t="s">
        <v>10</v>
      </c>
    </row>
    <row r="20" spans="1:256" x14ac:dyDescent="0.15">
      <c r="A20" s="65" t="s">
        <v>9</v>
      </c>
      <c r="B20" s="19">
        <f>POWER(2,-I12)</f>
        <v>153.15783588902627</v>
      </c>
      <c r="C20" s="19"/>
      <c r="D20" s="50"/>
      <c r="E20" s="49"/>
      <c r="F20" s="60"/>
      <c r="G20" s="60"/>
      <c r="H20" s="62"/>
      <c r="I20" s="62"/>
    </row>
    <row r="21" spans="1:256" x14ac:dyDescent="0.15">
      <c r="A21" s="65"/>
      <c r="B21" s="19"/>
      <c r="C21" s="19"/>
      <c r="D21" s="50"/>
      <c r="E21" s="49"/>
      <c r="F21" s="60"/>
      <c r="G21" s="60"/>
      <c r="H21" s="62"/>
      <c r="I21" s="62"/>
    </row>
    <row r="22" spans="1:256" x14ac:dyDescent="0.15">
      <c r="A22" s="69"/>
      <c r="B22" s="60"/>
      <c r="C22" s="60"/>
      <c r="D22" s="60"/>
      <c r="E22" s="70"/>
      <c r="F22" s="62"/>
      <c r="G22" s="62"/>
      <c r="H22" s="62"/>
      <c r="I22" s="62"/>
      <c r="J22" s="62"/>
      <c r="K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x14ac:dyDescent="0.15">
      <c r="A23" s="61"/>
      <c r="B23" s="17"/>
      <c r="C23" s="17"/>
      <c r="D23" s="17"/>
      <c r="F23" s="17"/>
      <c r="G23" s="17"/>
      <c r="H23" s="17"/>
      <c r="I23" s="17"/>
      <c r="J23" s="17"/>
      <c r="K23" s="1"/>
      <c r="L23" s="1"/>
    </row>
    <row r="24" spans="1:256" x14ac:dyDescent="0.15">
      <c r="A24" s="61"/>
      <c r="B24" s="17"/>
      <c r="C24" s="17"/>
      <c r="D24" s="17"/>
      <c r="F24" s="17"/>
      <c r="G24" s="17"/>
      <c r="H24" s="17"/>
      <c r="I24" s="17"/>
      <c r="J24" s="17"/>
      <c r="K24" s="1"/>
      <c r="L24" s="1"/>
    </row>
    <row r="25" spans="1:256" x14ac:dyDescent="0.15">
      <c r="A25" s="61"/>
      <c r="B25" s="17"/>
      <c r="C25" s="17"/>
      <c r="D25" s="17"/>
      <c r="F25" s="17"/>
      <c r="G25" s="17"/>
      <c r="H25" s="17"/>
      <c r="I25" s="17"/>
      <c r="J25" s="17"/>
      <c r="K25" s="1"/>
      <c r="L25" s="1"/>
    </row>
    <row r="26" spans="1:256" x14ac:dyDescent="0.15">
      <c r="A26" s="61"/>
      <c r="B26" s="17"/>
      <c r="C26" s="17"/>
      <c r="D26" s="17"/>
      <c r="F26" s="17"/>
      <c r="G26" s="17"/>
      <c r="H26" s="17"/>
      <c r="I26" s="17"/>
      <c r="J26" s="17"/>
      <c r="K26" s="1"/>
      <c r="L26" s="1"/>
    </row>
    <row r="27" spans="1:256" x14ac:dyDescent="0.15">
      <c r="A27" s="61"/>
      <c r="B27" s="17"/>
      <c r="C27" s="17"/>
      <c r="D27" s="17"/>
      <c r="F27" s="17"/>
      <c r="G27" s="17"/>
      <c r="H27" s="17"/>
      <c r="I27" s="17"/>
      <c r="J27" s="17"/>
      <c r="K27" s="1"/>
      <c r="L27" s="1"/>
    </row>
    <row r="28" spans="1:256" x14ac:dyDescent="0.15">
      <c r="A28" s="61"/>
      <c r="B28" s="17"/>
      <c r="C28" s="17"/>
      <c r="D28" s="17"/>
      <c r="F28" s="17"/>
      <c r="G28" s="17"/>
      <c r="H28" s="17"/>
      <c r="I28" s="17"/>
      <c r="J28" s="17"/>
      <c r="K28" s="1"/>
      <c r="L28" s="1"/>
    </row>
    <row r="29" spans="1:256" x14ac:dyDescent="0.15">
      <c r="A29" s="61"/>
      <c r="B29" s="17"/>
      <c r="C29" s="17"/>
      <c r="D29" s="17"/>
      <c r="F29" s="17"/>
      <c r="G29" s="17"/>
      <c r="H29" s="17"/>
      <c r="I29" s="17"/>
      <c r="J29" s="17"/>
      <c r="K29" s="1"/>
      <c r="L29" s="1"/>
    </row>
    <row r="30" spans="1:256" x14ac:dyDescent="0.15">
      <c r="A30" s="61"/>
      <c r="B30" s="17"/>
      <c r="C30" s="17"/>
      <c r="D30" s="17"/>
      <c r="F30" s="17"/>
      <c r="G30" s="17"/>
      <c r="H30" s="17"/>
      <c r="I30" s="17"/>
      <c r="J30" s="17"/>
      <c r="K30" s="1"/>
      <c r="L30" s="1"/>
    </row>
    <row r="31" spans="1:256" x14ac:dyDescent="0.15">
      <c r="A31" s="61"/>
      <c r="B31" s="17"/>
      <c r="C31" s="17"/>
      <c r="D31" s="17"/>
      <c r="F31" s="17"/>
      <c r="G31" s="17"/>
      <c r="H31" s="17"/>
      <c r="I31" s="17"/>
      <c r="J31" s="17"/>
      <c r="K31" s="1"/>
      <c r="L31" s="1"/>
    </row>
    <row r="32" spans="1:256" x14ac:dyDescent="0.15">
      <c r="A32" s="61"/>
      <c r="B32" s="17"/>
      <c r="C32" s="17"/>
      <c r="D32" s="17"/>
      <c r="F32" s="17"/>
      <c r="G32" s="17"/>
      <c r="H32" s="17"/>
      <c r="I32" s="17"/>
      <c r="J32" s="17"/>
      <c r="K32" s="1"/>
      <c r="L32" s="1"/>
    </row>
    <row r="33" spans="1:245" x14ac:dyDescent="0.15">
      <c r="A33" s="61"/>
      <c r="B33" s="17"/>
      <c r="C33" s="17"/>
      <c r="D33" s="17"/>
      <c r="F33" s="17"/>
      <c r="G33" s="17"/>
      <c r="H33" s="17"/>
      <c r="I33" s="17"/>
      <c r="J33" s="17"/>
      <c r="K33" s="1"/>
      <c r="L33" s="1"/>
    </row>
    <row r="34" spans="1:245" x14ac:dyDescent="0.15">
      <c r="A34" s="61"/>
      <c r="B34" s="17"/>
      <c r="C34" s="17"/>
      <c r="D34" s="17"/>
      <c r="F34" s="17"/>
      <c r="G34" s="17"/>
      <c r="H34" s="17"/>
      <c r="I34" s="17"/>
      <c r="J34" s="17"/>
      <c r="K34" s="1"/>
      <c r="L34" s="1"/>
    </row>
    <row r="35" spans="1:245" x14ac:dyDescent="0.15">
      <c r="A35" s="61"/>
      <c r="B35" s="17"/>
      <c r="C35" s="17"/>
      <c r="D35" s="17"/>
      <c r="F35" s="17"/>
      <c r="G35" s="17"/>
      <c r="H35" s="17"/>
      <c r="I35" s="17"/>
      <c r="J35" s="17"/>
      <c r="K35" s="1"/>
      <c r="L35" s="1"/>
    </row>
    <row r="36" spans="1:245" x14ac:dyDescent="0.15">
      <c r="A36" s="61"/>
      <c r="B36" s="17"/>
      <c r="C36" s="17"/>
      <c r="D36" s="17"/>
      <c r="F36" s="17"/>
      <c r="G36" s="17"/>
      <c r="H36" s="17"/>
      <c r="I36" s="17"/>
      <c r="J36" s="17"/>
      <c r="K36" s="1"/>
      <c r="L36" s="1"/>
    </row>
    <row r="37" spans="1:245" x14ac:dyDescent="0.15">
      <c r="A37" s="61"/>
      <c r="B37" s="17"/>
      <c r="C37" s="17"/>
      <c r="D37" s="17"/>
      <c r="F37" s="17"/>
      <c r="G37" s="17"/>
      <c r="H37" s="17"/>
      <c r="I37" s="17"/>
      <c r="J37" s="17"/>
      <c r="K37" s="1"/>
      <c r="L37" s="1"/>
    </row>
    <row r="38" spans="1:245" x14ac:dyDescent="0.1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</row>
    <row r="39" spans="1:245" x14ac:dyDescent="0.15">
      <c r="A39" s="61"/>
      <c r="B39" s="17"/>
      <c r="C39" s="17"/>
      <c r="D39" s="17"/>
      <c r="F39" s="17"/>
      <c r="G39" s="17"/>
      <c r="H39" s="17"/>
      <c r="I39" s="17"/>
      <c r="J39" s="17"/>
      <c r="K39" s="1"/>
      <c r="L39" s="1"/>
    </row>
    <row r="40" spans="1:245" x14ac:dyDescent="0.15">
      <c r="A40" s="61"/>
      <c r="B40" s="17"/>
      <c r="C40" s="17"/>
      <c r="D40" s="17"/>
      <c r="F40" s="17"/>
      <c r="G40" s="17"/>
      <c r="H40" s="17"/>
      <c r="I40" s="17"/>
      <c r="J40" s="17"/>
      <c r="K40" s="1"/>
      <c r="L40" s="1"/>
    </row>
    <row r="41" spans="1:245" x14ac:dyDescent="0.15">
      <c r="A41" s="61"/>
      <c r="B41" s="17"/>
      <c r="C41" s="17"/>
      <c r="D41" s="17"/>
      <c r="F41" s="17"/>
      <c r="G41" s="17"/>
      <c r="H41" s="17"/>
      <c r="I41" s="17"/>
      <c r="J41" s="17"/>
      <c r="K41" s="1"/>
      <c r="L41" s="1"/>
    </row>
    <row r="42" spans="1:245" x14ac:dyDescent="0.15">
      <c r="A42" s="61"/>
      <c r="B42" s="17"/>
      <c r="C42" s="17"/>
      <c r="D42" s="17"/>
      <c r="F42" s="17"/>
      <c r="G42" s="17"/>
      <c r="H42" s="17"/>
      <c r="I42" s="17"/>
      <c r="J42" s="17"/>
      <c r="K42" s="1"/>
      <c r="L42" s="1"/>
    </row>
    <row r="43" spans="1:245" x14ac:dyDescent="0.15">
      <c r="A43" s="61"/>
      <c r="B43" s="17"/>
      <c r="C43" s="17"/>
      <c r="D43" s="17"/>
      <c r="F43" s="17"/>
      <c r="G43" s="17"/>
      <c r="H43" s="17"/>
      <c r="I43" s="17"/>
      <c r="J43" s="17"/>
      <c r="K43" s="1"/>
      <c r="L43" s="1"/>
    </row>
    <row r="44" spans="1:245" x14ac:dyDescent="0.15">
      <c r="A44" s="61"/>
      <c r="B44" s="17"/>
      <c r="C44" s="17"/>
      <c r="D44" s="17"/>
      <c r="F44" s="17"/>
      <c r="G44" s="17"/>
      <c r="H44" s="17"/>
      <c r="I44" s="17"/>
      <c r="J44" s="17"/>
      <c r="K44" s="1"/>
      <c r="L44" s="1"/>
    </row>
    <row r="45" spans="1:245" x14ac:dyDescent="0.15">
      <c r="A45" s="61"/>
      <c r="B45" s="17"/>
      <c r="C45" s="17"/>
      <c r="D45" s="17"/>
      <c r="F45" s="17"/>
      <c r="G45" s="17"/>
      <c r="H45" s="17"/>
      <c r="I45" s="17"/>
      <c r="J45" s="17"/>
      <c r="K45" s="1"/>
      <c r="L45" s="1"/>
    </row>
    <row r="46" spans="1:245" x14ac:dyDescent="0.15">
      <c r="A46" s="61"/>
      <c r="B46" s="17"/>
      <c r="C46" s="17"/>
      <c r="D46" s="17"/>
      <c r="F46" s="17"/>
      <c r="G46" s="17"/>
      <c r="H46" s="17"/>
      <c r="I46" s="17"/>
      <c r="J46" s="17"/>
      <c r="K46" s="1"/>
      <c r="L46" s="1"/>
    </row>
    <row r="47" spans="1:245" x14ac:dyDescent="0.15">
      <c r="A47" s="61"/>
      <c r="B47" s="17"/>
      <c r="C47" s="17"/>
      <c r="D47" s="17"/>
      <c r="F47" s="17"/>
      <c r="G47" s="17"/>
      <c r="H47" s="17"/>
      <c r="I47" s="17"/>
      <c r="J47" s="17"/>
      <c r="K47" s="1"/>
      <c r="L47" s="1"/>
    </row>
    <row r="48" spans="1:245" x14ac:dyDescent="0.15">
      <c r="A48" s="61"/>
      <c r="B48" s="17"/>
      <c r="C48" s="17"/>
      <c r="D48" s="17"/>
      <c r="F48" s="17"/>
      <c r="G48" s="17"/>
      <c r="H48" s="17"/>
      <c r="I48" s="17"/>
      <c r="J48" s="17"/>
      <c r="K48" s="1"/>
      <c r="L48" s="1"/>
    </row>
    <row r="49" spans="1:245" x14ac:dyDescent="0.15">
      <c r="A49" s="61"/>
      <c r="B49" s="17"/>
      <c r="C49" s="17"/>
      <c r="D49" s="17"/>
      <c r="F49" s="17"/>
      <c r="G49" s="17"/>
      <c r="H49" s="17"/>
      <c r="I49" s="17"/>
      <c r="J49" s="17"/>
      <c r="K49" s="1"/>
      <c r="L49" s="1"/>
    </row>
    <row r="50" spans="1:245" x14ac:dyDescent="0.15">
      <c r="A50" s="61"/>
      <c r="B50" s="17"/>
      <c r="C50" s="17"/>
      <c r="D50" s="17"/>
      <c r="F50" s="17"/>
      <c r="G50" s="17"/>
      <c r="H50" s="17"/>
      <c r="I50" s="17"/>
      <c r="J50" s="17"/>
      <c r="K50" s="1"/>
      <c r="L50" s="1"/>
    </row>
    <row r="51" spans="1:245" x14ac:dyDescent="0.15">
      <c r="A51" s="61"/>
      <c r="B51" s="17"/>
      <c r="C51" s="17"/>
      <c r="D51" s="17"/>
      <c r="F51" s="17"/>
      <c r="G51" s="17"/>
      <c r="H51" s="17"/>
      <c r="I51" s="17"/>
      <c r="J51" s="17"/>
      <c r="K51" s="1"/>
      <c r="L51" s="1"/>
    </row>
    <row r="52" spans="1:245" x14ac:dyDescent="0.15">
      <c r="A52" s="61"/>
      <c r="B52" s="17"/>
      <c r="C52" s="17"/>
      <c r="D52" s="17"/>
      <c r="F52" s="17"/>
      <c r="G52" s="17"/>
      <c r="H52" s="17"/>
      <c r="I52" s="17"/>
      <c r="J52" s="17"/>
      <c r="K52" s="1"/>
      <c r="L52" s="1"/>
    </row>
    <row r="53" spans="1:245" x14ac:dyDescent="0.15">
      <c r="A53" s="61"/>
      <c r="B53" s="17"/>
      <c r="C53" s="17"/>
      <c r="D53" s="17"/>
      <c r="F53" s="17"/>
      <c r="G53" s="17"/>
      <c r="H53" s="17"/>
      <c r="I53" s="17"/>
      <c r="J53" s="17"/>
      <c r="K53" s="1"/>
      <c r="L53" s="1"/>
    </row>
    <row r="54" spans="1:245" x14ac:dyDescent="0.15">
      <c r="A54" s="71"/>
      <c r="B54" s="71"/>
      <c r="C54" s="61"/>
      <c r="D54" s="61"/>
      <c r="E54" s="61"/>
      <c r="F54" s="61"/>
      <c r="G54" s="61"/>
      <c r="H54" s="61"/>
      <c r="I54" s="61"/>
      <c r="J54" s="6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</row>
    <row r="55" spans="1:245" x14ac:dyDescent="0.15">
      <c r="A55" s="61"/>
      <c r="B55" s="17"/>
      <c r="C55" s="17"/>
      <c r="D55" s="17"/>
      <c r="F55" s="17"/>
      <c r="G55" s="17"/>
      <c r="H55" s="17"/>
      <c r="I55" s="17"/>
      <c r="J55" s="17"/>
      <c r="K55" s="1"/>
      <c r="L55" s="1"/>
    </row>
    <row r="56" spans="1:245" x14ac:dyDescent="0.15">
      <c r="A56" s="61"/>
      <c r="B56" s="17"/>
      <c r="C56" s="17"/>
      <c r="D56" s="17"/>
      <c r="F56" s="17"/>
      <c r="G56" s="17"/>
      <c r="H56" s="17"/>
      <c r="I56" s="17"/>
      <c r="J56" s="17"/>
      <c r="K56" s="1"/>
      <c r="L56" s="1"/>
    </row>
    <row r="57" spans="1:245" x14ac:dyDescent="0.15">
      <c r="A57" s="61"/>
      <c r="B57" s="17"/>
      <c r="C57" s="17"/>
      <c r="D57" s="17"/>
      <c r="F57" s="17"/>
      <c r="G57" s="17"/>
      <c r="H57" s="17"/>
      <c r="I57" s="17"/>
      <c r="J57" s="17"/>
      <c r="K57" s="1"/>
      <c r="L57" s="1"/>
    </row>
    <row r="58" spans="1:245" x14ac:dyDescent="0.15">
      <c r="A58" s="61"/>
      <c r="B58" s="17"/>
      <c r="C58" s="17"/>
      <c r="D58" s="17"/>
      <c r="F58" s="17"/>
      <c r="G58" s="17"/>
      <c r="H58" s="17"/>
      <c r="I58" s="17"/>
      <c r="J58" s="17"/>
      <c r="K58" s="1"/>
      <c r="L58" s="1"/>
    </row>
    <row r="59" spans="1:245" x14ac:dyDescent="0.15">
      <c r="A59" s="61"/>
      <c r="B59" s="17"/>
      <c r="C59" s="17"/>
      <c r="D59" s="17"/>
      <c r="F59" s="17"/>
      <c r="G59" s="17"/>
      <c r="H59" s="17"/>
      <c r="I59" s="17"/>
      <c r="J59" s="17"/>
      <c r="K59" s="1"/>
      <c r="L59" s="1"/>
    </row>
    <row r="60" spans="1:245" x14ac:dyDescent="0.15">
      <c r="A60" s="61"/>
      <c r="B60" s="17"/>
      <c r="C60" s="17"/>
      <c r="D60" s="17"/>
      <c r="F60" s="17"/>
      <c r="G60" s="17"/>
      <c r="H60" s="17"/>
      <c r="I60" s="17"/>
      <c r="J60" s="17"/>
      <c r="K60" s="1"/>
      <c r="L60" s="1"/>
    </row>
    <row r="61" spans="1:245" x14ac:dyDescent="0.15">
      <c r="A61" s="61"/>
      <c r="B61" s="17"/>
      <c r="C61" s="17"/>
      <c r="D61" s="17"/>
      <c r="F61" s="17"/>
      <c r="G61" s="17"/>
      <c r="H61" s="17"/>
      <c r="I61" s="17"/>
      <c r="J61" s="17"/>
      <c r="K61" s="1"/>
      <c r="L61" s="1"/>
    </row>
    <row r="62" spans="1:245" x14ac:dyDescent="0.15">
      <c r="A62" s="61"/>
      <c r="B62" s="17"/>
      <c r="C62" s="17"/>
      <c r="D62" s="17"/>
      <c r="F62" s="17"/>
      <c r="G62" s="17"/>
      <c r="H62" s="17"/>
      <c r="I62" s="17"/>
      <c r="J62" s="17"/>
      <c r="K62" s="1"/>
      <c r="L62" s="1"/>
    </row>
    <row r="63" spans="1:245" x14ac:dyDescent="0.15">
      <c r="A63" s="61"/>
      <c r="B63" s="17"/>
      <c r="C63" s="17"/>
      <c r="D63" s="17"/>
      <c r="F63" s="17"/>
      <c r="G63" s="17"/>
      <c r="H63" s="17"/>
      <c r="I63" s="17"/>
      <c r="J63" s="17"/>
      <c r="K63" s="1"/>
      <c r="L63" s="1"/>
    </row>
    <row r="64" spans="1:245" x14ac:dyDescent="0.15">
      <c r="A64" s="61"/>
      <c r="B64" s="17"/>
      <c r="C64" s="17"/>
      <c r="D64" s="17"/>
      <c r="F64" s="17"/>
      <c r="G64" s="17"/>
      <c r="H64" s="17"/>
      <c r="I64" s="17"/>
      <c r="J64" s="17"/>
      <c r="K64" s="1"/>
      <c r="L64" s="1"/>
    </row>
    <row r="65" spans="1:256" x14ac:dyDescent="0.15">
      <c r="A65" s="61"/>
      <c r="B65" s="17"/>
      <c r="C65" s="17"/>
      <c r="D65" s="17"/>
      <c r="F65" s="17"/>
      <c r="G65" s="17"/>
      <c r="H65" s="17"/>
      <c r="I65" s="17"/>
      <c r="J65" s="17"/>
      <c r="K65" s="1"/>
      <c r="L65" s="1"/>
    </row>
    <row r="66" spans="1:256" x14ac:dyDescent="0.15">
      <c r="A66" s="61"/>
      <c r="B66" s="17"/>
      <c r="C66" s="17"/>
      <c r="D66" s="17"/>
      <c r="F66" s="17"/>
      <c r="G66" s="17"/>
      <c r="H66" s="17"/>
      <c r="I66" s="17"/>
      <c r="J66" s="17"/>
      <c r="K66" s="1"/>
      <c r="L66" s="1"/>
    </row>
    <row r="67" spans="1:256" x14ac:dyDescent="0.15">
      <c r="A67" s="61"/>
      <c r="B67" s="17"/>
      <c r="C67" s="17"/>
      <c r="D67" s="17"/>
      <c r="F67" s="17"/>
      <c r="G67" s="17"/>
      <c r="H67" s="17"/>
      <c r="I67" s="17"/>
      <c r="J67" s="17"/>
      <c r="K67" s="1"/>
      <c r="L67" s="1"/>
    </row>
    <row r="68" spans="1:256" x14ac:dyDescent="0.15">
      <c r="A68" s="61"/>
      <c r="B68" s="17"/>
      <c r="C68" s="17"/>
      <c r="D68" s="17"/>
      <c r="F68" s="17"/>
      <c r="G68" s="17"/>
      <c r="H68" s="17"/>
      <c r="I68" s="17"/>
      <c r="J68" s="17"/>
      <c r="K68" s="1"/>
      <c r="L68" s="1"/>
    </row>
    <row r="69" spans="1:256" x14ac:dyDescent="0.15">
      <c r="A69" s="61"/>
      <c r="B69" s="17"/>
      <c r="C69" s="17"/>
      <c r="D69" s="17"/>
      <c r="F69" s="17"/>
      <c r="G69" s="17"/>
      <c r="H69" s="17"/>
      <c r="I69" s="17"/>
      <c r="J69" s="17"/>
      <c r="K69" s="1"/>
      <c r="L69" s="1"/>
    </row>
    <row r="70" spans="1:256" x14ac:dyDescent="0.1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</row>
    <row r="71" spans="1:256" x14ac:dyDescent="0.1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</row>
    <row r="72" spans="1:256" x14ac:dyDescent="0.1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</row>
    <row r="73" spans="1:256" x14ac:dyDescent="0.1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</row>
    <row r="74" spans="1:256" x14ac:dyDescent="0.15">
      <c r="A74" s="61"/>
      <c r="B74" s="62"/>
      <c r="C74" s="62"/>
      <c r="D74" s="62"/>
      <c r="E74" s="61"/>
      <c r="F74" s="62"/>
      <c r="G74" s="62"/>
      <c r="H74" s="62"/>
      <c r="I74" s="62"/>
      <c r="J74" s="62"/>
      <c r="K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x14ac:dyDescent="0.15">
      <c r="A75" s="61"/>
      <c r="B75" s="62"/>
      <c r="C75" s="62"/>
      <c r="D75" s="62"/>
      <c r="E75" s="61"/>
      <c r="F75" s="62"/>
      <c r="G75" s="62"/>
      <c r="H75" s="62"/>
      <c r="I75" s="62"/>
      <c r="J75" s="62"/>
      <c r="K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5"/>
  <sheetViews>
    <sheetView zoomScaleNormal="100" workbookViewId="0">
      <selection activeCell="F17" sqref="F17"/>
    </sheetView>
  </sheetViews>
  <sheetFormatPr baseColWidth="10" defaultColWidth="9.1640625" defaultRowHeight="14" x14ac:dyDescent="0.15"/>
  <cols>
    <col min="1" max="1" width="13.6640625" style="17" customWidth="1"/>
    <col min="2" max="4" width="13.6640625" style="56" customWidth="1"/>
    <col min="5" max="5" width="18.5" style="17" customWidth="1"/>
    <col min="6" max="10" width="13.6640625" style="56" customWidth="1"/>
    <col min="11" max="11" width="9.33203125" style="6" bestFit="1" customWidth="1"/>
    <col min="12" max="12" width="9.1640625" style="5"/>
    <col min="13" max="13" width="14" style="1" customWidth="1"/>
    <col min="14" max="16384" width="9.1640625" style="1"/>
  </cols>
  <sheetData>
    <row r="1" spans="1:256" x14ac:dyDescent="0.15">
      <c r="A1" s="74" t="s">
        <v>24</v>
      </c>
    </row>
    <row r="2" spans="1:256" s="8" customFormat="1" ht="16" x14ac:dyDescent="0.2">
      <c r="A2" s="11"/>
      <c r="B2" s="12"/>
      <c r="C2" s="12"/>
      <c r="D2" s="12"/>
      <c r="E2" s="13"/>
      <c r="F2" s="12"/>
      <c r="G2" s="12"/>
      <c r="H2" s="14" t="s">
        <v>15</v>
      </c>
      <c r="I2" s="15">
        <v>43579</v>
      </c>
      <c r="J2" s="16"/>
      <c r="K2" s="7"/>
      <c r="L2" s="9"/>
    </row>
    <row r="3" spans="1:256" s="8" customFormat="1" ht="16" x14ac:dyDescent="0.2">
      <c r="A3" s="17"/>
      <c r="B3" s="12"/>
      <c r="C3" s="12"/>
      <c r="D3" s="12"/>
      <c r="E3" s="13"/>
      <c r="F3" s="12"/>
      <c r="G3" s="12"/>
      <c r="H3" s="14" t="s">
        <v>22</v>
      </c>
      <c r="I3" s="15">
        <v>43579</v>
      </c>
      <c r="J3" s="16"/>
      <c r="K3" s="7"/>
      <c r="L3" s="9"/>
    </row>
    <row r="4" spans="1:256" s="8" customFormat="1" ht="16" x14ac:dyDescent="0.2">
      <c r="A4" s="17" t="s">
        <v>13</v>
      </c>
      <c r="B4" s="12"/>
      <c r="C4" s="12"/>
      <c r="D4" s="12"/>
      <c r="E4" s="13"/>
      <c r="F4" s="12"/>
      <c r="G4" s="12"/>
      <c r="H4" s="11"/>
      <c r="I4" s="11"/>
      <c r="J4" s="16"/>
      <c r="K4" s="7"/>
      <c r="L4" s="9"/>
    </row>
    <row r="5" spans="1:256" s="8" customFormat="1" ht="16" x14ac:dyDescent="0.2">
      <c r="A5" s="17" t="s">
        <v>14</v>
      </c>
      <c r="B5" s="12"/>
      <c r="C5" s="12"/>
      <c r="D5" s="12"/>
      <c r="E5" s="13"/>
      <c r="F5" s="12"/>
      <c r="G5" s="12"/>
      <c r="H5" s="18"/>
      <c r="I5" s="18"/>
      <c r="J5" s="16"/>
      <c r="K5" s="7"/>
      <c r="L5" s="9"/>
    </row>
    <row r="6" spans="1:256" ht="15" thickBot="1" x14ac:dyDescent="0.2">
      <c r="B6" s="19"/>
      <c r="C6" s="19"/>
      <c r="D6" s="19"/>
      <c r="E6" s="20"/>
      <c r="F6" s="19"/>
      <c r="G6" s="19"/>
      <c r="H6" s="21"/>
      <c r="I6" s="21"/>
      <c r="J6" s="21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15" thickBot="1" x14ac:dyDescent="0.2">
      <c r="A7" s="22" t="s">
        <v>20</v>
      </c>
      <c r="B7" s="23" t="s">
        <v>22</v>
      </c>
      <c r="C7" s="23" t="s">
        <v>0</v>
      </c>
      <c r="D7" s="23" t="s">
        <v>1</v>
      </c>
      <c r="E7" s="24" t="s">
        <v>16</v>
      </c>
      <c r="F7" s="23" t="s">
        <v>22</v>
      </c>
      <c r="G7" s="23" t="s">
        <v>0</v>
      </c>
      <c r="H7" s="23" t="s">
        <v>1</v>
      </c>
      <c r="I7" s="23" t="s">
        <v>2</v>
      </c>
      <c r="J7" s="25"/>
    </row>
    <row r="8" spans="1:256" x14ac:dyDescent="0.15">
      <c r="A8" s="26">
        <v>1</v>
      </c>
      <c r="B8" s="27">
        <v>14.134882926940918</v>
      </c>
      <c r="C8" s="27">
        <v>14.449187278747559</v>
      </c>
      <c r="D8" s="28">
        <f t="shared" ref="D8:D11" si="0">B8-C8</f>
        <v>-0.31430435180664062</v>
      </c>
      <c r="E8" s="29">
        <v>1</v>
      </c>
      <c r="F8" s="27">
        <v>14.132953643798828</v>
      </c>
      <c r="G8" s="27">
        <v>14.39654541015625</v>
      </c>
      <c r="H8" s="30">
        <f t="shared" ref="H8:H11" si="1">F8-G8</f>
        <v>-0.26359176635742188</v>
      </c>
      <c r="I8" s="30">
        <f>H8-$D$12</f>
        <v>2.703547477722168E-2</v>
      </c>
      <c r="J8" s="31">
        <f t="shared" ref="J8:J11" si="2">POWER(2,-I8)</f>
        <v>0.98143493081593713</v>
      </c>
    </row>
    <row r="9" spans="1:256" x14ac:dyDescent="0.15">
      <c r="A9" s="32">
        <v>2</v>
      </c>
      <c r="B9" s="33">
        <v>14.125668525695801</v>
      </c>
      <c r="C9" s="33">
        <v>14.385918617248535</v>
      </c>
      <c r="D9" s="30">
        <f t="shared" si="0"/>
        <v>-0.26025009155273438</v>
      </c>
      <c r="E9" s="34">
        <v>2</v>
      </c>
      <c r="F9" s="33">
        <v>14.073760986328125</v>
      </c>
      <c r="G9" s="33">
        <v>14.483589172363281</v>
      </c>
      <c r="H9" s="30">
        <f t="shared" si="1"/>
        <v>-0.40982818603515625</v>
      </c>
      <c r="I9" s="30">
        <f>H9-$D$12</f>
        <v>-0.1192009449005127</v>
      </c>
      <c r="J9" s="31">
        <f t="shared" si="2"/>
        <v>1.0861331271786379</v>
      </c>
    </row>
    <row r="10" spans="1:256" x14ac:dyDescent="0.15">
      <c r="A10" s="32">
        <v>3</v>
      </c>
      <c r="B10" s="33">
        <v>14.152045249938965</v>
      </c>
      <c r="C10" s="33">
        <v>14.437796592712402</v>
      </c>
      <c r="D10" s="30">
        <f t="shared" si="0"/>
        <v>-0.2857513427734375</v>
      </c>
      <c r="E10" s="34">
        <v>3</v>
      </c>
      <c r="F10" s="33">
        <v>14.151163101196289</v>
      </c>
      <c r="G10" s="33">
        <v>14.419529914855957</v>
      </c>
      <c r="H10" s="30">
        <f t="shared" si="1"/>
        <v>-0.26836681365966797</v>
      </c>
      <c r="I10" s="30">
        <f>H10-$D$12</f>
        <v>2.2260427474975586E-2</v>
      </c>
      <c r="J10" s="31">
        <f t="shared" si="2"/>
        <v>0.98468867619830669</v>
      </c>
    </row>
    <row r="11" spans="1:256" ht="15" thickBot="1" x14ac:dyDescent="0.2">
      <c r="A11" s="35">
        <v>4</v>
      </c>
      <c r="B11" s="36">
        <v>14.143389701843262</v>
      </c>
      <c r="C11" s="36">
        <v>14.445592880249023</v>
      </c>
      <c r="D11" s="37">
        <f t="shared" si="0"/>
        <v>-0.30220317840576172</v>
      </c>
      <c r="E11" s="38">
        <v>4</v>
      </c>
      <c r="F11" s="36">
        <v>14.084897994995117</v>
      </c>
      <c r="G11" s="36">
        <v>14.416284561157227</v>
      </c>
      <c r="H11" s="37">
        <f t="shared" si="1"/>
        <v>-0.33138656616210938</v>
      </c>
      <c r="I11" s="37">
        <f>H11-$D$12</f>
        <v>-4.075932502746582E-2</v>
      </c>
      <c r="J11" s="39">
        <f t="shared" si="2"/>
        <v>1.0286550900672053</v>
      </c>
    </row>
    <row r="12" spans="1:256" x14ac:dyDescent="0.15">
      <c r="A12" s="40" t="s">
        <v>3</v>
      </c>
      <c r="B12" s="28">
        <f>AVERAGE(B8:B11)</f>
        <v>14.138996601104736</v>
      </c>
      <c r="C12" s="28">
        <v>14.847005000000001</v>
      </c>
      <c r="D12" s="28">
        <f>AVERAGE(D8:D11)</f>
        <v>-0.29062724113464355</v>
      </c>
      <c r="E12" s="41" t="s">
        <v>3</v>
      </c>
      <c r="F12" s="28">
        <f>AVERAGE(F8:F11)</f>
        <v>14.11069393157959</v>
      </c>
      <c r="G12" s="28">
        <f>AVERAGE(G8:G11)</f>
        <v>14.428987264633179</v>
      </c>
      <c r="H12" s="28">
        <f>AVERAGE(H8:H11)</f>
        <v>-0.31829333305358887</v>
      </c>
      <c r="I12" s="28">
        <f>AVERAGE(I8:I11)</f>
        <v>-2.7666091918945312E-2</v>
      </c>
      <c r="J12" s="72">
        <f>AVERAGE(J8:J11)</f>
        <v>1.0202279560650216</v>
      </c>
      <c r="K12" s="4"/>
    </row>
    <row r="13" spans="1:256" x14ac:dyDescent="0.15">
      <c r="A13" s="43" t="s">
        <v>4</v>
      </c>
      <c r="B13" s="30">
        <f>MEDIAN(B8:B11)</f>
        <v>14.13913631439209</v>
      </c>
      <c r="C13" s="30">
        <v>14.831230000000001</v>
      </c>
      <c r="D13" s="30">
        <f>MEDIAN(D8:D11)</f>
        <v>-0.29397726058959961</v>
      </c>
      <c r="E13" s="44" t="s">
        <v>4</v>
      </c>
      <c r="F13" s="30">
        <f>MEDIAN(F8:F11)</f>
        <v>14.108925819396973</v>
      </c>
      <c r="G13" s="30">
        <f>MEDIAN(G8:G11)</f>
        <v>14.417907238006592</v>
      </c>
      <c r="H13" s="30">
        <f>MEDIAN(H8:H11)</f>
        <v>-0.29987668991088867</v>
      </c>
      <c r="I13" s="30">
        <f>MEDIAN(I8:I11)</f>
        <v>-9.2494487762451172E-3</v>
      </c>
      <c r="J13" s="45">
        <f>MEDIAN(J8:J11)</f>
        <v>1.0066718831327561</v>
      </c>
    </row>
    <row r="14" spans="1:256" ht="15" thickBot="1" x14ac:dyDescent="0.2">
      <c r="A14" s="46" t="s">
        <v>5</v>
      </c>
      <c r="B14" s="37">
        <f>STDEV(B8:B11)</f>
        <v>1.1315571567979301E-2</v>
      </c>
      <c r="C14" s="37">
        <v>7.1059156975016108E-2</v>
      </c>
      <c r="D14" s="37">
        <f>STDEV(D8:D11)</f>
        <v>2.3389124930398436E-2</v>
      </c>
      <c r="E14" s="47" t="s">
        <v>5</v>
      </c>
      <c r="F14" s="37">
        <f>STDEV(F8:F11)</f>
        <v>3.725015108142208E-2</v>
      </c>
      <c r="G14" s="37">
        <f>STDEV(G8:G11)</f>
        <v>3.7791720389857585E-2</v>
      </c>
      <c r="H14" s="37">
        <f>STDEV(H8:H11)</f>
        <v>6.8398296278484344E-2</v>
      </c>
      <c r="I14" s="37">
        <f>STDEV(I8:I11)</f>
        <v>6.8398296278484344E-2</v>
      </c>
      <c r="J14" s="48">
        <f>STDEV(J8:J11)</f>
        <v>4.8930043219636857E-2</v>
      </c>
    </row>
    <row r="15" spans="1:256" x14ac:dyDescent="0.15">
      <c r="A15" s="49"/>
      <c r="B15" s="50" t="s">
        <v>6</v>
      </c>
      <c r="C15" s="50"/>
      <c r="D15" s="50"/>
      <c r="E15" s="49"/>
      <c r="F15" s="51"/>
      <c r="G15" s="51"/>
      <c r="H15" s="51"/>
      <c r="I15" s="51"/>
      <c r="J15" s="51">
        <f>J14/(SQRT(4))</f>
        <v>2.4465021609818428E-2</v>
      </c>
    </row>
    <row r="16" spans="1:256" ht="15" thickBot="1" x14ac:dyDescent="0.2">
      <c r="A16" s="52" t="s">
        <v>22</v>
      </c>
      <c r="B16" s="53">
        <f>TTEST(B8:B11,F8:F11,2,2)</f>
        <v>0.19617642897727836</v>
      </c>
      <c r="C16" s="50"/>
      <c r="D16" s="54"/>
      <c r="E16" s="55"/>
      <c r="F16" s="55"/>
    </row>
    <row r="17" spans="1:256" x14ac:dyDescent="0.15">
      <c r="A17" s="52" t="s">
        <v>0</v>
      </c>
      <c r="B17" s="53">
        <f>TTEST(C8:C11,G8:G11,2,2)</f>
        <v>0.97968087827153216</v>
      </c>
      <c r="C17" s="50"/>
      <c r="D17" s="54"/>
      <c r="E17" s="55"/>
      <c r="F17" s="55"/>
      <c r="H17" s="57"/>
      <c r="I17" s="58" t="s">
        <v>0</v>
      </c>
      <c r="J17" s="59" t="s">
        <v>22</v>
      </c>
    </row>
    <row r="18" spans="1:256" x14ac:dyDescent="0.15">
      <c r="A18" s="52" t="s">
        <v>7</v>
      </c>
      <c r="B18" s="73">
        <f>TTEST(D8:D11,H8:H11,2,2)</f>
        <v>0.47302670826847415</v>
      </c>
      <c r="C18" s="53"/>
      <c r="D18" s="60"/>
      <c r="E18" s="61"/>
      <c r="F18" s="62"/>
      <c r="G18" s="60"/>
      <c r="H18" s="63" t="s">
        <v>12</v>
      </c>
      <c r="I18" s="30">
        <v>25.361413955688477</v>
      </c>
      <c r="J18" s="64">
        <v>25.148054122924805</v>
      </c>
    </row>
    <row r="19" spans="1:256" ht="15" thickBot="1" x14ac:dyDescent="0.2">
      <c r="A19" s="65" t="s">
        <v>8</v>
      </c>
      <c r="B19" s="19">
        <f>POWER(-(-I12-I14),2)</f>
        <v>1.6591124719872504E-3</v>
      </c>
      <c r="C19" s="19"/>
      <c r="D19" s="50"/>
      <c r="E19" s="49"/>
      <c r="F19" s="60"/>
      <c r="G19" s="60"/>
      <c r="H19" s="66" t="s">
        <v>12</v>
      </c>
      <c r="I19" s="67">
        <v>24.584568023681641</v>
      </c>
      <c r="J19" s="68">
        <v>24.612524032592773</v>
      </c>
    </row>
    <row r="20" spans="1:256" x14ac:dyDescent="0.15">
      <c r="A20" s="65" t="s">
        <v>9</v>
      </c>
      <c r="B20" s="19">
        <f>POWER(2,-I12)</f>
        <v>1.0193617270263411</v>
      </c>
      <c r="C20" s="19"/>
      <c r="D20" s="50"/>
      <c r="E20" s="49"/>
      <c r="F20" s="60"/>
      <c r="G20" s="60"/>
      <c r="H20" s="62"/>
      <c r="I20" s="62"/>
    </row>
    <row r="21" spans="1:256" x14ac:dyDescent="0.15">
      <c r="A21" s="65"/>
      <c r="B21" s="19"/>
      <c r="C21" s="19"/>
      <c r="D21" s="50"/>
      <c r="E21" s="49"/>
      <c r="F21" s="60"/>
      <c r="G21" s="60"/>
      <c r="H21" s="62"/>
      <c r="I21" s="62"/>
    </row>
    <row r="22" spans="1:256" x14ac:dyDescent="0.15">
      <c r="A22" s="69"/>
      <c r="B22" s="60"/>
      <c r="C22" s="60"/>
      <c r="D22" s="60"/>
      <c r="E22" s="70"/>
      <c r="F22" s="62"/>
      <c r="G22" s="62"/>
      <c r="H22" s="62"/>
      <c r="I22" s="62"/>
      <c r="J22" s="62"/>
      <c r="K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x14ac:dyDescent="0.15">
      <c r="A23" s="61"/>
      <c r="B23" s="17"/>
      <c r="C23" s="17"/>
      <c r="D23" s="17"/>
      <c r="F23" s="17"/>
      <c r="G23" s="17"/>
      <c r="H23" s="17"/>
      <c r="I23" s="17"/>
      <c r="J23" s="17"/>
      <c r="K23" s="1"/>
      <c r="L23" s="1"/>
    </row>
    <row r="24" spans="1:256" x14ac:dyDescent="0.15">
      <c r="A24" s="61"/>
      <c r="B24" s="17"/>
      <c r="C24" s="17"/>
      <c r="D24" s="17"/>
      <c r="F24" s="17"/>
      <c r="G24" s="17"/>
      <c r="H24" s="17"/>
      <c r="I24" s="17"/>
      <c r="J24" s="17"/>
      <c r="K24" s="1"/>
      <c r="L24" s="1"/>
    </row>
    <row r="25" spans="1:256" x14ac:dyDescent="0.15">
      <c r="A25" s="61"/>
      <c r="B25" s="17"/>
      <c r="C25" s="17"/>
      <c r="D25" s="17"/>
      <c r="F25" s="17"/>
      <c r="G25" s="17"/>
      <c r="H25" s="17"/>
      <c r="I25" s="17"/>
      <c r="J25" s="17"/>
      <c r="K25" s="1"/>
      <c r="L25" s="1"/>
    </row>
    <row r="26" spans="1:256" x14ac:dyDescent="0.15">
      <c r="A26" s="61"/>
      <c r="B26" s="17"/>
      <c r="C26" s="17"/>
      <c r="D26" s="17"/>
      <c r="F26" s="17"/>
      <c r="G26" s="17"/>
      <c r="H26" s="17"/>
      <c r="I26" s="17"/>
      <c r="J26" s="17"/>
      <c r="K26" s="1"/>
      <c r="L26" s="1"/>
    </row>
    <row r="27" spans="1:256" x14ac:dyDescent="0.15">
      <c r="A27" s="61"/>
      <c r="B27" s="17"/>
      <c r="C27" s="17"/>
      <c r="D27" s="17"/>
      <c r="F27" s="17"/>
      <c r="G27" s="17"/>
      <c r="H27" s="17"/>
      <c r="I27" s="17"/>
      <c r="J27" s="17"/>
      <c r="K27" s="1"/>
      <c r="L27" s="1"/>
    </row>
    <row r="28" spans="1:256" x14ac:dyDescent="0.15">
      <c r="A28" s="61"/>
      <c r="B28" s="17"/>
      <c r="C28" s="17"/>
      <c r="D28" s="17"/>
      <c r="F28" s="17"/>
      <c r="G28" s="17"/>
      <c r="H28" s="17"/>
      <c r="I28" s="17"/>
      <c r="J28" s="17"/>
      <c r="K28" s="1"/>
      <c r="L28" s="1"/>
    </row>
    <row r="29" spans="1:256" x14ac:dyDescent="0.15">
      <c r="A29" s="61"/>
      <c r="B29" s="17"/>
      <c r="C29" s="17"/>
      <c r="D29" s="17"/>
      <c r="F29" s="17"/>
      <c r="G29" s="17"/>
      <c r="H29" s="17"/>
      <c r="I29" s="17"/>
      <c r="J29" s="17"/>
      <c r="K29" s="1"/>
      <c r="L29" s="1"/>
    </row>
    <row r="30" spans="1:256" x14ac:dyDescent="0.15">
      <c r="A30" s="61"/>
      <c r="B30" s="17"/>
      <c r="C30" s="17"/>
      <c r="D30" s="17"/>
      <c r="F30" s="17"/>
      <c r="G30" s="17"/>
      <c r="H30" s="17"/>
      <c r="I30" s="17"/>
      <c r="J30" s="17"/>
      <c r="K30" s="1"/>
      <c r="L30" s="1"/>
    </row>
    <row r="31" spans="1:256" x14ac:dyDescent="0.15">
      <c r="A31" s="61"/>
      <c r="B31" s="17"/>
      <c r="C31" s="17"/>
      <c r="D31" s="17"/>
      <c r="F31" s="17"/>
      <c r="G31" s="17"/>
      <c r="H31" s="17"/>
      <c r="I31" s="17"/>
      <c r="J31" s="17"/>
      <c r="K31" s="1"/>
      <c r="L31" s="1"/>
    </row>
    <row r="32" spans="1:256" x14ac:dyDescent="0.15">
      <c r="A32" s="61"/>
      <c r="B32" s="17"/>
      <c r="C32" s="17"/>
      <c r="D32" s="17"/>
      <c r="F32" s="17"/>
      <c r="G32" s="17"/>
      <c r="H32" s="17"/>
      <c r="I32" s="17"/>
      <c r="J32" s="17"/>
      <c r="K32" s="1"/>
      <c r="L32" s="1"/>
    </row>
    <row r="33" spans="1:245" x14ac:dyDescent="0.15">
      <c r="A33" s="61"/>
      <c r="B33" s="17"/>
      <c r="C33" s="17"/>
      <c r="D33" s="17"/>
      <c r="F33" s="17"/>
      <c r="G33" s="17"/>
      <c r="H33" s="17"/>
      <c r="I33" s="17"/>
      <c r="J33" s="17"/>
      <c r="K33" s="1"/>
      <c r="L33" s="1"/>
    </row>
    <row r="34" spans="1:245" x14ac:dyDescent="0.15">
      <c r="A34" s="61"/>
      <c r="B34" s="17"/>
      <c r="C34" s="17"/>
      <c r="D34" s="17"/>
      <c r="F34" s="17"/>
      <c r="G34" s="17"/>
      <c r="H34" s="17"/>
      <c r="I34" s="17"/>
      <c r="J34" s="17"/>
      <c r="K34" s="1"/>
      <c r="L34" s="1"/>
    </row>
    <row r="35" spans="1:245" x14ac:dyDescent="0.15">
      <c r="A35" s="61"/>
      <c r="B35" s="17"/>
      <c r="C35" s="17"/>
      <c r="D35" s="17"/>
      <c r="F35" s="17"/>
      <c r="G35" s="17"/>
      <c r="H35" s="17"/>
      <c r="I35" s="17"/>
      <c r="J35" s="17"/>
      <c r="K35" s="1"/>
      <c r="L35" s="1"/>
    </row>
    <row r="36" spans="1:245" x14ac:dyDescent="0.15">
      <c r="A36" s="61"/>
      <c r="B36" s="17"/>
      <c r="C36" s="17"/>
      <c r="D36" s="17"/>
      <c r="F36" s="17"/>
      <c r="G36" s="17"/>
      <c r="H36" s="17"/>
      <c r="I36" s="17"/>
      <c r="J36" s="17"/>
      <c r="K36" s="1"/>
      <c r="L36" s="1"/>
    </row>
    <row r="37" spans="1:245" x14ac:dyDescent="0.15">
      <c r="A37" s="61"/>
      <c r="B37" s="17"/>
      <c r="C37" s="17"/>
      <c r="D37" s="17"/>
      <c r="F37" s="17"/>
      <c r="G37" s="17"/>
      <c r="H37" s="17"/>
      <c r="I37" s="17"/>
      <c r="J37" s="17"/>
      <c r="K37" s="1"/>
      <c r="L37" s="1"/>
    </row>
    <row r="38" spans="1:245" x14ac:dyDescent="0.1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</row>
    <row r="39" spans="1:245" x14ac:dyDescent="0.15">
      <c r="A39" s="61"/>
      <c r="B39" s="17"/>
      <c r="C39" s="17"/>
      <c r="D39" s="17"/>
      <c r="F39" s="17"/>
      <c r="G39" s="17"/>
      <c r="H39" s="17"/>
      <c r="I39" s="17"/>
      <c r="J39" s="17"/>
      <c r="K39" s="1"/>
      <c r="L39" s="1"/>
    </row>
    <row r="40" spans="1:245" x14ac:dyDescent="0.15">
      <c r="A40" s="61"/>
      <c r="B40" s="17"/>
      <c r="C40" s="17"/>
      <c r="D40" s="17"/>
      <c r="F40" s="17"/>
      <c r="G40" s="17"/>
      <c r="H40" s="17"/>
      <c r="I40" s="17"/>
      <c r="J40" s="17"/>
      <c r="K40" s="1"/>
      <c r="L40" s="1"/>
    </row>
    <row r="41" spans="1:245" x14ac:dyDescent="0.15">
      <c r="A41" s="61"/>
      <c r="B41" s="17"/>
      <c r="C41" s="17"/>
      <c r="D41" s="17"/>
      <c r="F41" s="17"/>
      <c r="G41" s="17"/>
      <c r="H41" s="17"/>
      <c r="I41" s="17"/>
      <c r="J41" s="17"/>
      <c r="K41" s="1"/>
      <c r="L41" s="1"/>
    </row>
    <row r="42" spans="1:245" x14ac:dyDescent="0.15">
      <c r="A42" s="61"/>
      <c r="B42" s="17"/>
      <c r="C42" s="17"/>
      <c r="D42" s="17"/>
      <c r="F42" s="17"/>
      <c r="G42" s="17"/>
      <c r="H42" s="17"/>
      <c r="I42" s="17"/>
      <c r="J42" s="17"/>
      <c r="K42" s="1"/>
      <c r="L42" s="1"/>
    </row>
    <row r="43" spans="1:245" x14ac:dyDescent="0.15">
      <c r="A43" s="61"/>
      <c r="B43" s="17"/>
      <c r="C43" s="17"/>
      <c r="D43" s="17"/>
      <c r="F43" s="17"/>
      <c r="G43" s="17"/>
      <c r="H43" s="17"/>
      <c r="I43" s="17"/>
      <c r="J43" s="17"/>
      <c r="K43" s="1"/>
      <c r="L43" s="1"/>
    </row>
    <row r="44" spans="1:245" x14ac:dyDescent="0.15">
      <c r="A44" s="61"/>
      <c r="B44" s="17"/>
      <c r="C44" s="17"/>
      <c r="D44" s="17"/>
      <c r="F44" s="17"/>
      <c r="G44" s="17"/>
      <c r="H44" s="17"/>
      <c r="I44" s="17"/>
      <c r="J44" s="17"/>
      <c r="K44" s="1"/>
      <c r="L44" s="1"/>
    </row>
    <row r="45" spans="1:245" x14ac:dyDescent="0.15">
      <c r="A45" s="61"/>
      <c r="B45" s="17"/>
      <c r="C45" s="17"/>
      <c r="D45" s="17"/>
      <c r="F45" s="17"/>
      <c r="G45" s="17"/>
      <c r="H45" s="17"/>
      <c r="I45" s="17"/>
      <c r="J45" s="17"/>
      <c r="K45" s="1"/>
      <c r="L45" s="1"/>
    </row>
    <row r="46" spans="1:245" x14ac:dyDescent="0.15">
      <c r="A46" s="61"/>
      <c r="B46" s="17"/>
      <c r="C46" s="17"/>
      <c r="D46" s="17"/>
      <c r="F46" s="17"/>
      <c r="G46" s="17"/>
      <c r="H46" s="17"/>
      <c r="I46" s="17"/>
      <c r="J46" s="17"/>
      <c r="K46" s="1"/>
      <c r="L46" s="1"/>
    </row>
    <row r="47" spans="1:245" x14ac:dyDescent="0.15">
      <c r="A47" s="61"/>
      <c r="B47" s="17"/>
      <c r="C47" s="17"/>
      <c r="D47" s="17"/>
      <c r="F47" s="17"/>
      <c r="G47" s="17"/>
      <c r="H47" s="17"/>
      <c r="I47" s="17"/>
      <c r="J47" s="17"/>
      <c r="K47" s="1"/>
      <c r="L47" s="1"/>
    </row>
    <row r="48" spans="1:245" x14ac:dyDescent="0.15">
      <c r="A48" s="61"/>
      <c r="B48" s="17"/>
      <c r="C48" s="17"/>
      <c r="D48" s="17"/>
      <c r="F48" s="17"/>
      <c r="G48" s="17"/>
      <c r="H48" s="17"/>
      <c r="I48" s="17"/>
      <c r="J48" s="17"/>
      <c r="K48" s="1"/>
      <c r="L48" s="1"/>
    </row>
    <row r="49" spans="1:245" x14ac:dyDescent="0.15">
      <c r="A49" s="61"/>
      <c r="B49" s="17"/>
      <c r="C49" s="17"/>
      <c r="D49" s="17"/>
      <c r="F49" s="17"/>
      <c r="G49" s="17"/>
      <c r="H49" s="17"/>
      <c r="I49" s="17"/>
      <c r="J49" s="17"/>
      <c r="K49" s="1"/>
      <c r="L49" s="1"/>
    </row>
    <row r="50" spans="1:245" x14ac:dyDescent="0.15">
      <c r="A50" s="61"/>
      <c r="B50" s="17"/>
      <c r="C50" s="17"/>
      <c r="D50" s="17"/>
      <c r="F50" s="17"/>
      <c r="G50" s="17"/>
      <c r="H50" s="17"/>
      <c r="I50" s="17"/>
      <c r="J50" s="17"/>
      <c r="K50" s="1"/>
      <c r="L50" s="1"/>
    </row>
    <row r="51" spans="1:245" x14ac:dyDescent="0.15">
      <c r="A51" s="61"/>
      <c r="B51" s="17"/>
      <c r="C51" s="17"/>
      <c r="D51" s="17"/>
      <c r="F51" s="17"/>
      <c r="G51" s="17"/>
      <c r="H51" s="17"/>
      <c r="I51" s="17"/>
      <c r="J51" s="17"/>
      <c r="K51" s="1"/>
      <c r="L51" s="1"/>
    </row>
    <row r="52" spans="1:245" x14ac:dyDescent="0.15">
      <c r="A52" s="61"/>
      <c r="B52" s="17"/>
      <c r="C52" s="17"/>
      <c r="D52" s="17"/>
      <c r="F52" s="17"/>
      <c r="G52" s="17"/>
      <c r="H52" s="17"/>
      <c r="I52" s="17"/>
      <c r="J52" s="17"/>
      <c r="K52" s="1"/>
      <c r="L52" s="1"/>
    </row>
    <row r="53" spans="1:245" x14ac:dyDescent="0.15">
      <c r="A53" s="61"/>
      <c r="B53" s="17"/>
      <c r="C53" s="17"/>
      <c r="D53" s="17"/>
      <c r="F53" s="17"/>
      <c r="G53" s="17"/>
      <c r="H53" s="17"/>
      <c r="I53" s="17"/>
      <c r="J53" s="17"/>
      <c r="K53" s="1"/>
      <c r="L53" s="1"/>
    </row>
    <row r="54" spans="1:245" x14ac:dyDescent="0.15">
      <c r="A54" s="71"/>
      <c r="B54" s="71"/>
      <c r="C54" s="61"/>
      <c r="D54" s="61"/>
      <c r="E54" s="61"/>
      <c r="F54" s="61"/>
      <c r="G54" s="61"/>
      <c r="H54" s="61"/>
      <c r="I54" s="61"/>
      <c r="J54" s="6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</row>
    <row r="55" spans="1:245" x14ac:dyDescent="0.15">
      <c r="A55" s="61"/>
      <c r="B55" s="17"/>
      <c r="C55" s="17"/>
      <c r="D55" s="17"/>
      <c r="F55" s="17"/>
      <c r="G55" s="17"/>
      <c r="H55" s="17"/>
      <c r="I55" s="17"/>
      <c r="J55" s="17"/>
      <c r="K55" s="1"/>
      <c r="L55" s="1"/>
    </row>
    <row r="56" spans="1:245" x14ac:dyDescent="0.15">
      <c r="A56" s="61"/>
      <c r="B56" s="17"/>
      <c r="C56" s="17"/>
      <c r="D56" s="17"/>
      <c r="F56" s="17"/>
      <c r="G56" s="17"/>
      <c r="H56" s="17"/>
      <c r="I56" s="17"/>
      <c r="J56" s="17"/>
      <c r="K56" s="1"/>
      <c r="L56" s="1"/>
    </row>
    <row r="57" spans="1:245" x14ac:dyDescent="0.15">
      <c r="A57" s="61"/>
      <c r="B57" s="17"/>
      <c r="C57" s="17"/>
      <c r="D57" s="17"/>
      <c r="F57" s="17"/>
      <c r="G57" s="17"/>
      <c r="H57" s="17"/>
      <c r="I57" s="17"/>
      <c r="J57" s="17"/>
      <c r="K57" s="1"/>
      <c r="L57" s="1"/>
    </row>
    <row r="58" spans="1:245" x14ac:dyDescent="0.15">
      <c r="A58" s="61"/>
      <c r="B58" s="17"/>
      <c r="C58" s="17"/>
      <c r="D58" s="17"/>
      <c r="F58" s="17"/>
      <c r="G58" s="17"/>
      <c r="H58" s="17"/>
      <c r="I58" s="17"/>
      <c r="J58" s="17"/>
      <c r="K58" s="1"/>
      <c r="L58" s="1"/>
    </row>
    <row r="59" spans="1:245" x14ac:dyDescent="0.15">
      <c r="A59" s="61"/>
      <c r="B59" s="17"/>
      <c r="C59" s="17"/>
      <c r="D59" s="17"/>
      <c r="F59" s="17"/>
      <c r="G59" s="17"/>
      <c r="H59" s="17"/>
      <c r="I59" s="17"/>
      <c r="J59" s="17"/>
      <c r="K59" s="1"/>
      <c r="L59" s="1"/>
    </row>
    <row r="60" spans="1:245" x14ac:dyDescent="0.15">
      <c r="A60" s="61"/>
      <c r="B60" s="17"/>
      <c r="C60" s="17"/>
      <c r="D60" s="17"/>
      <c r="F60" s="17"/>
      <c r="G60" s="17"/>
      <c r="H60" s="17"/>
      <c r="I60" s="17"/>
      <c r="J60" s="17"/>
      <c r="K60" s="1"/>
      <c r="L60" s="1"/>
    </row>
    <row r="61" spans="1:245" x14ac:dyDescent="0.15">
      <c r="A61" s="61"/>
      <c r="B61" s="17"/>
      <c r="C61" s="17"/>
      <c r="D61" s="17"/>
      <c r="F61" s="17"/>
      <c r="G61" s="17"/>
      <c r="H61" s="17"/>
      <c r="I61" s="17"/>
      <c r="J61" s="17"/>
      <c r="K61" s="1"/>
      <c r="L61" s="1"/>
    </row>
    <row r="62" spans="1:245" x14ac:dyDescent="0.15">
      <c r="A62" s="61"/>
      <c r="B62" s="17"/>
      <c r="C62" s="17"/>
      <c r="D62" s="17"/>
      <c r="F62" s="17"/>
      <c r="G62" s="17"/>
      <c r="H62" s="17"/>
      <c r="I62" s="17"/>
      <c r="J62" s="17"/>
      <c r="K62" s="1"/>
      <c r="L62" s="1"/>
    </row>
    <row r="63" spans="1:245" x14ac:dyDescent="0.15">
      <c r="A63" s="61"/>
      <c r="B63" s="17"/>
      <c r="C63" s="17"/>
      <c r="D63" s="17"/>
      <c r="F63" s="17"/>
      <c r="G63" s="17"/>
      <c r="H63" s="17"/>
      <c r="I63" s="17"/>
      <c r="J63" s="17"/>
      <c r="K63" s="1"/>
      <c r="L63" s="1"/>
    </row>
    <row r="64" spans="1:245" x14ac:dyDescent="0.15">
      <c r="A64" s="61"/>
      <c r="B64" s="17"/>
      <c r="C64" s="17"/>
      <c r="D64" s="17"/>
      <c r="F64" s="17"/>
      <c r="G64" s="17"/>
      <c r="H64" s="17"/>
      <c r="I64" s="17"/>
      <c r="J64" s="17"/>
      <c r="K64" s="1"/>
      <c r="L64" s="1"/>
    </row>
    <row r="65" spans="1:256" x14ac:dyDescent="0.15">
      <c r="A65" s="61"/>
      <c r="B65" s="17"/>
      <c r="C65" s="17"/>
      <c r="D65" s="17"/>
      <c r="F65" s="17"/>
      <c r="G65" s="17"/>
      <c r="H65" s="17"/>
      <c r="I65" s="17"/>
      <c r="J65" s="17"/>
      <c r="K65" s="1"/>
      <c r="L65" s="1"/>
    </row>
    <row r="66" spans="1:256" x14ac:dyDescent="0.15">
      <c r="A66" s="61"/>
      <c r="B66" s="17"/>
      <c r="C66" s="17"/>
      <c r="D66" s="17"/>
      <c r="F66" s="17"/>
      <c r="G66" s="17"/>
      <c r="H66" s="17"/>
      <c r="I66" s="17"/>
      <c r="J66" s="17"/>
      <c r="K66" s="1"/>
      <c r="L66" s="1"/>
    </row>
    <row r="67" spans="1:256" x14ac:dyDescent="0.15">
      <c r="A67" s="61"/>
      <c r="B67" s="17"/>
      <c r="C67" s="17"/>
      <c r="D67" s="17"/>
      <c r="F67" s="17"/>
      <c r="G67" s="17"/>
      <c r="H67" s="17"/>
      <c r="I67" s="17"/>
      <c r="J67" s="17"/>
      <c r="K67" s="1"/>
      <c r="L67" s="1"/>
    </row>
    <row r="68" spans="1:256" x14ac:dyDescent="0.15">
      <c r="A68" s="61"/>
      <c r="B68" s="17"/>
      <c r="C68" s="17"/>
      <c r="D68" s="17"/>
      <c r="F68" s="17"/>
      <c r="G68" s="17"/>
      <c r="H68" s="17"/>
      <c r="I68" s="17"/>
      <c r="J68" s="17"/>
      <c r="K68" s="1"/>
      <c r="L68" s="1"/>
    </row>
    <row r="69" spans="1:256" x14ac:dyDescent="0.15">
      <c r="A69" s="61"/>
      <c r="B69" s="17"/>
      <c r="C69" s="17"/>
      <c r="D69" s="17"/>
      <c r="F69" s="17"/>
      <c r="G69" s="17"/>
      <c r="H69" s="17"/>
      <c r="I69" s="17"/>
      <c r="J69" s="17"/>
      <c r="K69" s="1"/>
      <c r="L69" s="1"/>
    </row>
    <row r="70" spans="1:256" x14ac:dyDescent="0.1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</row>
    <row r="71" spans="1:256" x14ac:dyDescent="0.1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</row>
    <row r="72" spans="1:256" x14ac:dyDescent="0.1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</row>
    <row r="73" spans="1:256" x14ac:dyDescent="0.1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</row>
    <row r="74" spans="1:256" x14ac:dyDescent="0.15">
      <c r="A74" s="61"/>
      <c r="B74" s="62"/>
      <c r="C74" s="62"/>
      <c r="D74" s="62"/>
      <c r="E74" s="61"/>
      <c r="F74" s="62"/>
      <c r="G74" s="62"/>
      <c r="H74" s="62"/>
      <c r="I74" s="62"/>
      <c r="J74" s="62"/>
      <c r="K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x14ac:dyDescent="0.15">
      <c r="A75" s="61"/>
      <c r="B75" s="62"/>
      <c r="C75" s="62"/>
      <c r="D75" s="62"/>
      <c r="E75" s="61"/>
      <c r="F75" s="62"/>
      <c r="G75" s="62"/>
      <c r="H75" s="62"/>
      <c r="I75" s="62"/>
      <c r="J75" s="62"/>
      <c r="K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75"/>
  <sheetViews>
    <sheetView tabSelected="1" zoomScaleNormal="100" workbookViewId="0">
      <selection activeCell="F17" sqref="F17"/>
    </sheetView>
  </sheetViews>
  <sheetFormatPr baseColWidth="10" defaultColWidth="9.1640625" defaultRowHeight="14" x14ac:dyDescent="0.15"/>
  <cols>
    <col min="1" max="1" width="13.6640625" style="17" customWidth="1"/>
    <col min="2" max="4" width="13.6640625" style="56" customWidth="1"/>
    <col min="5" max="5" width="18.5" style="17" customWidth="1"/>
    <col min="6" max="10" width="13.6640625" style="56" customWidth="1"/>
    <col min="11" max="11" width="9.33203125" style="17" bestFit="1" customWidth="1"/>
    <col min="12" max="12" width="9.1640625" style="5"/>
    <col min="13" max="13" width="14" style="1" customWidth="1"/>
    <col min="14" max="16384" width="9.1640625" style="1"/>
  </cols>
  <sheetData>
    <row r="1" spans="1:256" x14ac:dyDescent="0.15">
      <c r="A1" s="74" t="s">
        <v>24</v>
      </c>
    </row>
    <row r="2" spans="1:256" s="8" customFormat="1" ht="16" x14ac:dyDescent="0.2">
      <c r="A2" s="11"/>
      <c r="B2" s="12"/>
      <c r="C2" s="12"/>
      <c r="D2" s="12"/>
      <c r="E2" s="13"/>
      <c r="F2" s="12"/>
      <c r="G2" s="12"/>
      <c r="H2" s="14" t="s">
        <v>15</v>
      </c>
      <c r="I2" s="15">
        <v>43579</v>
      </c>
      <c r="J2" s="16"/>
      <c r="K2" s="11"/>
      <c r="L2" s="9"/>
    </row>
    <row r="3" spans="1:256" s="8" customFormat="1" ht="16" x14ac:dyDescent="0.2">
      <c r="A3" s="17"/>
      <c r="B3" s="12"/>
      <c r="C3" s="12"/>
      <c r="D3" s="12"/>
      <c r="E3" s="13"/>
      <c r="F3" s="12"/>
      <c r="G3" s="12"/>
      <c r="H3" s="14" t="s">
        <v>23</v>
      </c>
      <c r="I3" s="15">
        <v>43581</v>
      </c>
      <c r="J3" s="16"/>
      <c r="K3" s="11"/>
      <c r="L3" s="9"/>
    </row>
    <row r="4" spans="1:256" s="8" customFormat="1" ht="16" x14ac:dyDescent="0.2">
      <c r="A4" s="17" t="s">
        <v>13</v>
      </c>
      <c r="B4" s="12"/>
      <c r="C4" s="12"/>
      <c r="D4" s="12"/>
      <c r="E4" s="13"/>
      <c r="F4" s="12"/>
      <c r="G4" s="12"/>
      <c r="H4" s="11"/>
      <c r="I4" s="11"/>
      <c r="J4" s="16"/>
      <c r="K4" s="11"/>
      <c r="L4" s="9"/>
    </row>
    <row r="5" spans="1:256" s="8" customFormat="1" ht="16" x14ac:dyDescent="0.2">
      <c r="A5" s="17" t="s">
        <v>14</v>
      </c>
      <c r="B5" s="12"/>
      <c r="C5" s="12"/>
      <c r="D5" s="12"/>
      <c r="E5" s="13"/>
      <c r="F5" s="12"/>
      <c r="G5" s="12"/>
      <c r="H5" s="18"/>
      <c r="I5" s="18"/>
      <c r="J5" s="16"/>
      <c r="K5" s="11"/>
      <c r="L5" s="9"/>
    </row>
    <row r="6" spans="1:256" ht="15" thickBot="1" x14ac:dyDescent="0.2">
      <c r="B6" s="19"/>
      <c r="C6" s="19"/>
      <c r="D6" s="19"/>
      <c r="E6" s="20"/>
      <c r="F6" s="19"/>
      <c r="G6" s="19"/>
      <c r="H6" s="21"/>
      <c r="I6" s="21"/>
      <c r="J6" s="21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15" thickBot="1" x14ac:dyDescent="0.2">
      <c r="A7" s="22" t="s">
        <v>20</v>
      </c>
      <c r="B7" s="23" t="s">
        <v>23</v>
      </c>
      <c r="C7" s="23" t="s">
        <v>0</v>
      </c>
      <c r="D7" s="23" t="s">
        <v>1</v>
      </c>
      <c r="E7" s="24" t="s">
        <v>16</v>
      </c>
      <c r="F7" s="23" t="s">
        <v>23</v>
      </c>
      <c r="G7" s="23" t="s">
        <v>0</v>
      </c>
      <c r="H7" s="23" t="s">
        <v>1</v>
      </c>
      <c r="I7" s="23" t="s">
        <v>2</v>
      </c>
      <c r="J7" s="25"/>
    </row>
    <row r="8" spans="1:256" x14ac:dyDescent="0.15">
      <c r="A8" s="26">
        <v>1</v>
      </c>
      <c r="B8" s="27">
        <v>13.954229354858398</v>
      </c>
      <c r="C8" s="27">
        <v>14.449187278747559</v>
      </c>
      <c r="D8" s="28">
        <f t="shared" ref="D8:D11" si="0">B8-C8</f>
        <v>-0.49495792388916016</v>
      </c>
      <c r="E8" s="29">
        <v>1</v>
      </c>
      <c r="F8" s="27">
        <v>13.954757690429688</v>
      </c>
      <c r="G8" s="27">
        <v>14.39654541015625</v>
      </c>
      <c r="H8" s="30">
        <f t="shared" ref="H8:H11" si="1">F8-G8</f>
        <v>-0.4417877197265625</v>
      </c>
      <c r="I8" s="30">
        <f>H8-$D$12</f>
        <v>2.3538112640380859E-2</v>
      </c>
      <c r="J8" s="31">
        <f t="shared" ref="J8:J11" si="2">POWER(2,-I8)</f>
        <v>0.9838169984483881</v>
      </c>
    </row>
    <row r="9" spans="1:256" x14ac:dyDescent="0.15">
      <c r="A9" s="32">
        <v>2</v>
      </c>
      <c r="B9" s="33">
        <v>13.960422515869141</v>
      </c>
      <c r="C9" s="33">
        <v>14.385918617248535</v>
      </c>
      <c r="D9" s="30">
        <f t="shared" si="0"/>
        <v>-0.42549610137939453</v>
      </c>
      <c r="E9" s="34">
        <v>2</v>
      </c>
      <c r="F9" s="33">
        <v>13.924036979675293</v>
      </c>
      <c r="G9" s="33">
        <v>14.483589172363281</v>
      </c>
      <c r="H9" s="30">
        <f t="shared" si="1"/>
        <v>-0.55955219268798828</v>
      </c>
      <c r="I9" s="30">
        <f>H9-$D$12</f>
        <v>-9.4226360321044922E-2</v>
      </c>
      <c r="J9" s="31">
        <f t="shared" si="2"/>
        <v>1.0674928156107375</v>
      </c>
    </row>
    <row r="10" spans="1:256" x14ac:dyDescent="0.15">
      <c r="A10" s="32">
        <v>3</v>
      </c>
      <c r="B10" s="33">
        <v>13.982911109924316</v>
      </c>
      <c r="C10" s="33">
        <v>14.437796592712402</v>
      </c>
      <c r="D10" s="30">
        <f t="shared" si="0"/>
        <v>-0.45488548278808594</v>
      </c>
      <c r="E10" s="34">
        <v>3</v>
      </c>
      <c r="F10" s="33">
        <v>13.934012413024902</v>
      </c>
      <c r="G10" s="33">
        <v>14.419529914855957</v>
      </c>
      <c r="H10" s="30">
        <f t="shared" si="1"/>
        <v>-0.48551750183105469</v>
      </c>
      <c r="I10" s="30">
        <f>H10-$D$12</f>
        <v>-2.0191669464111328E-2</v>
      </c>
      <c r="J10" s="31">
        <f t="shared" si="2"/>
        <v>1.0140941984762772</v>
      </c>
    </row>
    <row r="11" spans="1:256" ht="15" thickBot="1" x14ac:dyDescent="0.2">
      <c r="A11" s="35">
        <v>4</v>
      </c>
      <c r="B11" s="36">
        <v>13.959629058837891</v>
      </c>
      <c r="C11" s="36">
        <v>14.445592880249023</v>
      </c>
      <c r="D11" s="37">
        <f t="shared" si="0"/>
        <v>-0.48596382141113281</v>
      </c>
      <c r="E11" s="38">
        <v>4</v>
      </c>
      <c r="F11" s="36">
        <v>13.928413391113281</v>
      </c>
      <c r="G11" s="36">
        <v>14.416284561157227</v>
      </c>
      <c r="H11" s="37">
        <f t="shared" si="1"/>
        <v>-0.48787117004394531</v>
      </c>
      <c r="I11" s="37">
        <f>H11-$D$12</f>
        <v>-2.2545337677001953E-2</v>
      </c>
      <c r="J11" s="39">
        <f t="shared" si="2"/>
        <v>1.0157499810663051</v>
      </c>
    </row>
    <row r="12" spans="1:256" x14ac:dyDescent="0.15">
      <c r="A12" s="40" t="s">
        <v>3</v>
      </c>
      <c r="B12" s="28">
        <f>AVERAGE(B8:B11)</f>
        <v>13.964298009872437</v>
      </c>
      <c r="C12" s="28">
        <v>14.847005000000001</v>
      </c>
      <c r="D12" s="28">
        <f>AVERAGE(D8:D11)</f>
        <v>-0.46532583236694336</v>
      </c>
      <c r="E12" s="41" t="s">
        <v>3</v>
      </c>
      <c r="F12" s="28">
        <f>AVERAGE(F8:F11)</f>
        <v>13.935305118560791</v>
      </c>
      <c r="G12" s="28">
        <f>AVERAGE(G8:G11)</f>
        <v>14.428987264633179</v>
      </c>
      <c r="H12" s="28">
        <f>AVERAGE(H8:H11)</f>
        <v>-0.4936821460723877</v>
      </c>
      <c r="I12" s="28">
        <f>AVERAGE(I8:I11)</f>
        <v>-2.8356313705444336E-2</v>
      </c>
      <c r="J12" s="72">
        <f>AVERAGE(J8:J11)</f>
        <v>1.020288498400427</v>
      </c>
      <c r="K12" s="42"/>
    </row>
    <row r="13" spans="1:256" x14ac:dyDescent="0.15">
      <c r="A13" s="43" t="s">
        <v>4</v>
      </c>
      <c r="B13" s="30">
        <f>MEDIAN(B8:B11)</f>
        <v>13.960025787353516</v>
      </c>
      <c r="C13" s="30">
        <v>14.831230000000001</v>
      </c>
      <c r="D13" s="30">
        <f>MEDIAN(D8:D11)</f>
        <v>-0.47042465209960938</v>
      </c>
      <c r="E13" s="44" t="s">
        <v>4</v>
      </c>
      <c r="F13" s="30">
        <f>MEDIAN(F8:F11)</f>
        <v>13.931212902069092</v>
      </c>
      <c r="G13" s="30">
        <f>MEDIAN(G8:G11)</f>
        <v>14.417907238006592</v>
      </c>
      <c r="H13" s="30">
        <f>MEDIAN(H8:H11)</f>
        <v>-0.4866943359375</v>
      </c>
      <c r="I13" s="30">
        <f>MEDIAN(I8:I11)</f>
        <v>-2.1368503570556641E-2</v>
      </c>
      <c r="J13" s="45">
        <f>MEDIAN(J8:J11)</f>
        <v>1.0149220897712912</v>
      </c>
    </row>
    <row r="14" spans="1:256" ht="15" thickBot="1" x14ac:dyDescent="0.2">
      <c r="A14" s="46" t="s">
        <v>5</v>
      </c>
      <c r="B14" s="37">
        <f>STDEV(B8:B11)</f>
        <v>1.2710151649574902E-2</v>
      </c>
      <c r="C14" s="37">
        <v>7.1059156975016108E-2</v>
      </c>
      <c r="D14" s="37">
        <f>STDEV(D8:D11)</f>
        <v>3.1619592078532432E-2</v>
      </c>
      <c r="E14" s="47" t="s">
        <v>5</v>
      </c>
      <c r="F14" s="37">
        <f>STDEV(F8:F11)</f>
        <v>1.359583883731505E-2</v>
      </c>
      <c r="G14" s="37">
        <f>STDEV(G8:G11)</f>
        <v>3.7791720389857585E-2</v>
      </c>
      <c r="H14" s="37">
        <f>STDEV(H8:H11)</f>
        <v>4.8759010739535223E-2</v>
      </c>
      <c r="I14" s="37">
        <f>STDEV(I8:I11)</f>
        <v>4.8759010739535223E-2</v>
      </c>
      <c r="J14" s="48">
        <f>STDEV(J8:J11)</f>
        <v>3.4724560775650982E-2</v>
      </c>
    </row>
    <row r="15" spans="1:256" x14ac:dyDescent="0.15">
      <c r="A15" s="49"/>
      <c r="B15" s="50" t="s">
        <v>6</v>
      </c>
      <c r="C15" s="50"/>
      <c r="D15" s="50"/>
      <c r="E15" s="49"/>
      <c r="F15" s="51"/>
      <c r="G15" s="51"/>
      <c r="H15" s="51"/>
      <c r="I15" s="51"/>
      <c r="J15" s="51">
        <f>J14/(SQRT(4))</f>
        <v>1.7362280387825491E-2</v>
      </c>
    </row>
    <row r="16" spans="1:256" ht="15" thickBot="1" x14ac:dyDescent="0.2">
      <c r="A16" s="52" t="s">
        <v>18</v>
      </c>
      <c r="B16" s="53">
        <f>TTEST(B8:B11,F8:F11,2,2)</f>
        <v>2.070169720847553E-2</v>
      </c>
      <c r="C16" s="50"/>
      <c r="D16" s="54"/>
      <c r="E16" s="55"/>
      <c r="F16" s="55"/>
    </row>
    <row r="17" spans="1:256" x14ac:dyDescent="0.15">
      <c r="A17" s="52" t="s">
        <v>0</v>
      </c>
      <c r="B17" s="53">
        <f>TTEST(C8:C11,G8:G11,2,2)</f>
        <v>0.97968087827153216</v>
      </c>
      <c r="C17" s="50"/>
      <c r="D17" s="54"/>
      <c r="E17" s="55"/>
      <c r="F17" s="55"/>
      <c r="H17" s="57"/>
      <c r="I17" s="58" t="s">
        <v>0</v>
      </c>
      <c r="J17" s="59" t="s">
        <v>23</v>
      </c>
    </row>
    <row r="18" spans="1:256" x14ac:dyDescent="0.15">
      <c r="A18" s="52" t="s">
        <v>7</v>
      </c>
      <c r="B18" s="73">
        <f>TTEST(D8:D11,H8:H11,2,2)</f>
        <v>0.36680970218730824</v>
      </c>
      <c r="C18" s="53"/>
      <c r="D18" s="60"/>
      <c r="E18" s="61"/>
      <c r="F18" s="62"/>
      <c r="G18" s="60"/>
      <c r="H18" s="63" t="s">
        <v>12</v>
      </c>
      <c r="I18" s="30">
        <v>25.361413955688477</v>
      </c>
      <c r="J18" s="64">
        <v>27.369295120239258</v>
      </c>
    </row>
    <row r="19" spans="1:256" ht="15" thickBot="1" x14ac:dyDescent="0.2">
      <c r="A19" s="65" t="s">
        <v>8</v>
      </c>
      <c r="B19" s="19">
        <f>POWER(-(-I12-I14),2)</f>
        <v>4.1627004626490109E-4</v>
      </c>
      <c r="C19" s="19"/>
      <c r="D19" s="50"/>
      <c r="E19" s="49"/>
      <c r="F19" s="60"/>
      <c r="G19" s="60"/>
      <c r="H19" s="66" t="s">
        <v>12</v>
      </c>
      <c r="I19" s="67">
        <v>24.584568023681641</v>
      </c>
      <c r="J19" s="68">
        <v>27.314065933227539</v>
      </c>
    </row>
    <row r="20" spans="1:256" x14ac:dyDescent="0.15">
      <c r="A20" s="65" t="s">
        <v>9</v>
      </c>
      <c r="B20" s="19">
        <f>POWER(2,-I12)</f>
        <v>1.0198495321312337</v>
      </c>
      <c r="C20" s="19"/>
      <c r="D20" s="50"/>
      <c r="E20" s="49"/>
      <c r="F20" s="60"/>
      <c r="G20" s="60"/>
      <c r="H20" s="62"/>
      <c r="I20" s="62"/>
    </row>
    <row r="21" spans="1:256" x14ac:dyDescent="0.15">
      <c r="A21" s="65"/>
      <c r="B21" s="19"/>
      <c r="C21" s="19"/>
      <c r="D21" s="50"/>
      <c r="E21" s="49"/>
      <c r="F21" s="60"/>
      <c r="G21" s="60"/>
      <c r="H21" s="62"/>
      <c r="I21" s="62"/>
    </row>
    <row r="22" spans="1:256" x14ac:dyDescent="0.15">
      <c r="A22" s="69"/>
      <c r="B22" s="60"/>
      <c r="C22" s="60"/>
      <c r="D22" s="60"/>
      <c r="E22" s="70"/>
      <c r="F22" s="62"/>
      <c r="G22" s="62"/>
      <c r="H22" s="62"/>
      <c r="I22" s="62"/>
      <c r="J22" s="62"/>
      <c r="K22" s="6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x14ac:dyDescent="0.15">
      <c r="A23" s="61"/>
      <c r="B23" s="17"/>
      <c r="C23" s="17"/>
      <c r="D23" s="17"/>
      <c r="F23" s="17"/>
      <c r="G23" s="17"/>
      <c r="H23" s="17"/>
      <c r="I23" s="17"/>
      <c r="J23" s="17"/>
      <c r="L23" s="1"/>
    </row>
    <row r="24" spans="1:256" x14ac:dyDescent="0.15">
      <c r="A24" s="61"/>
      <c r="B24" s="17"/>
      <c r="C24" s="17"/>
      <c r="D24" s="17"/>
      <c r="F24" s="17"/>
      <c r="G24" s="17"/>
      <c r="H24" s="17"/>
      <c r="I24" s="17"/>
      <c r="J24" s="17"/>
      <c r="L24" s="1"/>
    </row>
    <row r="25" spans="1:256" x14ac:dyDescent="0.15">
      <c r="A25" s="61"/>
      <c r="B25" s="17"/>
      <c r="C25" s="17"/>
      <c r="D25" s="17"/>
      <c r="F25" s="17"/>
      <c r="G25" s="17"/>
      <c r="H25" s="17"/>
      <c r="I25" s="17"/>
      <c r="J25" s="17"/>
      <c r="L25" s="1"/>
    </row>
    <row r="26" spans="1:256" x14ac:dyDescent="0.15">
      <c r="A26" s="61"/>
      <c r="B26" s="17"/>
      <c r="C26" s="17"/>
      <c r="D26" s="17"/>
      <c r="F26" s="17"/>
      <c r="G26" s="17"/>
      <c r="H26" s="17"/>
      <c r="I26" s="17"/>
      <c r="J26" s="17"/>
      <c r="L26" s="1"/>
    </row>
    <row r="27" spans="1:256" x14ac:dyDescent="0.15">
      <c r="A27" s="61"/>
      <c r="B27" s="17"/>
      <c r="C27" s="17"/>
      <c r="D27" s="17"/>
      <c r="F27" s="17"/>
      <c r="G27" s="17"/>
      <c r="H27" s="17"/>
      <c r="I27" s="17"/>
      <c r="J27" s="17"/>
      <c r="L27" s="1"/>
    </row>
    <row r="28" spans="1:256" x14ac:dyDescent="0.15">
      <c r="A28" s="61"/>
      <c r="B28" s="17"/>
      <c r="C28" s="17"/>
      <c r="D28" s="17"/>
      <c r="F28" s="17"/>
      <c r="G28" s="17"/>
      <c r="H28" s="17"/>
      <c r="I28" s="17"/>
      <c r="J28" s="17"/>
      <c r="L28" s="1"/>
    </row>
    <row r="29" spans="1:256" x14ac:dyDescent="0.15">
      <c r="A29" s="61"/>
      <c r="B29" s="17"/>
      <c r="C29" s="17"/>
      <c r="D29" s="17"/>
      <c r="F29" s="17"/>
      <c r="G29" s="17"/>
      <c r="H29" s="17"/>
      <c r="I29" s="17"/>
      <c r="J29" s="17"/>
      <c r="L29" s="1"/>
    </row>
    <row r="30" spans="1:256" x14ac:dyDescent="0.15">
      <c r="A30" s="61"/>
      <c r="B30" s="17"/>
      <c r="C30" s="17"/>
      <c r="D30" s="17"/>
      <c r="F30" s="17"/>
      <c r="G30" s="17"/>
      <c r="H30" s="17"/>
      <c r="I30" s="17"/>
      <c r="J30" s="17"/>
      <c r="L30" s="1"/>
    </row>
    <row r="31" spans="1:256" x14ac:dyDescent="0.15">
      <c r="A31" s="61"/>
      <c r="B31" s="17"/>
      <c r="C31" s="17"/>
      <c r="D31" s="17"/>
      <c r="F31" s="17"/>
      <c r="G31" s="17"/>
      <c r="H31" s="17"/>
      <c r="I31" s="17"/>
      <c r="J31" s="17"/>
      <c r="L31" s="1"/>
    </row>
    <row r="32" spans="1:256" x14ac:dyDescent="0.15">
      <c r="A32" s="61"/>
      <c r="B32" s="17"/>
      <c r="C32" s="17"/>
      <c r="D32" s="17"/>
      <c r="F32" s="17"/>
      <c r="G32" s="17"/>
      <c r="H32" s="17"/>
      <c r="I32" s="17"/>
      <c r="J32" s="17"/>
      <c r="L32" s="1"/>
    </row>
    <row r="33" spans="1:245" x14ac:dyDescent="0.15">
      <c r="A33" s="61"/>
      <c r="B33" s="17"/>
      <c r="C33" s="17"/>
      <c r="D33" s="17"/>
      <c r="F33" s="17"/>
      <c r="G33" s="17"/>
      <c r="H33" s="17"/>
      <c r="I33" s="17"/>
      <c r="J33" s="17"/>
      <c r="L33" s="1"/>
    </row>
    <row r="34" spans="1:245" x14ac:dyDescent="0.15">
      <c r="A34" s="61"/>
      <c r="B34" s="17"/>
      <c r="C34" s="17"/>
      <c r="D34" s="17"/>
      <c r="F34" s="17"/>
      <c r="G34" s="17"/>
      <c r="H34" s="17"/>
      <c r="I34" s="17"/>
      <c r="J34" s="17"/>
      <c r="L34" s="1"/>
    </row>
    <row r="35" spans="1:245" x14ac:dyDescent="0.15">
      <c r="A35" s="61"/>
      <c r="B35" s="17"/>
      <c r="C35" s="17"/>
      <c r="D35" s="17"/>
      <c r="F35" s="17"/>
      <c r="G35" s="17"/>
      <c r="H35" s="17"/>
      <c r="I35" s="17"/>
      <c r="J35" s="17"/>
      <c r="L35" s="1"/>
    </row>
    <row r="36" spans="1:245" x14ac:dyDescent="0.15">
      <c r="A36" s="61"/>
      <c r="B36" s="17"/>
      <c r="C36" s="17"/>
      <c r="D36" s="17"/>
      <c r="F36" s="17"/>
      <c r="G36" s="17"/>
      <c r="H36" s="17"/>
      <c r="I36" s="17"/>
      <c r="J36" s="17"/>
      <c r="L36" s="1"/>
    </row>
    <row r="37" spans="1:245" x14ac:dyDescent="0.15">
      <c r="A37" s="61"/>
      <c r="B37" s="17"/>
      <c r="C37" s="17"/>
      <c r="D37" s="17"/>
      <c r="F37" s="17"/>
      <c r="G37" s="17"/>
      <c r="H37" s="17"/>
      <c r="I37" s="17"/>
      <c r="J37" s="17"/>
      <c r="L37" s="1"/>
    </row>
    <row r="38" spans="1:245" x14ac:dyDescent="0.1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</row>
    <row r="39" spans="1:245" x14ac:dyDescent="0.15">
      <c r="A39" s="61"/>
      <c r="B39" s="17"/>
      <c r="C39" s="17"/>
      <c r="D39" s="17"/>
      <c r="F39" s="17"/>
      <c r="G39" s="17"/>
      <c r="H39" s="17"/>
      <c r="I39" s="17"/>
      <c r="J39" s="17"/>
      <c r="L39" s="1"/>
    </row>
    <row r="40" spans="1:245" x14ac:dyDescent="0.15">
      <c r="A40" s="61"/>
      <c r="B40" s="17"/>
      <c r="C40" s="17"/>
      <c r="D40" s="17"/>
      <c r="F40" s="17"/>
      <c r="G40" s="17"/>
      <c r="H40" s="17"/>
      <c r="I40" s="17"/>
      <c r="J40" s="17"/>
      <c r="L40" s="1"/>
    </row>
    <row r="41" spans="1:245" x14ac:dyDescent="0.15">
      <c r="A41" s="61"/>
      <c r="B41" s="17"/>
      <c r="C41" s="17"/>
      <c r="D41" s="17"/>
      <c r="F41" s="17"/>
      <c r="G41" s="17"/>
      <c r="H41" s="17"/>
      <c r="I41" s="17"/>
      <c r="J41" s="17"/>
      <c r="L41" s="1"/>
    </row>
    <row r="42" spans="1:245" x14ac:dyDescent="0.15">
      <c r="A42" s="61"/>
      <c r="B42" s="17"/>
      <c r="C42" s="17"/>
      <c r="D42" s="17"/>
      <c r="F42" s="17"/>
      <c r="G42" s="17"/>
      <c r="H42" s="17"/>
      <c r="I42" s="17"/>
      <c r="J42" s="17"/>
      <c r="L42" s="1"/>
    </row>
    <row r="43" spans="1:245" x14ac:dyDescent="0.15">
      <c r="A43" s="61"/>
      <c r="B43" s="17"/>
      <c r="C43" s="17"/>
      <c r="D43" s="17"/>
      <c r="F43" s="17"/>
      <c r="G43" s="17"/>
      <c r="H43" s="17"/>
      <c r="I43" s="17"/>
      <c r="J43" s="17"/>
      <c r="L43" s="1"/>
    </row>
    <row r="44" spans="1:245" x14ac:dyDescent="0.15">
      <c r="A44" s="61"/>
      <c r="B44" s="17"/>
      <c r="C44" s="17"/>
      <c r="D44" s="17"/>
      <c r="F44" s="17"/>
      <c r="G44" s="17"/>
      <c r="H44" s="17"/>
      <c r="I44" s="17"/>
      <c r="J44" s="17"/>
      <c r="L44" s="1"/>
    </row>
    <row r="45" spans="1:245" x14ac:dyDescent="0.15">
      <c r="A45" s="61"/>
      <c r="B45" s="17"/>
      <c r="C45" s="17"/>
      <c r="D45" s="17"/>
      <c r="F45" s="17"/>
      <c r="G45" s="17"/>
      <c r="H45" s="17"/>
      <c r="I45" s="17"/>
      <c r="J45" s="17"/>
      <c r="L45" s="1"/>
    </row>
    <row r="46" spans="1:245" x14ac:dyDescent="0.15">
      <c r="A46" s="61"/>
      <c r="B46" s="17"/>
      <c r="C46" s="17"/>
      <c r="D46" s="17"/>
      <c r="F46" s="17"/>
      <c r="G46" s="17"/>
      <c r="H46" s="17"/>
      <c r="I46" s="17"/>
      <c r="J46" s="17"/>
      <c r="L46" s="1"/>
    </row>
    <row r="47" spans="1:245" x14ac:dyDescent="0.15">
      <c r="A47" s="61"/>
      <c r="B47" s="17"/>
      <c r="C47" s="17"/>
      <c r="D47" s="17"/>
      <c r="F47" s="17"/>
      <c r="G47" s="17"/>
      <c r="H47" s="17"/>
      <c r="I47" s="17"/>
      <c r="J47" s="17"/>
      <c r="L47" s="1"/>
    </row>
    <row r="48" spans="1:245" x14ac:dyDescent="0.15">
      <c r="A48" s="61"/>
      <c r="B48" s="17"/>
      <c r="C48" s="17"/>
      <c r="D48" s="17"/>
      <c r="F48" s="17"/>
      <c r="G48" s="17"/>
      <c r="H48" s="17"/>
      <c r="I48" s="17"/>
      <c r="J48" s="17"/>
      <c r="L48" s="1"/>
    </row>
    <row r="49" spans="1:245" x14ac:dyDescent="0.15">
      <c r="A49" s="61"/>
      <c r="B49" s="17"/>
      <c r="C49" s="17"/>
      <c r="D49" s="17"/>
      <c r="F49" s="17"/>
      <c r="G49" s="17"/>
      <c r="H49" s="17"/>
      <c r="I49" s="17"/>
      <c r="J49" s="17"/>
      <c r="L49" s="1"/>
    </row>
    <row r="50" spans="1:245" x14ac:dyDescent="0.15">
      <c r="A50" s="61"/>
      <c r="B50" s="17"/>
      <c r="C50" s="17"/>
      <c r="D50" s="17"/>
      <c r="F50" s="17"/>
      <c r="G50" s="17"/>
      <c r="H50" s="17"/>
      <c r="I50" s="17"/>
      <c r="J50" s="17"/>
      <c r="L50" s="1"/>
    </row>
    <row r="51" spans="1:245" x14ac:dyDescent="0.15">
      <c r="A51" s="61"/>
      <c r="B51" s="17"/>
      <c r="C51" s="17"/>
      <c r="D51" s="17"/>
      <c r="F51" s="17"/>
      <c r="G51" s="17"/>
      <c r="H51" s="17"/>
      <c r="I51" s="17"/>
      <c r="J51" s="17"/>
      <c r="L51" s="1"/>
    </row>
    <row r="52" spans="1:245" x14ac:dyDescent="0.15">
      <c r="A52" s="61"/>
      <c r="B52" s="17"/>
      <c r="C52" s="17"/>
      <c r="D52" s="17"/>
      <c r="F52" s="17"/>
      <c r="G52" s="17"/>
      <c r="H52" s="17"/>
      <c r="I52" s="17"/>
      <c r="J52" s="17"/>
      <c r="L52" s="1"/>
    </row>
    <row r="53" spans="1:245" x14ac:dyDescent="0.15">
      <c r="A53" s="61"/>
      <c r="B53" s="17"/>
      <c r="C53" s="17"/>
      <c r="D53" s="17"/>
      <c r="F53" s="17"/>
      <c r="G53" s="17"/>
      <c r="H53" s="17"/>
      <c r="I53" s="17"/>
      <c r="J53" s="17"/>
      <c r="L53" s="1"/>
    </row>
    <row r="54" spans="1:245" x14ac:dyDescent="0.15">
      <c r="A54" s="71"/>
      <c r="B54" s="71"/>
      <c r="C54" s="61"/>
      <c r="D54" s="61"/>
      <c r="E54" s="61"/>
      <c r="F54" s="61"/>
      <c r="G54" s="61"/>
      <c r="H54" s="61"/>
      <c r="I54" s="61"/>
      <c r="J54" s="61"/>
      <c r="K54" s="6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</row>
    <row r="55" spans="1:245" x14ac:dyDescent="0.15">
      <c r="A55" s="61"/>
      <c r="B55" s="17"/>
      <c r="C55" s="17"/>
      <c r="D55" s="17"/>
      <c r="F55" s="17"/>
      <c r="G55" s="17"/>
      <c r="H55" s="17"/>
      <c r="I55" s="17"/>
      <c r="J55" s="17"/>
      <c r="L55" s="1"/>
    </row>
    <row r="56" spans="1:245" x14ac:dyDescent="0.15">
      <c r="A56" s="61"/>
      <c r="B56" s="17"/>
      <c r="C56" s="17"/>
      <c r="D56" s="17"/>
      <c r="F56" s="17"/>
      <c r="G56" s="17"/>
      <c r="H56" s="17"/>
      <c r="I56" s="17"/>
      <c r="J56" s="17"/>
      <c r="L56" s="1"/>
    </row>
    <row r="57" spans="1:245" x14ac:dyDescent="0.15">
      <c r="A57" s="61"/>
      <c r="B57" s="17"/>
      <c r="C57" s="17"/>
      <c r="D57" s="17"/>
      <c r="F57" s="17"/>
      <c r="G57" s="17"/>
      <c r="H57" s="17"/>
      <c r="I57" s="17"/>
      <c r="J57" s="17"/>
      <c r="L57" s="1"/>
    </row>
    <row r="58" spans="1:245" x14ac:dyDescent="0.15">
      <c r="A58" s="61"/>
      <c r="B58" s="17"/>
      <c r="C58" s="17"/>
      <c r="D58" s="17"/>
      <c r="F58" s="17"/>
      <c r="G58" s="17"/>
      <c r="H58" s="17"/>
      <c r="I58" s="17"/>
      <c r="J58" s="17"/>
      <c r="L58" s="1"/>
    </row>
    <row r="59" spans="1:245" x14ac:dyDescent="0.15">
      <c r="A59" s="61"/>
      <c r="B59" s="17"/>
      <c r="C59" s="17"/>
      <c r="D59" s="17"/>
      <c r="F59" s="17"/>
      <c r="G59" s="17"/>
      <c r="H59" s="17"/>
      <c r="I59" s="17"/>
      <c r="J59" s="17"/>
      <c r="L59" s="1"/>
    </row>
    <row r="60" spans="1:245" x14ac:dyDescent="0.15">
      <c r="A60" s="61"/>
      <c r="B60" s="17"/>
      <c r="C60" s="17"/>
      <c r="D60" s="17"/>
      <c r="F60" s="17"/>
      <c r="G60" s="17"/>
      <c r="H60" s="17"/>
      <c r="I60" s="17"/>
      <c r="J60" s="17"/>
      <c r="L60" s="1"/>
    </row>
    <row r="61" spans="1:245" x14ac:dyDescent="0.15">
      <c r="A61" s="61"/>
      <c r="B61" s="17"/>
      <c r="C61" s="17"/>
      <c r="D61" s="17"/>
      <c r="F61" s="17"/>
      <c r="G61" s="17"/>
      <c r="H61" s="17"/>
      <c r="I61" s="17"/>
      <c r="J61" s="17"/>
      <c r="L61" s="1"/>
    </row>
    <row r="62" spans="1:245" x14ac:dyDescent="0.15">
      <c r="A62" s="61"/>
      <c r="B62" s="17"/>
      <c r="C62" s="17"/>
      <c r="D62" s="17"/>
      <c r="F62" s="17"/>
      <c r="G62" s="17"/>
      <c r="H62" s="17"/>
      <c r="I62" s="17"/>
      <c r="J62" s="17"/>
      <c r="L62" s="1"/>
    </row>
    <row r="63" spans="1:245" x14ac:dyDescent="0.15">
      <c r="A63" s="61"/>
      <c r="B63" s="17"/>
      <c r="C63" s="17"/>
      <c r="D63" s="17"/>
      <c r="F63" s="17"/>
      <c r="G63" s="17"/>
      <c r="H63" s="17"/>
      <c r="I63" s="17"/>
      <c r="J63" s="17"/>
      <c r="L63" s="1"/>
    </row>
    <row r="64" spans="1:245" x14ac:dyDescent="0.15">
      <c r="A64" s="61"/>
      <c r="B64" s="17"/>
      <c r="C64" s="17"/>
      <c r="D64" s="17"/>
      <c r="F64" s="17"/>
      <c r="G64" s="17"/>
      <c r="H64" s="17"/>
      <c r="I64" s="17"/>
      <c r="J64" s="17"/>
      <c r="L64" s="1"/>
    </row>
    <row r="65" spans="1:256" x14ac:dyDescent="0.15">
      <c r="A65" s="61"/>
      <c r="B65" s="17"/>
      <c r="C65" s="17"/>
      <c r="D65" s="17"/>
      <c r="F65" s="17"/>
      <c r="G65" s="17"/>
      <c r="H65" s="17"/>
      <c r="I65" s="17"/>
      <c r="J65" s="17"/>
      <c r="L65" s="1"/>
    </row>
    <row r="66" spans="1:256" x14ac:dyDescent="0.15">
      <c r="A66" s="61"/>
      <c r="B66" s="17"/>
      <c r="C66" s="17"/>
      <c r="D66" s="17"/>
      <c r="F66" s="17"/>
      <c r="G66" s="17"/>
      <c r="H66" s="17"/>
      <c r="I66" s="17"/>
      <c r="J66" s="17"/>
      <c r="L66" s="1"/>
    </row>
    <row r="67" spans="1:256" x14ac:dyDescent="0.15">
      <c r="A67" s="61"/>
      <c r="B67" s="17"/>
      <c r="C67" s="17"/>
      <c r="D67" s="17"/>
      <c r="F67" s="17"/>
      <c r="G67" s="17"/>
      <c r="H67" s="17"/>
      <c r="I67" s="17"/>
      <c r="J67" s="17"/>
      <c r="L67" s="1"/>
    </row>
    <row r="68" spans="1:256" x14ac:dyDescent="0.15">
      <c r="A68" s="61"/>
      <c r="B68" s="17"/>
      <c r="C68" s="17"/>
      <c r="D68" s="17"/>
      <c r="F68" s="17"/>
      <c r="G68" s="17"/>
      <c r="H68" s="17"/>
      <c r="I68" s="17"/>
      <c r="J68" s="17"/>
      <c r="L68" s="1"/>
    </row>
    <row r="69" spans="1:256" x14ac:dyDescent="0.15">
      <c r="A69" s="61"/>
      <c r="B69" s="17"/>
      <c r="C69" s="17"/>
      <c r="D69" s="17"/>
      <c r="F69" s="17"/>
      <c r="G69" s="17"/>
      <c r="H69" s="17"/>
      <c r="I69" s="17"/>
      <c r="J69" s="17"/>
      <c r="L69" s="1"/>
    </row>
    <row r="70" spans="1:256" x14ac:dyDescent="0.1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</row>
    <row r="71" spans="1:256" x14ac:dyDescent="0.1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</row>
    <row r="72" spans="1:256" x14ac:dyDescent="0.1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</row>
    <row r="73" spans="1:256" x14ac:dyDescent="0.1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</row>
    <row r="74" spans="1:256" x14ac:dyDescent="0.15">
      <c r="A74" s="61"/>
      <c r="B74" s="62"/>
      <c r="C74" s="62"/>
      <c r="D74" s="62"/>
      <c r="E74" s="61"/>
      <c r="F74" s="62"/>
      <c r="G74" s="62"/>
      <c r="H74" s="62"/>
      <c r="I74" s="62"/>
      <c r="J74" s="62"/>
      <c r="K74" s="61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x14ac:dyDescent="0.15">
      <c r="A75" s="61"/>
      <c r="B75" s="62"/>
      <c r="C75" s="62"/>
      <c r="D75" s="62"/>
      <c r="E75" s="61"/>
      <c r="F75" s="62"/>
      <c r="G75" s="62"/>
      <c r="H75" s="62"/>
      <c r="I75" s="62"/>
      <c r="J75" s="62"/>
      <c r="K75" s="61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Ksr2</vt:lpstr>
      <vt:lpstr>Acp5</vt:lpstr>
      <vt:lpstr>Ctsk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Gomez, Gustavo A.</cp:lastModifiedBy>
  <cp:lastPrinted>2019-04-24T17:10:12Z</cp:lastPrinted>
  <dcterms:created xsi:type="dcterms:W3CDTF">2012-02-06T20:22:07Z</dcterms:created>
  <dcterms:modified xsi:type="dcterms:W3CDTF">2022-08-19T05:29:53Z</dcterms:modified>
</cp:coreProperties>
</file>