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!Work\Publications\Manuscripts\张蕊\2022\MSC CAR-T\Final\Elife\Original Data\Figure 1-source data\"/>
    </mc:Choice>
  </mc:AlternateContent>
  <xr:revisionPtr revIDLastSave="0" documentId="13_ncr:1_{423B74DC-003D-4932-A30E-27A3151471BA}" xr6:coauthVersionLast="47" xr6:coauthVersionMax="47" xr10:uidLastSave="{00000000-0000-0000-0000-000000000000}"/>
  <bookViews>
    <workbookView xWindow="-110" yWindow="-110" windowWidth="19420" windowHeight="10560" xr2:uid="{7788B017-BF9A-45E4-AF20-CE938FCFD2E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O4" i="1"/>
  <c r="J4" i="1"/>
  <c r="E4" i="1"/>
  <c r="O3" i="1"/>
  <c r="J3" i="1"/>
  <c r="E3" i="1"/>
  <c r="C12" i="1"/>
  <c r="B12" i="1"/>
  <c r="B11" i="1"/>
</calcChain>
</file>

<file path=xl/sharedStrings.xml><?xml version="1.0" encoding="utf-8"?>
<sst xmlns="http://schemas.openxmlformats.org/spreadsheetml/2006/main" count="27" uniqueCount="11">
  <si>
    <t>hMSCs shCtrl</t>
    <phoneticPr fontId="1" type="noConversion"/>
  </si>
  <si>
    <t>hMSCs shSTC1</t>
    <phoneticPr fontId="1" type="noConversion"/>
  </si>
  <si>
    <t>hMSCs shCtrl</t>
  </si>
  <si>
    <t>Group1</t>
  </si>
  <si>
    <t>Replicate1</t>
  </si>
  <si>
    <t>Replicate2</t>
  </si>
  <si>
    <t>Replicate3</t>
  </si>
  <si>
    <t>Average</t>
  </si>
  <si>
    <t>Between Groups</t>
  </si>
  <si>
    <t>Group2</t>
  </si>
  <si>
    <t>Group3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</si>
</sst>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4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+mn-ea"/>
                <a:cs typeface="+mn-cs"/>
              </a:defRPr>
            </a:pPr>
            <a:r>
              <a:rPr lang="en-US" altLang="zh-CN"/>
              <a:t>cell</a:t>
            </a:r>
            <a:r>
              <a:rPr lang="en-US" altLang="zh-CN" baseline="0"/>
              <a:t> survuval rate</a:t>
            </a:r>
            <a:r>
              <a:rPr lang="en-US" altLang="zh-CN"/>
              <a:t>(%)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40" b="1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/>
                </a:solidFill>
              </a:u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09242277198909"/>
          <c:y val="0.13982584301248338"/>
          <c:w val="0.81878191070300044"/>
          <c:h val="0.647704930344181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ED-4B34-AB49-1047721126EC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9ED-4B34-AB49-1047721126EC}"/>
              </c:ext>
            </c:extLst>
          </c:dPt>
          <c:errBars>
            <c:errBarType val="plus"/>
            <c:errValType val="cust"/>
            <c:noEndCap val="0"/>
            <c:plus>
              <c:numRef>
                <c:f>[1]Sheet2!$H$58:$J$58</c:f>
                <c:numCache>
                  <c:formatCode>General</c:formatCode>
                  <c:ptCount val="3"/>
                  <c:pt idx="0">
                    <c:v>0.48888888888888798</c:v>
                  </c:pt>
                  <c:pt idx="1">
                    <c:v>3.5355555555555598</c:v>
                  </c:pt>
                  <c:pt idx="2">
                    <c:v>0.86666666666666603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Sheet1!$B$11:$C$11</c:f>
              <c:numCache>
                <c:formatCode>General</c:formatCode>
                <c:ptCount val="2"/>
                <c:pt idx="0">
                  <c:v>98.733333333333334</c:v>
                </c:pt>
                <c:pt idx="1">
                  <c:v>84.7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D-4B34-AB49-104772112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995060"/>
        <c:axId val="742850836"/>
      </c:barChart>
      <c:catAx>
        <c:axId val="35699506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850836"/>
        <c:crosses val="autoZero"/>
        <c:auto val="1"/>
        <c:lblAlgn val="ctr"/>
        <c:lblOffset val="100"/>
        <c:noMultiLvlLbl val="0"/>
      </c:catAx>
      <c:valAx>
        <c:axId val="742850836"/>
        <c:scaling>
          <c:orientation val="minMax"/>
          <c:max val="12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15875" cmpd="sng">
            <a:solidFill>
              <a:schemeClr val="tx1"/>
            </a:solidFill>
            <a:prstDash val="solid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4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9950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rtl="0">
            <a:defRPr lang="zh-CN" sz="1200" b="1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/>
                </a:solidFill>
              </a:u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noFill/>
      <a:round/>
    </a:ln>
    <a:effectLst/>
  </c:spPr>
  <c:txPr>
    <a:bodyPr/>
    <a:lstStyle/>
    <a:p>
      <a:pPr>
        <a:defRPr lang="zh-CN" sz="1200" b="1" u="none" strike="noStrike" kern="1200" cap="none" spc="0" normalizeH="0">
          <a:solidFill>
            <a:schemeClr val="tx1"/>
          </a:solidFill>
          <a:uFill>
            <a:solidFill>
              <a:schemeClr val="tx1"/>
            </a:solidFill>
          </a:u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451757</xdr:colOff>
      <xdr:row>8</xdr:row>
      <xdr:rowOff>168728</xdr:rowOff>
    </xdr:from>
    <xdr:to>
      <xdr:col>10</xdr:col>
      <xdr:colOff>234044</xdr:colOff>
      <xdr:row>27</xdr:row>
      <xdr:rowOff>136070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B0236B83-CA67-4391-B996-32AF0B069E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5633\Desktop\Book2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>
        <row r="55">
          <cell r="H55">
            <v>17.266666666666701</v>
          </cell>
        </row>
        <row r="58">
          <cell r="H58">
            <v>0.48888888888888798</v>
          </cell>
          <cell r="I58">
            <v>3.5355555555555598</v>
          </cell>
          <cell r="J58">
            <v>0.86666666666666603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4772-640C-4E2E-9BC9-58DF5DE93870}">
  <dimension ref="A2:O12"/>
  <sheetViews>
    <sheetView tabSelected="1" workbookViewId="0">
      <selection activeCell="M17" sqref="M17"/>
    </sheetView>
  </sheetViews>
  <sheetFormatPr defaultRowHeight="14.5"/>
  <cols>
    <col min="1" max="1" width="14.6328125" customWidth="1"/>
    <col min="2" max="2" width="13.1796875" customWidth="1"/>
  </cols>
  <sheetData>
    <row r="2" spans="1:1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9</v>
      </c>
      <c r="G2" t="s">
        <v>4</v>
      </c>
      <c r="H2" t="s">
        <v>5</v>
      </c>
      <c r="I2" t="s">
        <v>6</v>
      </c>
      <c r="J2" t="s">
        <v>7</v>
      </c>
      <c r="K2" t="s">
        <v>10</v>
      </c>
      <c r="L2" t="s">
        <v>4</v>
      </c>
      <c r="M2" t="s">
        <v>5</v>
      </c>
      <c r="N2" t="s">
        <v>6</v>
      </c>
      <c r="O2" t="s">
        <v>7</v>
      </c>
    </row>
    <row r="3" spans="1:15">
      <c r="A3" t="s">
        <v>2</v>
      </c>
      <c r="B3">
        <v>99.6</v>
      </c>
      <c r="C3">
        <v>99.8</v>
      </c>
      <c r="D3">
        <v>98</v>
      </c>
      <c r="E3">
        <f>AVERAGE(B3:D3)</f>
        <v>99.133333333333326</v>
      </c>
      <c r="F3" t="s">
        <v>2</v>
      </c>
      <c r="G3">
        <v>99.4</v>
      </c>
      <c r="H3">
        <v>99.6</v>
      </c>
      <c r="I3">
        <v>98</v>
      </c>
      <c r="J3">
        <f>AVERAGE(G3:I3)</f>
        <v>99</v>
      </c>
      <c r="K3" t="s">
        <v>2</v>
      </c>
      <c r="L3">
        <v>99.2</v>
      </c>
      <c r="M3">
        <v>97</v>
      </c>
      <c r="N3">
        <v>98</v>
      </c>
      <c r="O3">
        <f>AVERAGE(L3:N3)</f>
        <v>98.066666666666663</v>
      </c>
    </row>
    <row r="4" spans="1:15">
      <c r="A4" t="s">
        <v>1</v>
      </c>
      <c r="B4">
        <v>87.2</v>
      </c>
      <c r="C4">
        <v>81.3</v>
      </c>
      <c r="D4">
        <v>85</v>
      </c>
      <c r="E4">
        <f>AVERAGE(B4:D4)</f>
        <v>84.5</v>
      </c>
      <c r="F4" t="s">
        <v>1</v>
      </c>
      <c r="G4">
        <v>80.5</v>
      </c>
      <c r="H4">
        <v>87.6</v>
      </c>
      <c r="I4">
        <v>86.8</v>
      </c>
      <c r="J4">
        <f>AVERAGE(G4:I4)</f>
        <v>84.966666666666654</v>
      </c>
      <c r="K4" t="s">
        <v>1</v>
      </c>
      <c r="L4">
        <v>85</v>
      </c>
      <c r="M4">
        <v>87.9</v>
      </c>
      <c r="N4">
        <v>81</v>
      </c>
      <c r="O4">
        <f>AVERAGE(L4:N4)</f>
        <v>84.63333333333334</v>
      </c>
    </row>
    <row r="7" spans="1:15">
      <c r="A7" t="s">
        <v>8</v>
      </c>
      <c r="B7" t="s">
        <v>0</v>
      </c>
      <c r="C7" t="s">
        <v>1</v>
      </c>
    </row>
    <row r="8" spans="1:15">
      <c r="A8" t="s">
        <v>4</v>
      </c>
      <c r="B8">
        <v>99.1</v>
      </c>
      <c r="C8">
        <v>84.5</v>
      </c>
    </row>
    <row r="9" spans="1:15">
      <c r="A9" t="s">
        <v>5</v>
      </c>
      <c r="B9">
        <v>99</v>
      </c>
      <c r="C9">
        <v>85</v>
      </c>
    </row>
    <row r="10" spans="1:15">
      <c r="A10" t="s">
        <v>6</v>
      </c>
      <c r="B10">
        <v>98.1</v>
      </c>
      <c r="C10">
        <v>84.6</v>
      </c>
    </row>
    <row r="11" spans="1:15">
      <c r="B11">
        <f>AVERAGE(B8:B10)</f>
        <v>98.733333333333334</v>
      </c>
      <c r="C11">
        <f>AVERAGE(C8:C10)</f>
        <v>84.7</v>
      </c>
    </row>
    <row r="12" spans="1:15">
      <c r="B12">
        <f>STDEV(B8:B10)</f>
        <v>0.55075705472861158</v>
      </c>
      <c r="C12">
        <f>STDEV(C8:C10)</f>
        <v>0.26457513110646014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张蕊</dc:creator>
  <cp:lastModifiedBy>WM</cp:lastModifiedBy>
  <dcterms:created xsi:type="dcterms:W3CDTF">2022-09-18T05:50:00Z</dcterms:created>
  <dcterms:modified xsi:type="dcterms:W3CDTF">2022-09-18T15:06:08Z</dcterms:modified>
</cp:coreProperties>
</file>