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!Work\Publications\Manuscripts\张蕊\2022\MSC CAR-T\Final\Elife\Original Data\Figure 3-source data\"/>
    </mc:Choice>
  </mc:AlternateContent>
  <xr:revisionPtr revIDLastSave="0" documentId="13_ncr:1_{02F56322-5A6C-4DF4-8FE5-3B748A7B79CF}" xr6:coauthVersionLast="47" xr6:coauthVersionMax="47" xr10:uidLastSave="{00000000-0000-0000-0000-000000000000}"/>
  <bookViews>
    <workbookView xWindow="-110" yWindow="-110" windowWidth="19420" windowHeight="10560" xr2:uid="{72970821-1204-4293-B8A8-D9D581E1973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" i="1" l="1"/>
  <c r="R6" i="1"/>
  <c r="L5" i="1"/>
  <c r="L6" i="1"/>
  <c r="F5" i="1"/>
  <c r="F6" i="1"/>
  <c r="R4" i="1"/>
  <c r="L4" i="1"/>
  <c r="F4" i="1"/>
  <c r="R3" i="1"/>
  <c r="L3" i="1"/>
  <c r="F3" i="1"/>
  <c r="C13" i="1"/>
  <c r="C14" i="1"/>
  <c r="F14" i="1"/>
  <c r="E14" i="1"/>
  <c r="D14" i="1"/>
  <c r="F13" i="1"/>
  <c r="E13" i="1"/>
  <c r="D13" i="1"/>
  <c r="B13" i="1"/>
</calcChain>
</file>

<file path=xl/sharedStrings.xml><?xml version="1.0" encoding="utf-8"?>
<sst xmlns="http://schemas.openxmlformats.org/spreadsheetml/2006/main" count="40" uniqueCount="14">
  <si>
    <t>Pfeiffer</t>
    <phoneticPr fontId="1" type="noConversion"/>
  </si>
  <si>
    <t>CD19 CAR-T</t>
    <phoneticPr fontId="1" type="noConversion"/>
  </si>
  <si>
    <t>M-THP</t>
    <phoneticPr fontId="1" type="noConversion"/>
  </si>
  <si>
    <t>hMSCs shCtrl</t>
    <phoneticPr fontId="1" type="noConversion"/>
  </si>
  <si>
    <t>hMSCs shSTC1</t>
    <phoneticPr fontId="1" type="noConversion"/>
  </si>
  <si>
    <t>Pfeiffer</t>
  </si>
  <si>
    <t>Replicate1</t>
  </si>
  <si>
    <t>Replicate2</t>
  </si>
  <si>
    <t>Replicate3</t>
  </si>
  <si>
    <t>Average</t>
  </si>
  <si>
    <t>Group2</t>
  </si>
  <si>
    <t>Group1</t>
  </si>
  <si>
    <t>Group3</t>
  </si>
  <si>
    <t>Between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</si>
</sst>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IL-1beta concentration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[1]Sheet2!$Q$21:$U$21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8.8666666666666742</c:v>
                  </c:pt>
                  <c:pt idx="2">
                    <c:v>13.333333333333334</c:v>
                  </c:pt>
                  <c:pt idx="3">
                    <c:v>88.888888888888872</c:v>
                  </c:pt>
                  <c:pt idx="4">
                    <c:v>54.666666666666664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[1]Sheet2!$Q$20:$U$20</c:f>
              <c:numCache>
                <c:formatCode>General</c:formatCode>
                <c:ptCount val="5"/>
                <c:pt idx="0">
                  <c:v>1</c:v>
                </c:pt>
                <c:pt idx="1">
                  <c:v>174</c:v>
                </c:pt>
                <c:pt idx="2">
                  <c:v>1730</c:v>
                </c:pt>
                <c:pt idx="3">
                  <c:v>666.66666666666663</c:v>
                </c:pt>
                <c:pt idx="4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6-4931-B9B2-52AF9EE10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9081777"/>
        <c:axId val="249437465"/>
      </c:barChart>
      <c:catAx>
        <c:axId val="839081777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437465"/>
        <c:crosses val="autoZero"/>
        <c:auto val="1"/>
        <c:lblAlgn val="ctr"/>
        <c:lblOffset val="100"/>
        <c:noMultiLvlLbl val="0"/>
      </c:catAx>
      <c:valAx>
        <c:axId val="249437465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908177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353784</xdr:colOff>
      <xdr:row>16</xdr:row>
      <xdr:rowOff>87085</xdr:rowOff>
    </xdr:from>
    <xdr:to>
      <xdr:col>6</xdr:col>
      <xdr:colOff>424543</xdr:colOff>
      <xdr:row>28</xdr:row>
      <xdr:rowOff>168729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26E95B6C-E5A5-46BD-A530-D12792092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5633\Desktop\Boo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</sheetNames>
    <sheetDataSet>
      <sheetData sheetId="0">
        <row r="20">
          <cell r="Q20">
            <v>1</v>
          </cell>
          <cell r="R20">
            <v>174</v>
          </cell>
          <cell r="S20">
            <v>1730</v>
          </cell>
          <cell r="T20">
            <v>666.66666666666663</v>
          </cell>
          <cell r="U20">
            <v>1571</v>
          </cell>
        </row>
        <row r="21">
          <cell r="Q21">
            <v>0</v>
          </cell>
          <cell r="R21">
            <v>8.8666666666666742</v>
          </cell>
          <cell r="S21">
            <v>13.333333333333334</v>
          </cell>
          <cell r="T21">
            <v>88.888888888888872</v>
          </cell>
          <cell r="U21">
            <v>54.666666666666664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B234-AE9D-43EF-A28A-A459D3E13B1F}">
  <dimension ref="A1:R14"/>
  <sheetViews>
    <sheetView tabSelected="1" workbookViewId="0">
      <selection activeCell="K15" sqref="K15"/>
    </sheetView>
  </sheetViews>
  <sheetFormatPr defaultRowHeight="14.5"/>
  <cols>
    <col min="1" max="1" width="15.81640625" customWidth="1"/>
    <col min="8" max="8" width="15.7265625" customWidth="1"/>
    <col min="14" max="14" width="13" customWidth="1"/>
  </cols>
  <sheetData>
    <row r="1" spans="1:18">
      <c r="C1" t="s">
        <v>6</v>
      </c>
      <c r="D1" t="s">
        <v>7</v>
      </c>
      <c r="E1" t="s">
        <v>8</v>
      </c>
      <c r="F1" t="s">
        <v>9</v>
      </c>
      <c r="I1" t="s">
        <v>6</v>
      </c>
      <c r="J1" t="s">
        <v>7</v>
      </c>
      <c r="K1" t="s">
        <v>8</v>
      </c>
      <c r="L1" t="s">
        <v>9</v>
      </c>
      <c r="O1" t="s">
        <v>6</v>
      </c>
      <c r="P1" t="s">
        <v>7</v>
      </c>
      <c r="Q1" t="s">
        <v>8</v>
      </c>
      <c r="R1" t="s">
        <v>9</v>
      </c>
    </row>
    <row r="2" spans="1:18">
      <c r="A2" t="s">
        <v>11</v>
      </c>
      <c r="B2" t="s">
        <v>5</v>
      </c>
      <c r="C2">
        <v>0</v>
      </c>
      <c r="D2">
        <v>0</v>
      </c>
      <c r="E2">
        <v>0</v>
      </c>
      <c r="F2">
        <v>0</v>
      </c>
      <c r="G2" t="s">
        <v>10</v>
      </c>
      <c r="H2" t="s">
        <v>5</v>
      </c>
      <c r="I2">
        <v>0</v>
      </c>
      <c r="J2">
        <v>0</v>
      </c>
      <c r="K2">
        <v>0</v>
      </c>
      <c r="L2">
        <v>0</v>
      </c>
      <c r="M2" t="s">
        <v>12</v>
      </c>
      <c r="N2" t="s">
        <v>5</v>
      </c>
      <c r="O2">
        <v>0</v>
      </c>
      <c r="P2">
        <v>0</v>
      </c>
      <c r="Q2">
        <v>0</v>
      </c>
      <c r="R2">
        <v>0</v>
      </c>
    </row>
    <row r="3" spans="1:18">
      <c r="B3" t="s">
        <v>1</v>
      </c>
      <c r="C3">
        <v>172.7</v>
      </c>
      <c r="D3">
        <v>160</v>
      </c>
      <c r="E3">
        <v>149.5</v>
      </c>
      <c r="F3">
        <f>AVERAGE(C3:E3)</f>
        <v>160.73333333333332</v>
      </c>
      <c r="H3" t="s">
        <v>1</v>
      </c>
      <c r="I3">
        <v>181</v>
      </c>
      <c r="J3">
        <v>169.8</v>
      </c>
      <c r="K3">
        <v>190.8</v>
      </c>
      <c r="L3">
        <f>AVERAGE(I3:K3)</f>
        <v>180.53333333333333</v>
      </c>
      <c r="N3" t="s">
        <v>1</v>
      </c>
      <c r="O3">
        <v>175.8</v>
      </c>
      <c r="P3">
        <v>181</v>
      </c>
      <c r="Q3">
        <v>185.5</v>
      </c>
      <c r="R3">
        <f>AVERAGE(O3:Q3)</f>
        <v>180.76666666666665</v>
      </c>
    </row>
    <row r="4" spans="1:18">
      <c r="B4" t="s">
        <v>2</v>
      </c>
      <c r="C4">
        <v>1705</v>
      </c>
      <c r="D4">
        <v>1674</v>
      </c>
      <c r="E4">
        <v>1810</v>
      </c>
      <c r="F4">
        <f>AVERAGE(C4:E4)</f>
        <v>1729.6666666666667</v>
      </c>
      <c r="H4" t="s">
        <v>2</v>
      </c>
      <c r="I4">
        <v>1561</v>
      </c>
      <c r="J4">
        <v>1748</v>
      </c>
      <c r="K4">
        <v>1821</v>
      </c>
      <c r="L4">
        <f>AVERAGE(I4:K4)</f>
        <v>1710</v>
      </c>
      <c r="N4" t="s">
        <v>2</v>
      </c>
      <c r="O4">
        <v>1890</v>
      </c>
      <c r="P4">
        <v>1627</v>
      </c>
      <c r="Q4">
        <v>1735</v>
      </c>
      <c r="R4">
        <f>AVERAGE(O4:Q4)</f>
        <v>1750.6666666666667</v>
      </c>
    </row>
    <row r="5" spans="1:18">
      <c r="B5" t="s">
        <v>3</v>
      </c>
      <c r="C5">
        <v>566.4</v>
      </c>
      <c r="D5">
        <v>620.20000000000005</v>
      </c>
      <c r="E5">
        <v>609</v>
      </c>
      <c r="F5">
        <f t="shared" ref="F5:F6" si="0">AVERAGE(C5:E5)</f>
        <v>598.5333333333333</v>
      </c>
      <c r="H5" t="s">
        <v>3</v>
      </c>
      <c r="I5">
        <v>601.6</v>
      </c>
      <c r="J5">
        <v>586</v>
      </c>
      <c r="K5">
        <v>610.20000000000005</v>
      </c>
      <c r="L5">
        <f t="shared" ref="L5:L6" si="1">AVERAGE(I5:K5)</f>
        <v>599.26666666666665</v>
      </c>
      <c r="N5" t="s">
        <v>3</v>
      </c>
      <c r="O5">
        <v>714.7</v>
      </c>
      <c r="P5">
        <v>827.2</v>
      </c>
      <c r="Q5">
        <v>862</v>
      </c>
      <c r="R5">
        <f t="shared" ref="R5:R6" si="2">AVERAGE(O5:Q5)</f>
        <v>801.30000000000007</v>
      </c>
    </row>
    <row r="6" spans="1:18">
      <c r="B6" t="s">
        <v>4</v>
      </c>
      <c r="C6">
        <v>1367</v>
      </c>
      <c r="D6">
        <v>1690.8</v>
      </c>
      <c r="E6">
        <v>1593.4</v>
      </c>
      <c r="F6">
        <f t="shared" si="0"/>
        <v>1550.4000000000003</v>
      </c>
      <c r="H6" t="s">
        <v>4</v>
      </c>
      <c r="I6">
        <v>1529</v>
      </c>
      <c r="J6">
        <v>1597.2</v>
      </c>
      <c r="K6">
        <v>1403.7</v>
      </c>
      <c r="L6">
        <f t="shared" si="1"/>
        <v>1509.9666666666665</v>
      </c>
      <c r="N6" t="s">
        <v>4</v>
      </c>
      <c r="O6">
        <v>1796</v>
      </c>
      <c r="P6">
        <v>1520.6</v>
      </c>
      <c r="Q6">
        <v>1644.4</v>
      </c>
      <c r="R6">
        <f t="shared" si="2"/>
        <v>1653.6666666666667</v>
      </c>
    </row>
    <row r="9" spans="1:18">
      <c r="A9" t="s">
        <v>13</v>
      </c>
      <c r="B9" t="s">
        <v>0</v>
      </c>
      <c r="C9" t="s">
        <v>1</v>
      </c>
      <c r="D9" t="s">
        <v>2</v>
      </c>
      <c r="E9" t="s">
        <v>3</v>
      </c>
      <c r="F9" t="s">
        <v>4</v>
      </c>
    </row>
    <row r="10" spans="1:18">
      <c r="A10" t="s">
        <v>6</v>
      </c>
      <c r="B10">
        <v>0</v>
      </c>
      <c r="C10">
        <v>160.69999999999999</v>
      </c>
      <c r="D10">
        <v>1729.7</v>
      </c>
      <c r="E10">
        <v>598.5</v>
      </c>
      <c r="F10">
        <v>1550.4</v>
      </c>
    </row>
    <row r="11" spans="1:18">
      <c r="A11" t="s">
        <v>7</v>
      </c>
      <c r="B11">
        <v>0</v>
      </c>
      <c r="C11">
        <v>180.5</v>
      </c>
      <c r="D11">
        <v>1710</v>
      </c>
      <c r="E11">
        <v>599.29999999999995</v>
      </c>
      <c r="F11">
        <v>1510</v>
      </c>
    </row>
    <row r="12" spans="1:18">
      <c r="A12" t="s">
        <v>8</v>
      </c>
      <c r="B12">
        <v>0</v>
      </c>
      <c r="C12">
        <v>180.8</v>
      </c>
      <c r="D12">
        <v>1750.7</v>
      </c>
      <c r="E12">
        <v>801.3</v>
      </c>
      <c r="F12">
        <v>1653.7</v>
      </c>
    </row>
    <row r="13" spans="1:18">
      <c r="A13" t="s">
        <v>9</v>
      </c>
      <c r="B13">
        <f>AVERAGE(B10:B12)</f>
        <v>0</v>
      </c>
      <c r="C13">
        <f>AVERAGE(C10:C12)</f>
        <v>174</v>
      </c>
      <c r="D13">
        <f>AVERAGE(D10:D12)</f>
        <v>1730.1333333333332</v>
      </c>
      <c r="E13">
        <f>AVERAGE(E10:E12)</f>
        <v>666.36666666666667</v>
      </c>
      <c r="F13">
        <f>AVERAGE(F10:F12)</f>
        <v>1571.3666666666668</v>
      </c>
    </row>
    <row r="14" spans="1:18">
      <c r="C14">
        <f>AVEDEV(C10:C12)</f>
        <v>8.8666666666666742</v>
      </c>
      <c r="D14">
        <f t="shared" ref="D14:E14" si="3">AVEDEV(D10:D12)</f>
        <v>13.711111111111071</v>
      </c>
      <c r="E14">
        <f t="shared" si="3"/>
        <v>89.955555555555563</v>
      </c>
      <c r="F14">
        <f>AVEDEV(F10:F12)</f>
        <v>54.888888888888914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张蕊</dc:creator>
  <cp:lastModifiedBy>WM</cp:lastModifiedBy>
  <dcterms:created xsi:type="dcterms:W3CDTF">2022-09-18T01:37:58Z</dcterms:created>
  <dcterms:modified xsi:type="dcterms:W3CDTF">2022-09-18T15:10:44Z</dcterms:modified>
</cp:coreProperties>
</file>