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s\!Work\Publications\Manuscripts\张蕊\2022\MSC CAR-T\Final\Elife\Original Data\Figure 4-source data\"/>
    </mc:Choice>
  </mc:AlternateContent>
  <xr:revisionPtr revIDLastSave="0" documentId="13_ncr:1_{EF67454B-9FBD-4CE3-A849-1A1E7EB3CD23}" xr6:coauthVersionLast="47" xr6:coauthVersionMax="47" xr10:uidLastSave="{00000000-0000-0000-0000-000000000000}"/>
  <bookViews>
    <workbookView xWindow="-110" yWindow="-110" windowWidth="19420" windowHeight="10560" xr2:uid="{DF6B10A1-06FB-4051-B11B-1E26E5800308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8" i="1" l="1"/>
  <c r="O8" i="1"/>
  <c r="N8" i="1"/>
  <c r="M8" i="1"/>
  <c r="J8" i="1"/>
  <c r="H8" i="1"/>
  <c r="E8" i="1"/>
  <c r="D8" i="1"/>
  <c r="C8" i="1"/>
  <c r="O7" i="1"/>
  <c r="N7" i="1"/>
  <c r="M7" i="1"/>
  <c r="J7" i="1"/>
  <c r="I7" i="1"/>
  <c r="H7" i="1"/>
  <c r="E7" i="1"/>
  <c r="D7" i="1"/>
  <c r="C7" i="1"/>
</calcChain>
</file>

<file path=xl/sharedStrings.xml><?xml version="1.0" encoding="utf-8"?>
<sst xmlns="http://schemas.openxmlformats.org/spreadsheetml/2006/main" count="27" uniqueCount="12">
  <si>
    <t>control</t>
    <phoneticPr fontId="1" type="noConversion"/>
  </si>
  <si>
    <t>0day</t>
    <phoneticPr fontId="1" type="noConversion"/>
  </si>
  <si>
    <t>14day</t>
    <phoneticPr fontId="1" type="noConversion"/>
  </si>
  <si>
    <t>28day</t>
    <phoneticPr fontId="1" type="noConversion"/>
  </si>
  <si>
    <t>CD19 CAR-T+hMSCs shSTC1</t>
    <phoneticPr fontId="1" type="noConversion"/>
  </si>
  <si>
    <t>CD19 CAR-T+hMSCs shCtrl</t>
    <phoneticPr fontId="1" type="noConversion"/>
  </si>
  <si>
    <t>*107</t>
  </si>
  <si>
    <t>*107</t>
    <phoneticPr fontId="1" type="noConversion"/>
  </si>
  <si>
    <t>Average</t>
  </si>
  <si>
    <t>Mice1</t>
  </si>
  <si>
    <t>Mice2</t>
  </si>
  <si>
    <t>Mice3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</si>
</sst>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color theme="1"/>
      <name val="Calibri"/>
      <family val="2"/>
      <charset val="134"/>
      <scheme val="minor"/>
    </font>
    <font>
      <sz val="9"/>
      <name val="Calibri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">
    <xf numFmtId="0" fontId="0" fillId="0" borderId="0" xfId="0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>
              <a:defRPr lang="zh-CN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zh-CN"/>
              <a:t>Avg</a:t>
            </a:r>
            <a:r>
              <a:rPr lang="en-US" altLang="zh-CN" baseline="0"/>
              <a:t> radiance(p/s/cm2/sr)</a:t>
            </a:r>
            <a:endParaRPr lang="zh-CN" altLang="en-US"/>
          </a:p>
        </c:rich>
      </c:tx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431187099556169"/>
          <c:y val="0.24081733987701776"/>
          <c:w val="0.859750066073938"/>
          <c:h val="0.5983717634401928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[1]Sheet2!$L$30:$N$30</c:f>
                <c:numCache>
                  <c:formatCode>General</c:formatCode>
                  <c:ptCount val="3"/>
                  <c:pt idx="0">
                    <c:v>4.4444444444444398E-2</c:v>
                  </c:pt>
                  <c:pt idx="1">
                    <c:v>1.1111111111111001E-2</c:v>
                  </c:pt>
                  <c:pt idx="2">
                    <c:v>4.4444444444444502E-2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[1]Sheet2!$L$26:$L$28</c:f>
              <c:numCache>
                <c:formatCode>General</c:formatCode>
                <c:ptCount val="3"/>
                <c:pt idx="0">
                  <c:v>1.4666666666666699</c:v>
                </c:pt>
                <c:pt idx="1">
                  <c:v>1.7666666666666699</c:v>
                </c:pt>
                <c:pt idx="2">
                  <c:v>2.06666666666667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01-47DD-B653-A7E30F559A97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[1]Sheet2!$L$31:$N$31</c:f>
                <c:numCache>
                  <c:formatCode>General</c:formatCode>
                  <c:ptCount val="3"/>
                  <c:pt idx="0">
                    <c:v>8.8888888888888906E-2</c:v>
                  </c:pt>
                  <c:pt idx="1">
                    <c:v>4.4444444444444398E-2</c:v>
                  </c:pt>
                  <c:pt idx="2">
                    <c:v>4.8888888888888898E-2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[1]Sheet2!$M$26:$M$28</c:f>
              <c:numCache>
                <c:formatCode>General</c:formatCode>
                <c:ptCount val="3"/>
                <c:pt idx="0">
                  <c:v>1.4666666666666699</c:v>
                </c:pt>
                <c:pt idx="1">
                  <c:v>1.4666666666666699</c:v>
                </c:pt>
                <c:pt idx="2">
                  <c:v>1.7666666666666699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F01-47DD-B653-A7E30F559A97}"/>
            </c:ext>
          </c:extLst>
        </c:ser>
        <c:ser>
          <c:idx val="2"/>
          <c:order val="2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[1]Sheet2!$L$32:$N$32</c:f>
                <c:numCache>
                  <c:formatCode>General</c:formatCode>
                  <c:ptCount val="3"/>
                  <c:pt idx="0">
                    <c:v>4.4444444444444599E-2</c:v>
                  </c:pt>
                  <c:pt idx="1">
                    <c:v>4.4444444444444502E-2</c:v>
                  </c:pt>
                  <c:pt idx="2">
                    <c:v>3.5555555555555597E-2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[1]Sheet2!$N$26:$N$28</c:f>
              <c:numCache>
                <c:formatCode>General</c:formatCode>
                <c:ptCount val="3"/>
                <c:pt idx="0">
                  <c:v>1.7333333333333301</c:v>
                </c:pt>
                <c:pt idx="1">
                  <c:v>1.4733333333333301</c:v>
                </c:pt>
                <c:pt idx="2">
                  <c:v>0.77333333333333298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F01-47DD-B653-A7E30F559A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3464556"/>
        <c:axId val="373158288"/>
      </c:barChart>
      <c:catAx>
        <c:axId val="203464556"/>
        <c:scaling>
          <c:orientation val="minMax"/>
        </c:scaling>
        <c:delete val="0"/>
        <c:axPos val="b"/>
        <c:majorTickMark val="in"/>
        <c:minorTickMark val="none"/>
        <c:tickLblPos val="nextTo"/>
        <c:spPr>
          <a:noFill/>
          <a:ln w="158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3158288"/>
        <c:crosses val="autoZero"/>
        <c:auto val="1"/>
        <c:lblAlgn val="ctr"/>
        <c:lblOffset val="100"/>
        <c:noMultiLvlLbl val="0"/>
      </c:catAx>
      <c:valAx>
        <c:axId val="373158288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noFill/>
          <a:ln w="15875">
            <a:solidFill>
              <a:schemeClr val="tx1"/>
            </a:solidFill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1200" b="1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uFill>
                  <a:solidFill>
                    <a:schemeClr val="tx1">
                      <a:lumMod val="65000"/>
                      <a:lumOff val="35000"/>
                    </a:schemeClr>
                  </a:solidFill>
                </a:u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34645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609600</xdr:colOff>
      <xdr:row>11</xdr:row>
      <xdr:rowOff>48986</xdr:rowOff>
    </xdr:from>
    <xdr:to>
      <xdr:col>8</xdr:col>
      <xdr:colOff>413658</xdr:colOff>
      <xdr:row>26</xdr:row>
      <xdr:rowOff>61504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25E5CA89-BE84-4314-84AF-6B65CC5D11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75633\Desktop\Book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Sheet1"/>
    </sheetNames>
    <sheetDataSet>
      <sheetData sheetId="0">
        <row r="26">
          <cell r="L26">
            <v>1.4666666666666699</v>
          </cell>
          <cell r="M26">
            <v>1.4666666666666699</v>
          </cell>
          <cell r="N26">
            <v>1.7333333333333301</v>
          </cell>
        </row>
        <row r="27">
          <cell r="L27">
            <v>1.7666666666666699</v>
          </cell>
          <cell r="M27">
            <v>1.4666666666666699</v>
          </cell>
          <cell r="N27">
            <v>1.4733333333333301</v>
          </cell>
        </row>
        <row r="28">
          <cell r="L28">
            <v>2.06666666666667</v>
          </cell>
          <cell r="M28">
            <v>1.7666666666666699</v>
          </cell>
          <cell r="N28">
            <v>0.77333333333333298</v>
          </cell>
        </row>
        <row r="30">
          <cell r="L30">
            <v>4.4444444444444398E-2</v>
          </cell>
          <cell r="M30">
            <v>1.1111111111111001E-2</v>
          </cell>
          <cell r="N30">
            <v>4.4444444444444502E-2</v>
          </cell>
        </row>
        <row r="31">
          <cell r="L31">
            <v>8.8888888888888906E-2</v>
          </cell>
          <cell r="M31">
            <v>4.4444444444444398E-2</v>
          </cell>
          <cell r="N31">
            <v>4.8888888888888898E-2</v>
          </cell>
        </row>
        <row r="32">
          <cell r="L32">
            <v>4.4444444444444599E-2</v>
          </cell>
          <cell r="M32">
            <v>4.4444444444444502E-2</v>
          </cell>
          <cell r="N32">
            <v>3.5555555555555597E-2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2975E1-02DE-4E57-B9F4-EC948C6B4106}">
  <dimension ref="A3:O8"/>
  <sheetViews>
    <sheetView tabSelected="1" workbookViewId="0">
      <selection activeCell="O15" sqref="O15"/>
    </sheetView>
  </sheetViews>
  <sheetFormatPr defaultRowHeight="14.5"/>
  <sheetData>
    <row r="3" spans="1:15">
      <c r="A3" t="s">
        <v>7</v>
      </c>
      <c r="B3" t="s">
        <v>0</v>
      </c>
      <c r="C3" t="s">
        <v>1</v>
      </c>
      <c r="D3" t="s">
        <v>2</v>
      </c>
      <c r="E3" t="s">
        <v>3</v>
      </c>
      <c r="F3" t="s">
        <v>7</v>
      </c>
      <c r="G3" t="s">
        <v>4</v>
      </c>
      <c r="H3" t="s">
        <v>1</v>
      </c>
      <c r="I3" t="s">
        <v>2</v>
      </c>
      <c r="J3" t="s">
        <v>3</v>
      </c>
      <c r="K3" t="s">
        <v>6</v>
      </c>
      <c r="L3" t="s">
        <v>5</v>
      </c>
      <c r="M3" t="s">
        <v>1</v>
      </c>
      <c r="N3" t="s">
        <v>2</v>
      </c>
      <c r="O3" t="s">
        <v>3</v>
      </c>
    </row>
    <row r="4" spans="1:15">
      <c r="B4" t="s">
        <v>9</v>
      </c>
      <c r="C4">
        <v>1.45</v>
      </c>
      <c r="D4">
        <v>1.9</v>
      </c>
      <c r="E4">
        <v>2.1800000000000002</v>
      </c>
      <c r="G4" t="s">
        <v>9</v>
      </c>
      <c r="H4">
        <v>1.06</v>
      </c>
      <c r="I4">
        <v>1.58</v>
      </c>
      <c r="J4">
        <v>2</v>
      </c>
      <c r="L4" t="s">
        <v>9</v>
      </c>
      <c r="M4">
        <v>1.71</v>
      </c>
      <c r="N4">
        <v>1.52</v>
      </c>
      <c r="O4">
        <v>0.7</v>
      </c>
    </row>
    <row r="5" spans="1:15">
      <c r="B5" t="s">
        <v>10</v>
      </c>
      <c r="C5">
        <v>1.6</v>
      </c>
      <c r="D5">
        <v>1.72</v>
      </c>
      <c r="E5">
        <v>1.96</v>
      </c>
      <c r="G5" t="s">
        <v>10</v>
      </c>
      <c r="H5">
        <v>1.8</v>
      </c>
      <c r="I5">
        <v>1.32</v>
      </c>
      <c r="J5">
        <v>2.12</v>
      </c>
      <c r="L5" t="s">
        <v>10</v>
      </c>
      <c r="M5">
        <v>1.6</v>
      </c>
      <c r="N5">
        <v>1.4</v>
      </c>
      <c r="O5">
        <v>0.85</v>
      </c>
    </row>
    <row r="6" spans="1:15">
      <c r="B6" t="s">
        <v>11</v>
      </c>
      <c r="C6">
        <v>1.45</v>
      </c>
      <c r="D6">
        <v>1.68</v>
      </c>
      <c r="E6">
        <v>2.06</v>
      </c>
      <c r="G6" t="s">
        <v>11</v>
      </c>
      <c r="H6">
        <v>1.54</v>
      </c>
      <c r="I6">
        <v>1.5</v>
      </c>
      <c r="J6">
        <v>2.1</v>
      </c>
      <c r="L6" t="s">
        <v>11</v>
      </c>
      <c r="M6">
        <v>1.9</v>
      </c>
      <c r="N6">
        <v>1.5</v>
      </c>
      <c r="O6">
        <v>0.76</v>
      </c>
    </row>
    <row r="7" spans="1:15">
      <c r="B7" t="s">
        <v>8</v>
      </c>
      <c r="C7">
        <f>AVERAGE(C4:C6)</f>
        <v>1.5</v>
      </c>
      <c r="D7">
        <f>AVERAGE(D4:D6)</f>
        <v>1.7666666666666666</v>
      </c>
      <c r="E7">
        <f>AVERAGE(E4:E6)</f>
        <v>2.0666666666666669</v>
      </c>
      <c r="G7" t="s">
        <v>8</v>
      </c>
      <c r="H7">
        <f>AVERAGE(H4:H6)</f>
        <v>1.4666666666666668</v>
      </c>
      <c r="I7">
        <f>AVERAGE(I4:I6)</f>
        <v>1.4666666666666668</v>
      </c>
      <c r="J7">
        <f>AVERAGE(J4:J6)</f>
        <v>2.0733333333333337</v>
      </c>
      <c r="L7" t="s">
        <v>8</v>
      </c>
      <c r="M7">
        <f>AVERAGE(M4:M6)</f>
        <v>1.7366666666666666</v>
      </c>
      <c r="N7">
        <f>AVERAGE(N4:N6)</f>
        <v>1.4733333333333334</v>
      </c>
      <c r="O7">
        <f>AVERAGE(O4:O6)</f>
        <v>0.76999999999999991</v>
      </c>
    </row>
    <row r="8" spans="1:15">
      <c r="C8">
        <f>AVEDEV(C4:C6)</f>
        <v>6.6666666666666721E-2</v>
      </c>
      <c r="D8">
        <f>AVEDEV(D4:D6)</f>
        <v>8.8888888888888865E-2</v>
      </c>
      <c r="E8">
        <f>AVEDEV(E4:E6)</f>
        <v>7.5555555555555667E-2</v>
      </c>
      <c r="H8">
        <f>AVEDEV(H4:H6)</f>
        <v>0.27111111111111108</v>
      </c>
      <c r="I8">
        <f>AVEDEV(I4:I6)</f>
        <v>9.7777777777777741E-2</v>
      </c>
      <c r="J8">
        <f>AVEDEV(J4:J6)</f>
        <v>4.8888888888888836E-2</v>
      </c>
      <c r="M8">
        <f>AVEDEV(M4:M6)</f>
        <v>0.10888888888888881</v>
      </c>
      <c r="N8">
        <f>AVEDEV(N4:N6)</f>
        <v>4.8888888888888905E-2</v>
      </c>
      <c r="O8">
        <f>AVEDEV(O4:O6)</f>
        <v>5.3333333333333309E-2</v>
      </c>
    </row>
  </sheetData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张蕊</dc:creator>
  <cp:lastModifiedBy>WM</cp:lastModifiedBy>
  <dcterms:created xsi:type="dcterms:W3CDTF">2022-09-18T03:07:12Z</dcterms:created>
  <dcterms:modified xsi:type="dcterms:W3CDTF">2022-09-18T15:15:57Z</dcterms:modified>
</cp:coreProperties>
</file>