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iUeno1/Desktop/NM cell 論文/eLife Revise/Figures_eLife_revision/"/>
    </mc:Choice>
  </mc:AlternateContent>
  <xr:revisionPtr revIDLastSave="0" documentId="13_ncr:1_{E8479343-4657-1F4A-8F26-2A639FBF3669}" xr6:coauthVersionLast="47" xr6:coauthVersionMax="47" xr10:uidLastSave="{00000000-0000-0000-0000-000000000000}"/>
  <bookViews>
    <workbookView xWindow="2620" yWindow="500" windowWidth="17240" windowHeight="27320" xr2:uid="{A501279A-690D-4841-A474-FF7F3AD37312}"/>
  </bookViews>
  <sheets>
    <sheet name="Figure 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" l="1"/>
  <c r="B54" i="2"/>
  <c r="B53" i="2"/>
  <c r="B52" i="2"/>
  <c r="B37" i="2"/>
  <c r="B36" i="2"/>
  <c r="B35" i="2"/>
  <c r="I52" i="2"/>
  <c r="H52" i="2"/>
  <c r="G52" i="2"/>
  <c r="E52" i="2"/>
  <c r="E53" i="2"/>
  <c r="E54" i="2" s="1"/>
  <c r="D53" i="2"/>
  <c r="D54" i="2" s="1"/>
  <c r="F71" i="2" l="1"/>
  <c r="F72" i="2" s="1"/>
  <c r="F70" i="2"/>
  <c r="E71" i="2"/>
  <c r="E72" i="2" s="1"/>
  <c r="E70" i="2"/>
  <c r="B137" i="2" l="1"/>
  <c r="B138" i="2" s="1"/>
  <c r="B136" i="2"/>
  <c r="B105" i="2"/>
  <c r="B106" i="2" s="1"/>
  <c r="B119" i="2"/>
  <c r="B120" i="2" s="1"/>
  <c r="F16" i="2" l="1"/>
  <c r="F17" i="2" s="1"/>
  <c r="F15" i="2"/>
  <c r="B151" i="2" l="1"/>
  <c r="B152" i="2" s="1"/>
  <c r="B150" i="2"/>
  <c r="F151" i="2"/>
  <c r="F152" i="2" s="1"/>
  <c r="E151" i="2"/>
  <c r="E152" i="2" s="1"/>
  <c r="C151" i="2"/>
  <c r="C152" i="2" s="1"/>
  <c r="F150" i="2"/>
  <c r="E150" i="2"/>
  <c r="C150" i="2"/>
  <c r="F137" i="2"/>
  <c r="F138" i="2" s="1"/>
  <c r="E137" i="2"/>
  <c r="E138" i="2" s="1"/>
  <c r="C137" i="2"/>
  <c r="C138" i="2" s="1"/>
  <c r="F136" i="2"/>
  <c r="E136" i="2"/>
  <c r="C136" i="2"/>
  <c r="C119" i="2"/>
  <c r="C120" i="2" s="1"/>
  <c r="C118" i="2"/>
  <c r="B118" i="2"/>
  <c r="F119" i="2"/>
  <c r="F120" i="2" s="1"/>
  <c r="E119" i="2"/>
  <c r="E120" i="2" s="1"/>
  <c r="F118" i="2"/>
  <c r="E118" i="2"/>
  <c r="B104" i="2"/>
  <c r="F105" i="2"/>
  <c r="F106" i="2" s="1"/>
  <c r="E105" i="2"/>
  <c r="E106" i="2" s="1"/>
  <c r="C105" i="2"/>
  <c r="C106" i="2" s="1"/>
  <c r="F104" i="2"/>
  <c r="E104" i="2"/>
  <c r="C104" i="2"/>
  <c r="F86" i="2"/>
  <c r="F87" i="2"/>
  <c r="F88" i="2" s="1"/>
  <c r="B87" i="2"/>
  <c r="B88" i="2" s="1"/>
  <c r="B86" i="2"/>
  <c r="E87" i="2"/>
  <c r="E88" i="2" s="1"/>
  <c r="C87" i="2"/>
  <c r="C88" i="2" s="1"/>
  <c r="E86" i="2"/>
  <c r="C86" i="2"/>
  <c r="C71" i="2"/>
  <c r="C72" i="2" s="1"/>
  <c r="C70" i="2"/>
  <c r="B71" i="2"/>
  <c r="B72" i="2" s="1"/>
  <c r="B70" i="2"/>
  <c r="F53" i="2"/>
  <c r="F54" i="2" s="1"/>
  <c r="F52" i="2"/>
  <c r="I53" i="2"/>
  <c r="I54" i="2" s="1"/>
  <c r="H53" i="2"/>
  <c r="H54" i="2" s="1"/>
  <c r="G53" i="2"/>
  <c r="G54" i="2" s="1"/>
  <c r="C53" i="2"/>
  <c r="C54" i="2" s="1"/>
  <c r="D52" i="2"/>
  <c r="C52" i="2"/>
  <c r="I36" i="2"/>
  <c r="I37" i="2" s="1"/>
  <c r="H36" i="2"/>
  <c r="H37" i="2" s="1"/>
  <c r="G36" i="2"/>
  <c r="G37" i="2" s="1"/>
  <c r="F36" i="2"/>
  <c r="F37" i="2" s="1"/>
  <c r="E36" i="2"/>
  <c r="E37" i="2" s="1"/>
  <c r="D36" i="2"/>
  <c r="D37" i="2" s="1"/>
  <c r="C36" i="2"/>
  <c r="C37" i="2" s="1"/>
  <c r="H35" i="2"/>
  <c r="G35" i="2"/>
  <c r="F35" i="2"/>
  <c r="E35" i="2"/>
  <c r="D35" i="2"/>
  <c r="C35" i="2"/>
  <c r="B186" i="2"/>
  <c r="B187" i="2"/>
  <c r="B188" i="2" s="1"/>
  <c r="C187" i="2"/>
  <c r="C188" i="2" s="1"/>
  <c r="C186" i="2"/>
  <c r="F187" i="2"/>
  <c r="F188" i="2" s="1"/>
  <c r="F186" i="2"/>
  <c r="E187" i="2"/>
  <c r="E188" i="2" s="1"/>
  <c r="E186" i="2"/>
  <c r="F169" i="2"/>
  <c r="F170" i="2" s="1"/>
  <c r="E169" i="2"/>
  <c r="E170" i="2" s="1"/>
  <c r="F168" i="2"/>
  <c r="E168" i="2"/>
  <c r="C169" i="2"/>
  <c r="C170" i="2" s="1"/>
  <c r="B169" i="2"/>
  <c r="B170" i="2" s="1"/>
  <c r="C168" i="2"/>
  <c r="B168" i="2"/>
  <c r="B15" i="2"/>
  <c r="G16" i="2"/>
  <c r="G17" i="2" s="1"/>
  <c r="G15" i="2"/>
  <c r="C16" i="2"/>
  <c r="C17" i="2" s="1"/>
  <c r="C15" i="2"/>
  <c r="B16" i="2"/>
  <c r="B17" i="2" s="1"/>
</calcChain>
</file>

<file path=xl/sharedStrings.xml><?xml version="1.0" encoding="utf-8"?>
<sst xmlns="http://schemas.openxmlformats.org/spreadsheetml/2006/main" count="147" uniqueCount="34">
  <si>
    <t>Forelimb</t>
    <phoneticPr fontId="1"/>
  </si>
  <si>
    <t>Frequency</t>
    <phoneticPr fontId="1"/>
  </si>
  <si>
    <t>Pre</t>
    <phoneticPr fontId="1"/>
  </si>
  <si>
    <t>+CNO</t>
    <phoneticPr fontId="1"/>
  </si>
  <si>
    <t>AV</t>
    <phoneticPr fontId="1"/>
  </si>
  <si>
    <t>SD</t>
    <phoneticPr fontId="1"/>
  </si>
  <si>
    <t>Hindlimb</t>
    <phoneticPr fontId="1"/>
  </si>
  <si>
    <t>Figure 7B</t>
    <phoneticPr fontId="1"/>
  </si>
  <si>
    <t>Figure 7G</t>
    <phoneticPr fontId="1"/>
  </si>
  <si>
    <t>Figure 7D</t>
    <phoneticPr fontId="1"/>
  </si>
  <si>
    <t>Figure 7I</t>
    <phoneticPr fontId="1"/>
  </si>
  <si>
    <t>Figure 7E</t>
    <phoneticPr fontId="1"/>
  </si>
  <si>
    <t>Figure 7J</t>
    <phoneticPr fontId="1"/>
  </si>
  <si>
    <t>Figure 7F</t>
    <phoneticPr fontId="1"/>
  </si>
  <si>
    <t>Figure 7K</t>
    <phoneticPr fontId="1"/>
  </si>
  <si>
    <t>SEM</t>
    <phoneticPr fontId="1"/>
  </si>
  <si>
    <t>PKD2L1-Cre+AAV-DIO-hM4Di</t>
    <phoneticPr fontId="1"/>
  </si>
  <si>
    <t>WT+AAV-DIO-hM4Di</t>
    <phoneticPr fontId="1"/>
  </si>
  <si>
    <t>phi</t>
    <phoneticPr fontId="1"/>
  </si>
  <si>
    <t>r</t>
    <phoneticPr fontId="1"/>
  </si>
  <si>
    <t>Figure 7C</t>
    <phoneticPr fontId="1"/>
  </si>
  <si>
    <t>Figure 7H</t>
    <phoneticPr fontId="1"/>
  </si>
  <si>
    <t>Figure 7 – source data</t>
    <phoneticPr fontId="1"/>
  </si>
  <si>
    <t>Step frequency (Hz)</t>
    <phoneticPr fontId="1"/>
  </si>
  <si>
    <t>Maximum treadmill speed (cm/s)</t>
    <phoneticPr fontId="1"/>
  </si>
  <si>
    <t>Circular phase plot</t>
    <phoneticPr fontId="1"/>
  </si>
  <si>
    <t>Stride length (cm)</t>
    <phoneticPr fontId="1"/>
  </si>
  <si>
    <t>Step length (cm)</t>
    <phoneticPr fontId="1"/>
  </si>
  <si>
    <t>Average number of fault placements in the laddar walk test</t>
    <phoneticPr fontId="1"/>
  </si>
  <si>
    <t>Figure 7L</t>
    <phoneticPr fontId="1"/>
  </si>
  <si>
    <t>Figure 7M</t>
    <phoneticPr fontId="1"/>
  </si>
  <si>
    <t>Figure 7O</t>
    <phoneticPr fontId="1"/>
  </si>
  <si>
    <t>Figure 7P</t>
    <phoneticPr fontId="1"/>
  </si>
  <si>
    <t>Total number of slips in the beam walk test (5 runs)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</si>
</sst>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2" fillId="5" borderId="0" xfId="0" applyFont="1" applyFill="1">
      <alignment vertical="center"/>
    </xf>
    <xf numFmtId="0" fontId="0" fillId="5" borderId="0" xfId="0" applyFill="1">
      <alignment vertical="center"/>
    </xf>
    <xf numFmtId="0" fontId="2" fillId="6" borderId="0" xfId="0" applyFont="1" applyFill="1">
      <alignment vertical="center"/>
    </xf>
    <xf numFmtId="0" fontId="0" fillId="6" borderId="0" xfId="0" applyFill="1">
      <alignment vertical="center"/>
    </xf>
    <xf numFmtId="2" fontId="0" fillId="0" borderId="0" xfId="0" applyNumberFormat="1" applyAlignment="1"/>
    <xf numFmtId="0" fontId="2" fillId="7" borderId="0" xfId="0" applyFont="1" applyFill="1">
      <alignment vertical="center"/>
    </xf>
    <xf numFmtId="0" fontId="0" fillId="7" borderId="0" xfId="0" applyFill="1">
      <alignment vertical="center"/>
    </xf>
    <xf numFmtId="0" fontId="2" fillId="8" borderId="0" xfId="0" applyFont="1" applyFill="1">
      <alignment vertical="center"/>
    </xf>
    <xf numFmtId="0" fontId="0" fillId="8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4C71-1E0D-984F-9182-7F74F82AAF96}">
  <dimension ref="A1:L188"/>
  <sheetViews>
    <sheetView tabSelected="1" topLeftCell="A153" workbookViewId="0">
      <selection activeCell="J29" sqref="J29"/>
    </sheetView>
  </sheetViews>
  <sheetFormatPr baseColWidth="10" defaultRowHeight="20"/>
  <sheetData>
    <row r="1" spans="1:12">
      <c r="A1" s="4" t="s">
        <v>22</v>
      </c>
    </row>
    <row r="2" spans="1:12">
      <c r="A2" s="6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2">
      <c r="B4" s="4" t="s">
        <v>7</v>
      </c>
      <c r="F4" s="4" t="s">
        <v>8</v>
      </c>
    </row>
    <row r="5" spans="1:12">
      <c r="B5" t="s">
        <v>16</v>
      </c>
      <c r="F5" t="s">
        <v>17</v>
      </c>
    </row>
    <row r="6" spans="1:12">
      <c r="B6" t="s">
        <v>2</v>
      </c>
      <c r="C6" s="2" t="s">
        <v>3</v>
      </c>
      <c r="F6" t="s">
        <v>2</v>
      </c>
      <c r="G6" s="2" t="s">
        <v>3</v>
      </c>
    </row>
    <row r="7" spans="1:12">
      <c r="B7">
        <v>49.166666666666664</v>
      </c>
      <c r="C7">
        <v>25</v>
      </c>
      <c r="F7">
        <v>45.55555555555555</v>
      </c>
      <c r="G7">
        <v>49.44444444444445</v>
      </c>
    </row>
    <row r="8" spans="1:12">
      <c r="B8">
        <v>43.888888888888886</v>
      </c>
      <c r="C8">
        <v>36.388888888888886</v>
      </c>
      <c r="F8">
        <v>49.166666666666664</v>
      </c>
      <c r="G8">
        <v>57.222222222222221</v>
      </c>
    </row>
    <row r="9" spans="1:12">
      <c r="B9">
        <v>38.333333333333336</v>
      </c>
      <c r="C9">
        <v>23.611111111111107</v>
      </c>
      <c r="F9">
        <v>42.777777777777786</v>
      </c>
      <c r="G9">
        <v>42.222222222222214</v>
      </c>
    </row>
    <row r="10" spans="1:12">
      <c r="B10">
        <v>20.833333333333332</v>
      </c>
      <c r="C10">
        <v>15</v>
      </c>
      <c r="F10">
        <v>42.222222222222214</v>
      </c>
      <c r="G10">
        <v>36.388888888888886</v>
      </c>
    </row>
    <row r="11" spans="1:12">
      <c r="B11">
        <v>39.44444444444445</v>
      </c>
      <c r="C11">
        <v>34.44444444444445</v>
      </c>
      <c r="F11">
        <v>38.611111111111114</v>
      </c>
      <c r="G11">
        <v>40</v>
      </c>
    </row>
    <row r="12" spans="1:12">
      <c r="B12">
        <v>22.777777777777775</v>
      </c>
      <c r="C12">
        <v>15.277777777777777</v>
      </c>
      <c r="F12">
        <v>44.166666666666664</v>
      </c>
      <c r="G12">
        <v>42.5</v>
      </c>
    </row>
    <row r="13" spans="1:12">
      <c r="B13">
        <v>46.1111111111112</v>
      </c>
      <c r="C13">
        <v>42.222222222222214</v>
      </c>
      <c r="F13" s="19">
        <v>39.722222222222214</v>
      </c>
      <c r="G13" s="19">
        <v>30.555555555555554</v>
      </c>
    </row>
    <row r="15" spans="1:12">
      <c r="A15" t="s">
        <v>4</v>
      </c>
      <c r="B15" s="3">
        <f>AVERAGE(B7:B13)</f>
        <v>37.222222222222236</v>
      </c>
      <c r="C15" s="3">
        <f>AVERAGE(C7:C13)</f>
        <v>27.420634920634921</v>
      </c>
      <c r="F15" s="3">
        <f>AVERAGE(F7:F13)</f>
        <v>43.174603174603178</v>
      </c>
      <c r="G15" s="3">
        <f>AVERAGE(G7:G13)</f>
        <v>42.619047619047613</v>
      </c>
    </row>
    <row r="16" spans="1:12">
      <c r="A16" t="s">
        <v>5</v>
      </c>
      <c r="B16" s="3">
        <f>STDEV(B7:B13)</f>
        <v>11.176888632628181</v>
      </c>
      <c r="C16" s="3">
        <f>STDEV(C7:C13)</f>
        <v>10.574683309759436</v>
      </c>
      <c r="F16" s="3">
        <f>STDEV(F7:F13)</f>
        <v>3.5676052433322294</v>
      </c>
      <c r="G16" s="3">
        <f>STDEV(G7:G13)</f>
        <v>8.6719136877417338</v>
      </c>
    </row>
    <row r="17" spans="1:12">
      <c r="A17" t="s">
        <v>15</v>
      </c>
      <c r="B17" s="3">
        <f>B16/SQRT(7)</f>
        <v>4.2244668219141328</v>
      </c>
      <c r="C17" s="3">
        <f>C16/SQRT(7)</f>
        <v>3.9968546044126958</v>
      </c>
      <c r="F17" s="3">
        <f>F16/SQRT(7)</f>
        <v>1.3484280357010219</v>
      </c>
      <c r="G17" s="3">
        <f>G16/SQRT(7)</f>
        <v>3.2776752869688086</v>
      </c>
    </row>
    <row r="20" spans="1:12">
      <c r="A20" s="12" t="s">
        <v>25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2" spans="1:12">
      <c r="B22" s="4" t="s">
        <v>20</v>
      </c>
    </row>
    <row r="23" spans="1:12">
      <c r="B23" t="s">
        <v>0</v>
      </c>
      <c r="F23" t="s">
        <v>6</v>
      </c>
    </row>
    <row r="24" spans="1:12">
      <c r="B24" t="s">
        <v>16</v>
      </c>
    </row>
    <row r="25" spans="1:12">
      <c r="B25" t="s">
        <v>18</v>
      </c>
      <c r="D25" t="s">
        <v>19</v>
      </c>
      <c r="F25" t="s">
        <v>18</v>
      </c>
      <c r="H25" t="s">
        <v>19</v>
      </c>
    </row>
    <row r="26" spans="1:12">
      <c r="B26" t="s">
        <v>2</v>
      </c>
      <c r="C26" s="2" t="s">
        <v>3</v>
      </c>
      <c r="D26" t="s">
        <v>2</v>
      </c>
      <c r="E26" s="2" t="s">
        <v>3</v>
      </c>
      <c r="F26" t="s">
        <v>2</v>
      </c>
      <c r="G26" s="2" t="s">
        <v>3</v>
      </c>
      <c r="H26" t="s">
        <v>2</v>
      </c>
      <c r="I26" s="2" t="s">
        <v>3</v>
      </c>
    </row>
    <row r="27" spans="1:12">
      <c r="B27">
        <v>0.49530000000000024</v>
      </c>
      <c r="C27">
        <v>0.51547619047619064</v>
      </c>
      <c r="D27">
        <v>0.92536083427247651</v>
      </c>
      <c r="E27">
        <v>0.96188080073538451</v>
      </c>
      <c r="F27">
        <v>0.49331914893617024</v>
      </c>
      <c r="G27">
        <v>0.49004878048780492</v>
      </c>
      <c r="H27">
        <v>0.97321584774446979</v>
      </c>
      <c r="I27">
        <v>0.98538281253370064</v>
      </c>
    </row>
    <row r="28" spans="1:12">
      <c r="B28">
        <v>0.48418181818181805</v>
      </c>
      <c r="C28">
        <v>0.51668518518518514</v>
      </c>
      <c r="D28">
        <v>0.88713698378073691</v>
      </c>
      <c r="E28">
        <v>0.88232862925536459</v>
      </c>
      <c r="F28">
        <v>0.48545000000000005</v>
      </c>
      <c r="G28">
        <v>0.50298113207547168</v>
      </c>
      <c r="H28">
        <v>0.9665575036953169</v>
      </c>
      <c r="I28">
        <v>0.9649368153751664</v>
      </c>
    </row>
    <row r="29" spans="1:12">
      <c r="B29">
        <v>0.50726470588235284</v>
      </c>
      <c r="C29">
        <v>0.48760416666666678</v>
      </c>
      <c r="D29">
        <v>0.94124315067326247</v>
      </c>
      <c r="E29">
        <v>0.93837995967729038</v>
      </c>
      <c r="F29">
        <v>0.48019354838709677</v>
      </c>
      <c r="G29">
        <v>0.486063829787234</v>
      </c>
      <c r="H29">
        <v>0.98494816893920289</v>
      </c>
      <c r="I29">
        <v>0.97294204782504046</v>
      </c>
    </row>
    <row r="30" spans="1:12">
      <c r="B30">
        <v>0.49260714285714297</v>
      </c>
      <c r="C30">
        <v>0.4757291666666667</v>
      </c>
      <c r="D30">
        <v>0.93466763075969839</v>
      </c>
      <c r="E30">
        <v>0.92301821519751859</v>
      </c>
      <c r="F30">
        <v>0.46857692307692295</v>
      </c>
      <c r="G30">
        <v>0.44873469387755116</v>
      </c>
      <c r="H30">
        <v>0.97023586462906686</v>
      </c>
      <c r="I30">
        <v>0.95923081403073074</v>
      </c>
    </row>
    <row r="31" spans="1:12">
      <c r="B31">
        <v>0.49263157894736859</v>
      </c>
      <c r="C31">
        <v>0.47679069767441867</v>
      </c>
      <c r="D31">
        <v>0.92043179751859638</v>
      </c>
      <c r="E31">
        <v>0.91250672161290203</v>
      </c>
      <c r="F31">
        <v>0.47956756756756758</v>
      </c>
      <c r="G31">
        <v>0.47377272727272735</v>
      </c>
      <c r="H31">
        <v>0.95295463919860679</v>
      </c>
      <c r="I31">
        <v>0.95057771574200722</v>
      </c>
    </row>
    <row r="32" spans="1:12">
      <c r="B32">
        <v>0.478657894736842</v>
      </c>
      <c r="C32">
        <v>0.47289795918367372</v>
      </c>
      <c r="D32">
        <v>0.89980417794402912</v>
      </c>
      <c r="E32">
        <v>0.95631004335466629</v>
      </c>
      <c r="F32">
        <v>0.48394117647058826</v>
      </c>
      <c r="G32">
        <v>0.48524000000000006</v>
      </c>
      <c r="H32">
        <v>0.97736677379357495</v>
      </c>
      <c r="I32">
        <v>0.97314725042410055</v>
      </c>
    </row>
    <row r="33" spans="1:9">
      <c r="B33">
        <v>0.46339999999999992</v>
      </c>
      <c r="C33">
        <v>0.48619148936170226</v>
      </c>
      <c r="D33">
        <v>0.85632573663901435</v>
      </c>
      <c r="E33">
        <v>0.88523796041757619</v>
      </c>
      <c r="F33">
        <v>0.45902702702702708</v>
      </c>
      <c r="G33">
        <v>0.49433333333333335</v>
      </c>
      <c r="H33">
        <v>0.95397222470711274</v>
      </c>
      <c r="I33">
        <v>0.92138098971886728</v>
      </c>
    </row>
    <row r="35" spans="1:9">
      <c r="A35" t="s">
        <v>4</v>
      </c>
      <c r="B35" s="3">
        <f t="shared" ref="B35:H35" si="0">AVERAGE(B27:B33)</f>
        <v>0.48772044865793213</v>
      </c>
      <c r="C35" s="3">
        <f t="shared" si="0"/>
        <v>0.49019640788778623</v>
      </c>
      <c r="D35" s="3">
        <f t="shared" si="0"/>
        <v>0.90928147308397356</v>
      </c>
      <c r="E35" s="3">
        <f t="shared" si="0"/>
        <v>0.92280890432152896</v>
      </c>
      <c r="F35" s="3">
        <f t="shared" si="0"/>
        <v>0.47858219878076758</v>
      </c>
      <c r="G35" s="3">
        <f t="shared" si="0"/>
        <v>0.48302492811916042</v>
      </c>
      <c r="H35" s="3">
        <f t="shared" si="0"/>
        <v>0.96846443181533581</v>
      </c>
      <c r="I35" s="3">
        <f>AVERAGE(I27:I33)</f>
        <v>0.96108549223565898</v>
      </c>
    </row>
    <row r="36" spans="1:9">
      <c r="A36" t="s">
        <v>5</v>
      </c>
      <c r="B36" s="3">
        <f t="shared" ref="B36:I36" si="1">STDEV(B27:B33)</f>
        <v>1.3985484034407811E-2</v>
      </c>
      <c r="C36" s="3">
        <f t="shared" si="1"/>
        <v>1.8492035582113413E-2</v>
      </c>
      <c r="D36" s="3">
        <f t="shared" si="1"/>
        <v>3.0092604238652104E-2</v>
      </c>
      <c r="E36" s="3">
        <f t="shared" si="1"/>
        <v>3.1748502446718847E-2</v>
      </c>
      <c r="F36" s="3">
        <f t="shared" si="1"/>
        <v>1.1395472191311776E-2</v>
      </c>
      <c r="G36" s="3">
        <f t="shared" si="1"/>
        <v>1.756430783607776E-2</v>
      </c>
      <c r="H36" s="3">
        <f t="shared" si="1"/>
        <v>1.1767846861596759E-2</v>
      </c>
      <c r="I36" s="3">
        <f t="shared" si="1"/>
        <v>2.0742697923290809E-2</v>
      </c>
    </row>
    <row r="37" spans="1:9">
      <c r="A37" t="s">
        <v>15</v>
      </c>
      <c r="B37" s="3">
        <f>B36/SQRT(7)</f>
        <v>5.2860161028439089E-3</v>
      </c>
      <c r="C37" s="3">
        <f t="shared" ref="C37:I37" si="2">C36/SQRT(7)</f>
        <v>6.9893324836613748E-3</v>
      </c>
      <c r="D37" s="3">
        <f t="shared" si="2"/>
        <v>1.1373935302537379E-2</v>
      </c>
      <c r="E37" s="3">
        <f t="shared" si="2"/>
        <v>1.199980599610625E-2</v>
      </c>
      <c r="F37" s="3">
        <f t="shared" si="2"/>
        <v>4.3070836414804588E-3</v>
      </c>
      <c r="G37" s="3">
        <f t="shared" si="2"/>
        <v>6.6386843550349708E-3</v>
      </c>
      <c r="H37" s="3">
        <f t="shared" si="2"/>
        <v>4.4478280374967072E-3</v>
      </c>
      <c r="I37" s="3">
        <f t="shared" si="2"/>
        <v>7.8400028893662026E-3</v>
      </c>
    </row>
    <row r="39" spans="1:9">
      <c r="B39" s="4" t="s">
        <v>21</v>
      </c>
    </row>
    <row r="40" spans="1:9">
      <c r="B40" t="s">
        <v>0</v>
      </c>
      <c r="F40" t="s">
        <v>6</v>
      </c>
    </row>
    <row r="41" spans="1:9">
      <c r="B41" t="s">
        <v>17</v>
      </c>
    </row>
    <row r="42" spans="1:9">
      <c r="B42" t="s">
        <v>18</v>
      </c>
      <c r="D42" t="s">
        <v>19</v>
      </c>
      <c r="F42" t="s">
        <v>18</v>
      </c>
      <c r="H42" t="s">
        <v>19</v>
      </c>
    </row>
    <row r="43" spans="1:9">
      <c r="B43" t="s">
        <v>2</v>
      </c>
      <c r="C43" s="2" t="s">
        <v>3</v>
      </c>
      <c r="D43" t="s">
        <v>2</v>
      </c>
      <c r="E43" s="2" t="s">
        <v>3</v>
      </c>
      <c r="F43" t="s">
        <v>2</v>
      </c>
      <c r="G43" s="2" t="s">
        <v>3</v>
      </c>
      <c r="H43" t="s">
        <v>2</v>
      </c>
      <c r="I43" s="2" t="s">
        <v>3</v>
      </c>
    </row>
    <row r="44" spans="1:9">
      <c r="B44">
        <v>0.52099999999999991</v>
      </c>
      <c r="C44">
        <v>0.52643589743589747</v>
      </c>
      <c r="D44">
        <v>0.92211642438514319</v>
      </c>
      <c r="E44">
        <v>0.90752179267595678</v>
      </c>
      <c r="F44">
        <v>0.48664705882352938</v>
      </c>
      <c r="G44">
        <v>0.48888888888888882</v>
      </c>
      <c r="H44">
        <v>0.97045539298759775</v>
      </c>
      <c r="I44">
        <v>0.97944752107567501</v>
      </c>
    </row>
    <row r="45" spans="1:9">
      <c r="B45">
        <v>0.50306896551724123</v>
      </c>
      <c r="C45">
        <v>0.50876190476190486</v>
      </c>
      <c r="D45">
        <v>0.90749110588740578</v>
      </c>
      <c r="E45">
        <v>0.95139292399888775</v>
      </c>
      <c r="F45">
        <v>0.49814285714285716</v>
      </c>
      <c r="G45">
        <v>0.49317073170731723</v>
      </c>
      <c r="H45">
        <v>0.96585767842954728</v>
      </c>
      <c r="I45">
        <v>0.96357835203201425</v>
      </c>
    </row>
    <row r="46" spans="1:9">
      <c r="B46">
        <v>0.50409090909090892</v>
      </c>
      <c r="C46">
        <v>0.50367567567567573</v>
      </c>
      <c r="D46">
        <v>0.91368180095820484</v>
      </c>
      <c r="E46">
        <v>0.91501796817063752</v>
      </c>
      <c r="F46">
        <v>0.51850000000000007</v>
      </c>
      <c r="G46">
        <v>0.52800000000000002</v>
      </c>
      <c r="H46">
        <v>0.97140244881112747</v>
      </c>
      <c r="I46">
        <v>0.94805225039024921</v>
      </c>
    </row>
    <row r="47" spans="1:9">
      <c r="B47">
        <v>0.50195999999999974</v>
      </c>
      <c r="C47">
        <v>0.51655882352941196</v>
      </c>
      <c r="D47">
        <v>0.89168061079726257</v>
      </c>
      <c r="E47">
        <v>0.96628204063749557</v>
      </c>
      <c r="F47">
        <v>0.5202</v>
      </c>
      <c r="G47">
        <v>0.50647058823529412</v>
      </c>
      <c r="H47">
        <v>0.96400170486101189</v>
      </c>
      <c r="I47">
        <v>0.98083395759209868</v>
      </c>
    </row>
    <row r="48" spans="1:9">
      <c r="B48">
        <v>0.46730909090909079</v>
      </c>
      <c r="C48">
        <v>0.46341379310344821</v>
      </c>
      <c r="D48">
        <v>0.94543244147335415</v>
      </c>
      <c r="E48">
        <v>0.94809365030815096</v>
      </c>
      <c r="F48">
        <v>0.47524999999999995</v>
      </c>
      <c r="G48">
        <v>0.47243636363636371</v>
      </c>
      <c r="H48">
        <v>0.95512950565831989</v>
      </c>
      <c r="I48">
        <v>0.96140403719283984</v>
      </c>
    </row>
    <row r="49" spans="1:12">
      <c r="B49">
        <v>0.48977272727272703</v>
      </c>
      <c r="C49">
        <v>0.4838888888888887</v>
      </c>
      <c r="D49">
        <v>0.94815325271338402</v>
      </c>
      <c r="E49">
        <v>0.95520320458923769</v>
      </c>
      <c r="F49">
        <v>0.49165957446808511</v>
      </c>
      <c r="G49">
        <v>0.49479545454545454</v>
      </c>
      <c r="H49">
        <v>0.94409987293898756</v>
      </c>
      <c r="I49">
        <v>0.93407539761019009</v>
      </c>
    </row>
    <row r="50" spans="1:12">
      <c r="B50">
        <v>0.51820370370370383</v>
      </c>
      <c r="C50">
        <v>0.46555102040816321</v>
      </c>
      <c r="D50">
        <v>0.94256494074724062</v>
      </c>
      <c r="E50">
        <v>0.93315213142386233</v>
      </c>
      <c r="F50">
        <v>0.51027272727272721</v>
      </c>
      <c r="G50">
        <v>0.48562500000000003</v>
      </c>
      <c r="H50">
        <v>0.95214912615019964</v>
      </c>
      <c r="I50">
        <v>0.97072990339290477</v>
      </c>
    </row>
    <row r="52" spans="1:12">
      <c r="A52" t="s">
        <v>4</v>
      </c>
      <c r="B52" s="3">
        <f t="shared" ref="B52:I52" si="3">AVERAGE(B44:B50)</f>
        <v>0.5007721994990959</v>
      </c>
      <c r="C52" s="3">
        <f t="shared" si="3"/>
        <v>0.49546942911476999</v>
      </c>
      <c r="D52" s="3">
        <f t="shared" si="3"/>
        <v>0.92444579670885652</v>
      </c>
      <c r="E52" s="3">
        <f t="shared" si="3"/>
        <v>0.93952338740060426</v>
      </c>
      <c r="F52" s="3">
        <f t="shared" si="3"/>
        <v>0.5000960311010284</v>
      </c>
      <c r="G52" s="3">
        <f t="shared" si="3"/>
        <v>0.49562671814475978</v>
      </c>
      <c r="H52" s="3">
        <f t="shared" si="3"/>
        <v>0.96044224711954163</v>
      </c>
      <c r="I52" s="3">
        <f t="shared" si="3"/>
        <v>0.96258877418371025</v>
      </c>
    </row>
    <row r="53" spans="1:12">
      <c r="A53" t="s">
        <v>5</v>
      </c>
      <c r="B53" s="3">
        <f t="shared" ref="B53:I53" si="4">STDEV(B44:B50)</f>
        <v>1.8126817680036104E-2</v>
      </c>
      <c r="C53" s="3">
        <f t="shared" si="4"/>
        <v>2.4847873819359753E-2</v>
      </c>
      <c r="D53" s="3">
        <f t="shared" si="4"/>
        <v>2.1652923736285447E-2</v>
      </c>
      <c r="E53" s="3">
        <f t="shared" si="4"/>
        <v>2.176169430735958E-2</v>
      </c>
      <c r="F53" s="3">
        <f t="shared" si="4"/>
        <v>1.6929410245294155E-2</v>
      </c>
      <c r="G53" s="3">
        <f t="shared" si="4"/>
        <v>1.7585822965887496E-2</v>
      </c>
      <c r="H53" s="3">
        <f t="shared" si="4"/>
        <v>1.0218121305513042E-2</v>
      </c>
      <c r="I53" s="3">
        <f t="shared" si="4"/>
        <v>1.6882377808682056E-2</v>
      </c>
    </row>
    <row r="54" spans="1:12">
      <c r="A54" t="s">
        <v>15</v>
      </c>
      <c r="B54" s="3">
        <f>B53/SQRT(7)</f>
        <v>6.8512930917691882E-3</v>
      </c>
      <c r="C54" s="3">
        <f t="shared" ref="C54" si="5">C53/SQRT(7)</f>
        <v>9.3916135335340833E-3</v>
      </c>
      <c r="D54" s="3">
        <f>D53/SQRT(7)</f>
        <v>8.1840359090941152E-3</v>
      </c>
      <c r="E54" s="3">
        <f>E53/SQRT(7)</f>
        <v>8.2251473206690628E-3</v>
      </c>
      <c r="F54" s="3">
        <f>F53/SQRT(7)</f>
        <v>6.3987156217196178E-3</v>
      </c>
      <c r="G54" s="3">
        <f t="shared" ref="G54" si="6">G53/SQRT(7)</f>
        <v>6.6468163097352321E-3</v>
      </c>
      <c r="H54" s="3">
        <f t="shared" ref="H54" si="7">H53/SQRT(7)</f>
        <v>3.8620868343825937E-3</v>
      </c>
      <c r="I54" s="3">
        <f t="shared" ref="I54" si="8">I53/SQRT(7)</f>
        <v>6.3809390316011856E-3</v>
      </c>
    </row>
    <row r="57" spans="1:12">
      <c r="A57" s="7" t="s">
        <v>23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4"/>
    </row>
    <row r="59" spans="1:12">
      <c r="B59" s="4" t="s">
        <v>9</v>
      </c>
      <c r="E59" s="4" t="s">
        <v>10</v>
      </c>
      <c r="H59" s="4"/>
      <c r="K59" s="4"/>
    </row>
    <row r="60" spans="1:12">
      <c r="A60" t="s">
        <v>0</v>
      </c>
      <c r="B60" t="s">
        <v>16</v>
      </c>
      <c r="E60" t="s">
        <v>17</v>
      </c>
    </row>
    <row r="61" spans="1:12">
      <c r="B61" t="s">
        <v>2</v>
      </c>
      <c r="C61" s="2" t="s">
        <v>3</v>
      </c>
      <c r="E61" t="s">
        <v>2</v>
      </c>
      <c r="F61" s="2" t="s">
        <v>3</v>
      </c>
      <c r="I61" s="2"/>
      <c r="L61" s="2"/>
    </row>
    <row r="62" spans="1:12">
      <c r="B62">
        <v>4.2387454099623039</v>
      </c>
      <c r="C62">
        <v>4.0345587788985871</v>
      </c>
      <c r="E62">
        <v>4.1106268800507539</v>
      </c>
      <c r="F62">
        <v>4.1994596015752377</v>
      </c>
    </row>
    <row r="63" spans="1:12">
      <c r="B63">
        <v>3.9126570084314558</v>
      </c>
      <c r="C63">
        <v>3.5953074792599859</v>
      </c>
      <c r="E63">
        <v>4.172439781958845</v>
      </c>
      <c r="F63">
        <v>4.0951750421045938</v>
      </c>
    </row>
    <row r="64" spans="1:12">
      <c r="B64" s="3">
        <v>3.8967025856250999</v>
      </c>
      <c r="C64" s="3">
        <v>3.5052185786955019</v>
      </c>
      <c r="E64" s="3">
        <v>3.9131369107702536</v>
      </c>
      <c r="F64" s="3">
        <v>3.7607878514543236</v>
      </c>
      <c r="H64" s="3"/>
      <c r="I64" s="3"/>
      <c r="K64" s="3"/>
      <c r="L64" s="3"/>
    </row>
    <row r="65" spans="1:12">
      <c r="B65" s="3">
        <v>3.9728307286876872</v>
      </c>
      <c r="C65" s="3">
        <v>3.7918101345348254</v>
      </c>
      <c r="E65">
        <v>4.4581041382489079</v>
      </c>
      <c r="F65">
        <v>3.7931805675576631</v>
      </c>
      <c r="H65" s="3"/>
      <c r="I65" s="3"/>
    </row>
    <row r="66" spans="1:12">
      <c r="B66">
        <v>3.6171340328901485</v>
      </c>
      <c r="C66">
        <v>3.5253902414833247</v>
      </c>
      <c r="E66">
        <v>3.952317229609096</v>
      </c>
      <c r="F66">
        <v>4.0520374837851163</v>
      </c>
      <c r="H66" s="3"/>
      <c r="I66" s="3"/>
    </row>
    <row r="67" spans="1:12">
      <c r="B67">
        <v>4.2805466554119729</v>
      </c>
      <c r="C67">
        <v>3.6683596935048595</v>
      </c>
      <c r="E67">
        <v>3.9162213603425182</v>
      </c>
      <c r="F67">
        <v>3.9250526040528211</v>
      </c>
      <c r="H67" s="3"/>
      <c r="I67" s="3"/>
    </row>
    <row r="68" spans="1:12">
      <c r="B68">
        <v>3.9505372644059338</v>
      </c>
      <c r="C68">
        <v>3.8972039123683762</v>
      </c>
      <c r="E68">
        <v>3.8978937137882403</v>
      </c>
      <c r="F68">
        <v>3.7399886895697869</v>
      </c>
      <c r="H68" s="3"/>
      <c r="I68" s="3"/>
    </row>
    <row r="70" spans="1:12">
      <c r="A70" t="s">
        <v>4</v>
      </c>
      <c r="B70" s="3">
        <f>AVERAGE(B62:B68)</f>
        <v>3.9813076693449436</v>
      </c>
      <c r="C70" s="3">
        <f>AVERAGE(C62:C68)</f>
        <v>3.7168355455350661</v>
      </c>
      <c r="D70" s="3"/>
      <c r="E70" s="3">
        <f>AVERAGE(E62:E68)</f>
        <v>4.0601057163955163</v>
      </c>
      <c r="F70" s="3">
        <f>AVERAGE(F62:F68)</f>
        <v>3.9379545485856497</v>
      </c>
      <c r="G70" s="3"/>
      <c r="H70" s="3"/>
      <c r="I70" s="3"/>
    </row>
    <row r="71" spans="1:12">
      <c r="A71" t="s">
        <v>5</v>
      </c>
      <c r="B71" s="3">
        <f>STDEV(B62:B68)</f>
        <v>0.22410198881440194</v>
      </c>
      <c r="C71" s="3">
        <f>STDEV(C62:C68)</f>
        <v>0.19902010534500628</v>
      </c>
      <c r="D71" s="3"/>
      <c r="E71" s="3">
        <f>STDEV(E62:E68)</f>
        <v>0.2056727592877122</v>
      </c>
      <c r="F71" s="3">
        <f>STDEV(F62:F68)</f>
        <v>0.18157761338193867</v>
      </c>
      <c r="G71" s="3"/>
      <c r="H71" s="3"/>
      <c r="I71" s="3"/>
    </row>
    <row r="72" spans="1:12">
      <c r="A72" t="s">
        <v>15</v>
      </c>
      <c r="B72" s="3">
        <f>B71/SQRT(7)</f>
        <v>8.4702590102555153E-2</v>
      </c>
      <c r="C72" s="3">
        <f>C71/SQRT(7)</f>
        <v>7.5222529234966182E-2</v>
      </c>
      <c r="D72" s="3"/>
      <c r="E72" s="3">
        <f>E71/SQRT(7)</f>
        <v>7.7736996076533782E-2</v>
      </c>
      <c r="F72" s="3">
        <f>F71/SQRT(7)</f>
        <v>6.8629886952177657E-2</v>
      </c>
      <c r="G72" s="3"/>
      <c r="H72" s="3"/>
      <c r="I72" s="3"/>
    </row>
    <row r="75" spans="1:12">
      <c r="A75" t="s">
        <v>6</v>
      </c>
      <c r="B75" t="s">
        <v>16</v>
      </c>
      <c r="E75" t="s">
        <v>17</v>
      </c>
    </row>
    <row r="76" spans="1:12">
      <c r="B76" t="s">
        <v>1</v>
      </c>
      <c r="E76" t="s">
        <v>1</v>
      </c>
    </row>
    <row r="77" spans="1:12">
      <c r="B77" t="s">
        <v>2</v>
      </c>
      <c r="C77" s="2" t="s">
        <v>3</v>
      </c>
      <c r="E77" t="s">
        <v>2</v>
      </c>
      <c r="F77" s="2" t="s">
        <v>3</v>
      </c>
      <c r="I77" s="2"/>
      <c r="L77" s="2"/>
    </row>
    <row r="78" spans="1:12">
      <c r="B78">
        <v>4.266708549147296</v>
      </c>
      <c r="C78">
        <v>4.008197704196518</v>
      </c>
      <c r="E78">
        <v>4.0974865198886521</v>
      </c>
      <c r="F78">
        <v>4.1069343996343513</v>
      </c>
    </row>
    <row r="79" spans="1:12">
      <c r="B79">
        <v>4.006268163389775</v>
      </c>
      <c r="C79">
        <v>3.5888204606478338</v>
      </c>
      <c r="E79">
        <v>4.1052273427253416</v>
      </c>
      <c r="F79">
        <v>4.0695893628741828</v>
      </c>
    </row>
    <row r="80" spans="1:12">
      <c r="B80" s="3">
        <v>3.823265230542789</v>
      </c>
      <c r="C80" s="3">
        <v>3.5189876762207213</v>
      </c>
      <c r="E80" s="3">
        <v>3.9121528760497855</v>
      </c>
      <c r="F80" s="3">
        <v>3.7700462932486789</v>
      </c>
      <c r="H80" s="3"/>
      <c r="I80" s="3"/>
      <c r="K80" s="3"/>
      <c r="L80" s="3"/>
    </row>
    <row r="81" spans="1:12">
      <c r="B81" s="3">
        <v>3.9446682625045639</v>
      </c>
      <c r="C81" s="3">
        <v>3.7645114540925668</v>
      </c>
      <c r="E81">
        <v>4.4148261418307673</v>
      </c>
      <c r="F81">
        <v>3.765474249716529</v>
      </c>
      <c r="H81" s="3"/>
      <c r="I81" s="3"/>
    </row>
    <row r="82" spans="1:12">
      <c r="B82">
        <v>3.6785781284111776</v>
      </c>
      <c r="C82">
        <v>3.4708065360009428</v>
      </c>
      <c r="E82">
        <v>3.9266994287053865</v>
      </c>
      <c r="F82">
        <v>3.9020658172728813</v>
      </c>
      <c r="H82" s="3"/>
      <c r="I82" s="3"/>
    </row>
    <row r="83" spans="1:12">
      <c r="B83">
        <v>4.1133434799969208</v>
      </c>
      <c r="C83">
        <v>3.6480167794083735</v>
      </c>
      <c r="E83">
        <v>3.976808799753623</v>
      </c>
      <c r="F83">
        <v>3.8880410647639096</v>
      </c>
      <c r="H83" s="3"/>
      <c r="I83" s="3"/>
    </row>
    <row r="84" spans="1:12">
      <c r="B84">
        <v>3.9568053464667252</v>
      </c>
      <c r="C84">
        <v>3.874908982073431</v>
      </c>
      <c r="E84">
        <v>3.8875431067178092</v>
      </c>
      <c r="F84">
        <v>3.6585352492402929</v>
      </c>
      <c r="H84" s="3"/>
      <c r="I84" s="3"/>
    </row>
    <row r="86" spans="1:12">
      <c r="A86" t="s">
        <v>4</v>
      </c>
      <c r="B86" s="3">
        <f>AVERAGE(B78:B84)</f>
        <v>3.969948165779893</v>
      </c>
      <c r="C86" s="3">
        <f>AVERAGE(C78:C84)</f>
        <v>3.696321370377198</v>
      </c>
      <c r="D86" s="3"/>
      <c r="E86" s="3">
        <f t="shared" ref="E86" si="9">AVERAGE(E78:E84)</f>
        <v>4.0458206022387664</v>
      </c>
      <c r="F86" s="3">
        <f>AVERAGE(F78:F84)</f>
        <v>3.8800980623929755</v>
      </c>
      <c r="G86" s="3"/>
      <c r="H86" s="3"/>
      <c r="I86" s="3"/>
    </row>
    <row r="87" spans="1:12">
      <c r="A87" t="s">
        <v>5</v>
      </c>
      <c r="B87" s="3">
        <f>STDEV(B78:B84)</f>
        <v>0.19025083130667159</v>
      </c>
      <c r="C87" s="3">
        <f>STDEV(C78:C84)</f>
        <v>0.19579080199424267</v>
      </c>
      <c r="D87" s="3"/>
      <c r="E87" s="3">
        <f t="shared" ref="E87" si="10">STDEV(E78:E84)</f>
        <v>0.18449703050481364</v>
      </c>
      <c r="F87" s="3">
        <f>STDEV(F78:F84)</f>
        <v>0.16444220914385893</v>
      </c>
      <c r="G87" s="3"/>
      <c r="H87" s="3"/>
      <c r="I87" s="3"/>
    </row>
    <row r="88" spans="1:12">
      <c r="A88" t="s">
        <v>15</v>
      </c>
      <c r="B88" s="3">
        <f>B87/SQRT(7)</f>
        <v>7.1908055194393514E-2</v>
      </c>
      <c r="C88" s="3">
        <f>C87/SQRT(7)</f>
        <v>7.400196729580788E-2</v>
      </c>
      <c r="D88" s="3"/>
      <c r="E88" s="3">
        <f t="shared" ref="E88" si="11">E87/SQRT(7)</f>
        <v>6.9733322906519207E-2</v>
      </c>
      <c r="F88" s="3">
        <f>F87/SQRT(7)</f>
        <v>6.2153312919531765E-2</v>
      </c>
      <c r="G88" s="3"/>
      <c r="H88" s="3"/>
      <c r="I88" s="3"/>
    </row>
    <row r="91" spans="1:12">
      <c r="A91" s="8" t="s">
        <v>26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3" spans="1:12">
      <c r="B93" s="4" t="s">
        <v>11</v>
      </c>
      <c r="E93" s="4" t="s">
        <v>12</v>
      </c>
    </row>
    <row r="94" spans="1:12">
      <c r="A94" t="s">
        <v>0</v>
      </c>
      <c r="B94" t="s">
        <v>16</v>
      </c>
      <c r="E94" t="s">
        <v>17</v>
      </c>
    </row>
    <row r="95" spans="1:12">
      <c r="B95" t="s">
        <v>2</v>
      </c>
      <c r="C95" s="2" t="s">
        <v>3</v>
      </c>
      <c r="E95" t="s">
        <v>2</v>
      </c>
      <c r="F95" s="2" t="s">
        <v>3</v>
      </c>
    </row>
    <row r="96" spans="1:12">
      <c r="B96">
        <v>5.477959183673466</v>
      </c>
      <c r="C96">
        <v>5.6963636363636354</v>
      </c>
      <c r="E96">
        <v>5.7230232558139544</v>
      </c>
      <c r="F96">
        <v>5.2837837837837842</v>
      </c>
    </row>
    <row r="97" spans="1:9">
      <c r="B97">
        <v>5.3427906976744177</v>
      </c>
      <c r="C97">
        <v>6.4274999999999993</v>
      </c>
      <c r="E97">
        <v>5.4746428571428583</v>
      </c>
      <c r="F97">
        <v>5.5367391304347828</v>
      </c>
    </row>
    <row r="98" spans="1:9">
      <c r="B98">
        <v>5.6148571428571428</v>
      </c>
      <c r="C98">
        <v>6.3901960784313712</v>
      </c>
      <c r="E98">
        <v>5.9367441860465098</v>
      </c>
      <c r="F98">
        <v>6.1537142857142877</v>
      </c>
    </row>
    <row r="99" spans="1:9">
      <c r="B99">
        <v>5.3493749999999993</v>
      </c>
      <c r="C99">
        <v>5.8505555555555571</v>
      </c>
      <c r="E99">
        <v>5.1676923076923069</v>
      </c>
      <c r="F99">
        <v>6.2465714285714293</v>
      </c>
    </row>
    <row r="100" spans="1:9">
      <c r="B100">
        <v>6.0502777777777785</v>
      </c>
      <c r="C100">
        <v>6.3575609756097551</v>
      </c>
      <c r="E100">
        <v>5.7335483870967741</v>
      </c>
      <c r="F100">
        <v>5.3679999999999994</v>
      </c>
      <c r="H100" s="3"/>
      <c r="I100" s="3"/>
    </row>
    <row r="101" spans="1:9">
      <c r="B101">
        <v>5.2402500000000005</v>
      </c>
      <c r="C101">
        <v>5.9063265306122439</v>
      </c>
      <c r="E101">
        <v>5.6914285714285704</v>
      </c>
      <c r="F101">
        <v>5.3889130434782615</v>
      </c>
      <c r="H101" s="3"/>
      <c r="I101" s="3"/>
    </row>
    <row r="102" spans="1:9">
      <c r="B102">
        <v>5.9275675675675688</v>
      </c>
      <c r="C102">
        <v>5.9625000000000004</v>
      </c>
      <c r="E102">
        <v>5.8157142857142849</v>
      </c>
      <c r="F102">
        <v>6.1517391304347822</v>
      </c>
      <c r="H102" s="3"/>
      <c r="I102" s="3"/>
    </row>
    <row r="104" spans="1:9">
      <c r="A104" t="s">
        <v>4</v>
      </c>
      <c r="B104" s="3">
        <f>AVERAGE(B96:B102)</f>
        <v>5.5718681956500538</v>
      </c>
      <c r="C104" s="3">
        <f>AVERAGE(C96:C102)</f>
        <v>6.0844289680817942</v>
      </c>
      <c r="D104" s="3"/>
      <c r="E104" s="3">
        <f t="shared" ref="E104" si="12">AVERAGE(E96:E102)</f>
        <v>5.6489705501336092</v>
      </c>
      <c r="F104" s="3">
        <f>AVERAGE(F96:F102)</f>
        <v>5.7327801146310469</v>
      </c>
      <c r="G104" s="3"/>
      <c r="H104" s="3"/>
      <c r="I104" s="3"/>
    </row>
    <row r="105" spans="1:9">
      <c r="A105" t="s">
        <v>5</v>
      </c>
      <c r="B105" s="3">
        <f>STDEV(B96:B102)</f>
        <v>0.31038016298352561</v>
      </c>
      <c r="C105" s="3">
        <f>STDEV(C96:C102)</f>
        <v>0.2993523505022927</v>
      </c>
      <c r="D105" s="3"/>
      <c r="E105" s="3">
        <f t="shared" ref="E105" si="13">STDEV(E96:E102)</f>
        <v>0.25399341440577627</v>
      </c>
      <c r="F105" s="3">
        <f>STDEV(F96:F102)</f>
        <v>0.42973492117074014</v>
      </c>
      <c r="G105" s="3"/>
      <c r="H105" s="3"/>
      <c r="I105" s="3"/>
    </row>
    <row r="106" spans="1:9">
      <c r="A106" t="s">
        <v>15</v>
      </c>
      <c r="B106" s="3">
        <f>B105/SQRT(7)</f>
        <v>0.11731267473458631</v>
      </c>
      <c r="C106" s="3">
        <f>C105/SQRT(7)</f>
        <v>0.11314455340167254</v>
      </c>
      <c r="D106" s="3"/>
      <c r="E106" s="3">
        <f>E105/SQRT(7)</f>
        <v>9.6000487023693487E-2</v>
      </c>
      <c r="F106" s="3">
        <f>F105/SQRT(7)</f>
        <v>0.16242453301396059</v>
      </c>
      <c r="G106" s="3"/>
      <c r="H106" s="3"/>
      <c r="I106" s="3"/>
    </row>
    <row r="108" spans="1:9">
      <c r="A108" t="s">
        <v>6</v>
      </c>
      <c r="B108" t="s">
        <v>16</v>
      </c>
      <c r="E108" t="s">
        <v>17</v>
      </c>
    </row>
    <row r="109" spans="1:9">
      <c r="B109" t="s">
        <v>2</v>
      </c>
      <c r="C109" s="2" t="s">
        <v>3</v>
      </c>
      <c r="E109" t="s">
        <v>2</v>
      </c>
      <c r="F109" s="2" t="s">
        <v>3</v>
      </c>
    </row>
    <row r="110" spans="1:9">
      <c r="B110">
        <v>5.3696000000000019</v>
      </c>
      <c r="C110">
        <v>5.5713953488372088</v>
      </c>
      <c r="E110">
        <v>5.6643478260869582</v>
      </c>
      <c r="F110">
        <v>5.3034210526315793</v>
      </c>
    </row>
    <row r="111" spans="1:9">
      <c r="B111">
        <v>5.6793333333333331</v>
      </c>
      <c r="C111">
        <v>6.4255932203389836</v>
      </c>
      <c r="E111">
        <v>5.5075862068965504</v>
      </c>
      <c r="F111">
        <v>5.5904347826086971</v>
      </c>
    </row>
    <row r="112" spans="1:9">
      <c r="B112">
        <v>5.7768571428571427</v>
      </c>
      <c r="C112">
        <v>6.353200000000002</v>
      </c>
      <c r="E112">
        <v>5.9408888888888898</v>
      </c>
      <c r="F112">
        <v>6.1335135135135124</v>
      </c>
    </row>
    <row r="113" spans="1:12">
      <c r="B113">
        <v>5.555357142857142</v>
      </c>
      <c r="C113">
        <v>5.8969811320754717</v>
      </c>
      <c r="E113">
        <v>5.2675999999999998</v>
      </c>
      <c r="F113">
        <v>6.3334285714285725</v>
      </c>
    </row>
    <row r="114" spans="1:12">
      <c r="B114">
        <v>6.1978947368421045</v>
      </c>
      <c r="C114">
        <v>6.5636170212765963</v>
      </c>
      <c r="E114">
        <v>5.7034375000000006</v>
      </c>
      <c r="F114">
        <v>5.5993220338983063</v>
      </c>
      <c r="H114" s="3"/>
      <c r="I114" s="3"/>
    </row>
    <row r="115" spans="1:12">
      <c r="B115">
        <v>5.3967567567567567</v>
      </c>
      <c r="C115">
        <v>6.0058000000000007</v>
      </c>
      <c r="E115">
        <v>5.605744680851064</v>
      </c>
      <c r="F115">
        <v>5.5431372549019606</v>
      </c>
      <c r="H115" s="3"/>
      <c r="I115" s="3"/>
    </row>
    <row r="116" spans="1:12">
      <c r="B116" s="20">
        <v>5.9979487179487165</v>
      </c>
      <c r="C116" s="20">
        <v>5.9925531914893613</v>
      </c>
      <c r="E116">
        <v>5.835454545454545</v>
      </c>
      <c r="F116">
        <v>6.1359183673469406</v>
      </c>
      <c r="H116" s="3"/>
      <c r="I116" s="3"/>
    </row>
    <row r="118" spans="1:12">
      <c r="A118" t="s">
        <v>4</v>
      </c>
      <c r="B118" s="3">
        <f>AVERAGE(B110:B116)</f>
        <v>5.7105354043707424</v>
      </c>
      <c r="C118" s="3">
        <f>AVERAGE(C110:C116)</f>
        <v>6.1155914162882317</v>
      </c>
      <c r="D118" s="3"/>
      <c r="E118" s="3">
        <f t="shared" ref="E118" si="14">AVERAGE(E110:E116)</f>
        <v>5.6464370925968579</v>
      </c>
      <c r="F118" s="3">
        <f>AVERAGE(F110:F116)</f>
        <v>5.8055965109042242</v>
      </c>
      <c r="G118" s="3"/>
      <c r="H118" s="3"/>
      <c r="I118" s="3"/>
    </row>
    <row r="119" spans="1:12">
      <c r="A119" t="s">
        <v>5</v>
      </c>
      <c r="B119" s="3">
        <f>STDEV(B110:B116)</f>
        <v>0.30666810411799972</v>
      </c>
      <c r="C119" s="3">
        <f>STDEV(C110:C116)</f>
        <v>0.34747140801759963</v>
      </c>
      <c r="D119" s="3"/>
      <c r="E119" s="3">
        <f t="shared" ref="E119" si="15">STDEV(E110:E116)</f>
        <v>0.22001980297364879</v>
      </c>
      <c r="F119" s="3">
        <f>STDEV(F110:F116)</f>
        <v>0.38840647838340436</v>
      </c>
      <c r="G119" s="3"/>
      <c r="H119" s="3"/>
      <c r="I119" s="3"/>
    </row>
    <row r="120" spans="1:12">
      <c r="A120" t="s">
        <v>15</v>
      </c>
      <c r="B120" s="3">
        <f>B119/SQRT(7)</f>
        <v>0.11590964836169858</v>
      </c>
      <c r="C120" s="3">
        <f>C119/SQRT(7)</f>
        <v>0.1313318476171462</v>
      </c>
      <c r="D120" s="3"/>
      <c r="E120" s="3">
        <f t="shared" ref="E120" si="16">E119/SQRT(7)</f>
        <v>8.3159668882529167E-2</v>
      </c>
      <c r="F120" s="3">
        <f>F119/SQRT(7)</f>
        <v>0.14680384991555323</v>
      </c>
      <c r="G120" s="3"/>
      <c r="H120" s="3"/>
      <c r="I120" s="3"/>
    </row>
    <row r="123" spans="1:12">
      <c r="A123" s="10" t="s">
        <v>27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>
      <c r="B124" s="4"/>
      <c r="E124" s="4"/>
    </row>
    <row r="125" spans="1:12">
      <c r="B125" s="4" t="s">
        <v>13</v>
      </c>
      <c r="E125" s="4" t="s">
        <v>14</v>
      </c>
    </row>
    <row r="126" spans="1:12">
      <c r="A126" t="s">
        <v>0</v>
      </c>
      <c r="B126" t="s">
        <v>16</v>
      </c>
      <c r="E126" t="s">
        <v>17</v>
      </c>
    </row>
    <row r="127" spans="1:12">
      <c r="B127" t="s">
        <v>2</v>
      </c>
      <c r="C127" s="2" t="s">
        <v>3</v>
      </c>
      <c r="E127" t="s">
        <v>2</v>
      </c>
      <c r="F127" s="2" t="s">
        <v>3</v>
      </c>
    </row>
    <row r="128" spans="1:12">
      <c r="B128">
        <v>2.7584313725490199</v>
      </c>
      <c r="C128">
        <v>2.8584444444444443</v>
      </c>
      <c r="E128">
        <v>2.9624999999999999</v>
      </c>
      <c r="F128">
        <v>2.921842105263158</v>
      </c>
    </row>
    <row r="129" spans="1:9">
      <c r="B129">
        <v>2.433636363636364</v>
      </c>
      <c r="C129">
        <v>3.1255000000000006</v>
      </c>
      <c r="E129">
        <v>2.7349999999999994</v>
      </c>
      <c r="F129">
        <v>2.8275000000000001</v>
      </c>
    </row>
    <row r="130" spans="1:9">
      <c r="B130">
        <v>2.6545714285714284</v>
      </c>
      <c r="C130">
        <v>2.9237254901960785</v>
      </c>
      <c r="E130">
        <v>3.0955813953488374</v>
      </c>
      <c r="F130">
        <v>3.0119444444444436</v>
      </c>
    </row>
    <row r="131" spans="1:9">
      <c r="B131">
        <v>2.8006250000000001</v>
      </c>
      <c r="C131">
        <v>2.725438596491228</v>
      </c>
      <c r="E131">
        <v>2.4850943396226404</v>
      </c>
      <c r="F131">
        <v>3.3283333333333336</v>
      </c>
    </row>
    <row r="132" spans="1:9">
      <c r="B132">
        <v>2.8445</v>
      </c>
      <c r="C132">
        <v>2.9202222222222223</v>
      </c>
      <c r="E132">
        <v>2.6489230769230772</v>
      </c>
      <c r="F132">
        <v>2.325081967213114</v>
      </c>
      <c r="H132" s="3"/>
      <c r="I132" s="3"/>
    </row>
    <row r="133" spans="1:9">
      <c r="B133">
        <v>2.4858139534883716</v>
      </c>
      <c r="C133">
        <v>2.8540000000000005</v>
      </c>
      <c r="E133">
        <v>2.8769230769230769</v>
      </c>
      <c r="F133">
        <v>2.6384615384615384</v>
      </c>
      <c r="H133" s="3"/>
      <c r="I133" s="3"/>
    </row>
    <row r="134" spans="1:9">
      <c r="B134">
        <v>2.6360526315789476</v>
      </c>
      <c r="C134">
        <v>2.8097872340425525</v>
      </c>
      <c r="E134">
        <v>3.1819298245614029</v>
      </c>
      <c r="F134">
        <v>2.8308163265306119</v>
      </c>
      <c r="H134" s="3"/>
      <c r="I134" s="3"/>
    </row>
    <row r="136" spans="1:9">
      <c r="A136" t="s">
        <v>4</v>
      </c>
      <c r="B136" s="3">
        <f>AVERAGE(B128:B134)</f>
        <v>2.6590901071177333</v>
      </c>
      <c r="C136" s="3">
        <f>AVERAGE(C128:C134)</f>
        <v>2.8881597124852183</v>
      </c>
      <c r="D136" s="3"/>
      <c r="E136" s="3">
        <f t="shared" ref="E136" si="17">AVERAGE(E128:E134)</f>
        <v>2.8551359590541479</v>
      </c>
      <c r="F136" s="3">
        <f>AVERAGE(F128:F134)</f>
        <v>2.8405685307494575</v>
      </c>
      <c r="G136" s="3"/>
      <c r="H136" s="3"/>
      <c r="I136" s="3"/>
    </row>
    <row r="137" spans="1:9">
      <c r="A137" t="s">
        <v>5</v>
      </c>
      <c r="B137" s="3">
        <f>STDEV(B128:B134)</f>
        <v>0.15582190737112456</v>
      </c>
      <c r="C137" s="3">
        <f>STDEV(C128:C134)</f>
        <v>0.12469538298843633</v>
      </c>
      <c r="D137" s="3"/>
      <c r="E137" s="3">
        <f t="shared" ref="E137" si="18">STDEV(E128:E134)</f>
        <v>0.24849451894945634</v>
      </c>
      <c r="F137" s="3">
        <f>STDEV(F128:F134)</f>
        <v>0.31110799996409122</v>
      </c>
      <c r="G137" s="3"/>
      <c r="H137" s="3"/>
      <c r="I137" s="3"/>
    </row>
    <row r="138" spans="1:9">
      <c r="A138" t="s">
        <v>15</v>
      </c>
      <c r="B138" s="3">
        <f>B137/SQRT(7)</f>
        <v>5.8895145102819707E-2</v>
      </c>
      <c r="C138" s="3">
        <f>C137/SQRT(7)</f>
        <v>4.7130424717908091E-2</v>
      </c>
      <c r="D138" s="3"/>
      <c r="E138" s="3">
        <f t="shared" ref="E138" si="19">E137/SQRT(7)</f>
        <v>9.3922099900412698E-2</v>
      </c>
      <c r="F138" s="3">
        <f>F137/SQRT(7)</f>
        <v>0.11758777125538242</v>
      </c>
      <c r="G138" s="3"/>
      <c r="H138" s="3"/>
      <c r="I138" s="3"/>
    </row>
    <row r="140" spans="1:9">
      <c r="A140" t="s">
        <v>6</v>
      </c>
      <c r="B140" t="s">
        <v>16</v>
      </c>
      <c r="E140" t="s">
        <v>17</v>
      </c>
    </row>
    <row r="141" spans="1:9">
      <c r="B141" t="s">
        <v>2</v>
      </c>
      <c r="C141" s="2" t="s">
        <v>3</v>
      </c>
      <c r="E141" t="s">
        <v>2</v>
      </c>
      <c r="F141" s="2" t="s">
        <v>3</v>
      </c>
    </row>
    <row r="142" spans="1:9">
      <c r="B142">
        <v>2.5300000000000002</v>
      </c>
      <c r="C142">
        <v>2.8577272727272724</v>
      </c>
      <c r="E142">
        <v>2.745531914893617</v>
      </c>
      <c r="F142">
        <v>2.4332500000000006</v>
      </c>
    </row>
    <row r="143" spans="1:9">
      <c r="B143">
        <v>3.1764583333333345</v>
      </c>
      <c r="C143">
        <v>3.5586885245901634</v>
      </c>
      <c r="E143">
        <v>3.1570000000000009</v>
      </c>
      <c r="F143">
        <v>2.8597872340425536</v>
      </c>
    </row>
    <row r="144" spans="1:9">
      <c r="B144">
        <v>2.6663157894736842</v>
      </c>
      <c r="C144">
        <v>3.0083333333333324</v>
      </c>
      <c r="E144">
        <v>3.3704255319148935</v>
      </c>
      <c r="F144">
        <v>3.3461538461538467</v>
      </c>
    </row>
    <row r="145" spans="1:12">
      <c r="B145">
        <v>2.7274074074074073</v>
      </c>
      <c r="C145">
        <v>2.558301886792453</v>
      </c>
      <c r="E145">
        <v>2.7476923076923074</v>
      </c>
      <c r="F145">
        <v>3.0405714285714285</v>
      </c>
    </row>
    <row r="146" spans="1:12">
      <c r="B146">
        <v>3.0368292682926832</v>
      </c>
      <c r="C146">
        <v>3.2265306122448982</v>
      </c>
      <c r="E146">
        <v>2.4811594202898557</v>
      </c>
      <c r="F146">
        <v>2.4135483870967742</v>
      </c>
      <c r="H146" s="3"/>
      <c r="I146" s="3"/>
    </row>
    <row r="147" spans="1:12">
      <c r="B147">
        <v>2.4467499999999998</v>
      </c>
      <c r="C147">
        <v>2.8959259259259258</v>
      </c>
      <c r="E147">
        <v>2.5632075471698106</v>
      </c>
      <c r="F147">
        <v>2.5239622641509434</v>
      </c>
      <c r="H147" s="3"/>
      <c r="I147" s="3"/>
    </row>
    <row r="148" spans="1:12">
      <c r="B148">
        <v>2.5149999999999997</v>
      </c>
      <c r="C148">
        <v>2.6501999999999999</v>
      </c>
      <c r="E148">
        <v>2.7049999999999992</v>
      </c>
      <c r="F148">
        <v>2.8752000000000004</v>
      </c>
      <c r="H148" s="3"/>
      <c r="I148" s="3"/>
    </row>
    <row r="150" spans="1:12">
      <c r="A150" t="s">
        <v>4</v>
      </c>
      <c r="B150" s="3">
        <f>AVERAGE(B142:B148)</f>
        <v>2.7283943997867297</v>
      </c>
      <c r="C150" s="3">
        <f>AVERAGE(C142:C148)</f>
        <v>2.9651010793734351</v>
      </c>
      <c r="D150" s="3"/>
      <c r="E150" s="3">
        <f t="shared" ref="E150" si="20">AVERAGE(E142:E148)</f>
        <v>2.8242881031372122</v>
      </c>
      <c r="F150" s="3">
        <f>AVERAGE(F142:F148)</f>
        <v>2.7846390228593636</v>
      </c>
      <c r="G150" s="3"/>
      <c r="H150" s="3"/>
      <c r="I150" s="3"/>
    </row>
    <row r="151" spans="1:12">
      <c r="A151" t="s">
        <v>5</v>
      </c>
      <c r="B151" s="3">
        <f>STDEV(B142:B148)</f>
        <v>0.27807947315057241</v>
      </c>
      <c r="C151" s="3">
        <f>STDEV(C142:C148)</f>
        <v>0.34242349331445066</v>
      </c>
      <c r="D151" s="3"/>
      <c r="E151" s="3">
        <f t="shared" ref="E151" si="21">STDEV(E142:E148)</f>
        <v>0.32175631351985223</v>
      </c>
      <c r="F151" s="3">
        <f>STDEV(F142:F148)</f>
        <v>0.34731918921101379</v>
      </c>
      <c r="G151" s="3"/>
      <c r="H151" s="3"/>
      <c r="I151" s="3"/>
    </row>
    <row r="152" spans="1:12">
      <c r="A152" t="s">
        <v>15</v>
      </c>
      <c r="B152" s="3">
        <f>B151/SQRT(7)</f>
        <v>0.10510416152403965</v>
      </c>
      <c r="C152" s="3">
        <f>C151/SQRT(7)</f>
        <v>0.12942391519657498</v>
      </c>
      <c r="D152" s="3"/>
      <c r="E152" s="3">
        <f t="shared" ref="E152" si="22">E151/SQRT(7)</f>
        <v>0.12161245547692263</v>
      </c>
      <c r="F152" s="3">
        <f>F151/SQRT(7)</f>
        <v>0.1312743143161329</v>
      </c>
      <c r="G152" s="3"/>
      <c r="H152" s="3"/>
      <c r="I152" s="3"/>
    </row>
    <row r="155" spans="1:12">
      <c r="A155" s="15" t="s">
        <v>28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>
      <c r="B156" s="4"/>
      <c r="E156" s="4"/>
    </row>
    <row r="157" spans="1:12">
      <c r="B157" s="4" t="s">
        <v>29</v>
      </c>
      <c r="E157" s="4" t="s">
        <v>30</v>
      </c>
    </row>
    <row r="158" spans="1:12">
      <c r="B158" t="s">
        <v>16</v>
      </c>
      <c r="E158" t="s">
        <v>17</v>
      </c>
    </row>
    <row r="159" spans="1:12">
      <c r="B159" t="s">
        <v>2</v>
      </c>
      <c r="C159" s="2" t="s">
        <v>3</v>
      </c>
      <c r="E159" t="s">
        <v>2</v>
      </c>
      <c r="F159" s="2" t="s">
        <v>3</v>
      </c>
    </row>
    <row r="160" spans="1:12">
      <c r="B160">
        <v>2.6666666666666665</v>
      </c>
      <c r="C160">
        <v>3</v>
      </c>
      <c r="E160">
        <v>2</v>
      </c>
      <c r="F160">
        <v>2.6666666666666665</v>
      </c>
    </row>
    <row r="161" spans="1:12">
      <c r="B161">
        <v>3</v>
      </c>
      <c r="C161">
        <v>4.333333333333333</v>
      </c>
      <c r="E161">
        <v>3.3333333333333335</v>
      </c>
      <c r="F161">
        <v>1</v>
      </c>
    </row>
    <row r="162" spans="1:12">
      <c r="B162">
        <v>3</v>
      </c>
      <c r="C162">
        <v>4.666666666666667</v>
      </c>
      <c r="E162">
        <v>0.66666666666666663</v>
      </c>
      <c r="F162">
        <v>1.6666666666666667</v>
      </c>
    </row>
    <row r="163" spans="1:12">
      <c r="B163">
        <v>1.6666666666666667</v>
      </c>
      <c r="C163">
        <v>3.3333333333333335</v>
      </c>
      <c r="E163">
        <v>0.33333333333333331</v>
      </c>
      <c r="F163">
        <v>0.66666666666666663</v>
      </c>
    </row>
    <row r="164" spans="1:12">
      <c r="B164">
        <v>1.6666666666666667</v>
      </c>
      <c r="C164">
        <v>4.333333333333333</v>
      </c>
      <c r="E164">
        <v>0.66666666666666663</v>
      </c>
      <c r="F164">
        <v>1.6666666666666667</v>
      </c>
    </row>
    <row r="165" spans="1:12">
      <c r="B165">
        <v>0.66666666666666663</v>
      </c>
      <c r="C165">
        <v>6</v>
      </c>
      <c r="E165">
        <v>2.3333333333333335</v>
      </c>
      <c r="F165">
        <v>2.6666666666666665</v>
      </c>
    </row>
    <row r="166" spans="1:12">
      <c r="B166">
        <v>1</v>
      </c>
      <c r="C166">
        <v>3</v>
      </c>
    </row>
    <row r="168" spans="1:12">
      <c r="A168" t="s">
        <v>4</v>
      </c>
      <c r="B168" s="14">
        <f>AVERAGE(B160:B166)</f>
        <v>1.9523809523809521</v>
      </c>
      <c r="C168" s="14">
        <f>AVERAGE(C160:C166)</f>
        <v>4.0952380952380958</v>
      </c>
      <c r="E168" s="14">
        <f t="shared" ref="E168:F168" si="23">AVERAGE(E160:E166)</f>
        <v>1.5555555555555556</v>
      </c>
      <c r="F168" s="14">
        <f t="shared" si="23"/>
        <v>1.7222222222222223</v>
      </c>
    </row>
    <row r="169" spans="1:12">
      <c r="A169" t="s">
        <v>5</v>
      </c>
      <c r="B169" s="3">
        <f>STDEV(B160:B166)</f>
        <v>0.95118973121134298</v>
      </c>
      <c r="C169" s="3">
        <f>STDEV(C160:C166)</f>
        <v>1.0837911120705745</v>
      </c>
      <c r="E169" s="3">
        <f t="shared" ref="E169:F169" si="24">STDEV(E160:E166)</f>
        <v>1.1863420280034789</v>
      </c>
      <c r="F169" s="3">
        <f t="shared" si="24"/>
        <v>0.82775913476396312</v>
      </c>
    </row>
    <row r="170" spans="1:12">
      <c r="A170" t="s">
        <v>15</v>
      </c>
      <c r="B170" s="3">
        <f>B169/SQRT(7)</f>
        <v>0.35951592548908373</v>
      </c>
      <c r="C170" s="3">
        <f>C169/SQRT(7)</f>
        <v>0.40963453652583903</v>
      </c>
      <c r="E170" s="3">
        <f>E169/SQRT(6)</f>
        <v>0.4843221048378526</v>
      </c>
      <c r="F170" s="3">
        <f>F169/SQRT(6)</f>
        <v>0.3379312516832344</v>
      </c>
    </row>
    <row r="173" spans="1:12">
      <c r="A173" s="17" t="s">
        <v>33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</row>
    <row r="174" spans="1:12">
      <c r="B174" s="4"/>
      <c r="E174" s="4"/>
    </row>
    <row r="175" spans="1:12">
      <c r="B175" s="4" t="s">
        <v>31</v>
      </c>
      <c r="E175" s="4" t="s">
        <v>32</v>
      </c>
    </row>
    <row r="176" spans="1:12">
      <c r="B176" t="s">
        <v>16</v>
      </c>
      <c r="E176" t="s">
        <v>17</v>
      </c>
    </row>
    <row r="177" spans="1:6">
      <c r="B177" t="s">
        <v>2</v>
      </c>
      <c r="C177" s="2" t="s">
        <v>3</v>
      </c>
      <c r="E177" t="s">
        <v>2</v>
      </c>
      <c r="F177" s="2" t="s">
        <v>3</v>
      </c>
    </row>
    <row r="178" spans="1:6">
      <c r="B178">
        <v>1</v>
      </c>
      <c r="C178">
        <v>1</v>
      </c>
      <c r="E178">
        <v>1</v>
      </c>
      <c r="F178">
        <v>1</v>
      </c>
    </row>
    <row r="179" spans="1:6">
      <c r="B179">
        <v>2</v>
      </c>
      <c r="C179">
        <v>1</v>
      </c>
      <c r="E179">
        <v>4</v>
      </c>
      <c r="F179">
        <v>2</v>
      </c>
    </row>
    <row r="180" spans="1:6">
      <c r="B180">
        <v>0</v>
      </c>
      <c r="C180">
        <v>4</v>
      </c>
      <c r="E180">
        <v>3</v>
      </c>
      <c r="F180">
        <v>2</v>
      </c>
    </row>
    <row r="181" spans="1:6">
      <c r="B181">
        <v>2</v>
      </c>
      <c r="C181">
        <v>0</v>
      </c>
      <c r="E181">
        <v>1</v>
      </c>
      <c r="F181">
        <v>0</v>
      </c>
    </row>
    <row r="182" spans="1:6">
      <c r="B182">
        <v>2</v>
      </c>
      <c r="C182">
        <v>3</v>
      </c>
      <c r="E182">
        <v>1</v>
      </c>
      <c r="F182">
        <v>0</v>
      </c>
    </row>
    <row r="183" spans="1:6">
      <c r="B183">
        <v>2</v>
      </c>
      <c r="C183">
        <v>1</v>
      </c>
      <c r="E183">
        <v>1</v>
      </c>
      <c r="F183">
        <v>0</v>
      </c>
    </row>
    <row r="184" spans="1:6">
      <c r="B184">
        <v>1</v>
      </c>
      <c r="C184">
        <v>2</v>
      </c>
    </row>
    <row r="186" spans="1:6">
      <c r="A186" t="s">
        <v>4</v>
      </c>
      <c r="B186" s="14">
        <f>AVERAGE(B178:B184)</f>
        <v>1.4285714285714286</v>
      </c>
      <c r="C186" s="14">
        <f>AVERAGE(C178:C184)</f>
        <v>1.7142857142857142</v>
      </c>
      <c r="E186" s="14">
        <f>AVERAGE(E178:E184)</f>
        <v>1.8333333333333333</v>
      </c>
      <c r="F186" s="14">
        <f>AVERAGE(F178:F184)</f>
        <v>0.83333333333333337</v>
      </c>
    </row>
    <row r="187" spans="1:6">
      <c r="A187" t="s">
        <v>5</v>
      </c>
      <c r="B187" s="3">
        <f>STDEV(B178:B184)</f>
        <v>0.78679579246944309</v>
      </c>
      <c r="C187" s="3">
        <f>STDEV(C178:C184)</f>
        <v>1.3801311186847083</v>
      </c>
      <c r="E187" s="3">
        <f>STDEV(E178:E184)</f>
        <v>1.3291601358251257</v>
      </c>
      <c r="F187" s="3">
        <f>STDEV(F178:F184)</f>
        <v>0.98319208025017502</v>
      </c>
    </row>
    <row r="188" spans="1:6">
      <c r="A188" t="s">
        <v>15</v>
      </c>
      <c r="B188" s="3">
        <f>B187/SQRT(7)</f>
        <v>0.29738085706659034</v>
      </c>
      <c r="C188" s="3">
        <f>C187/SQRT(7)</f>
        <v>0.52164053095730101</v>
      </c>
      <c r="E188" s="3">
        <f>E187/SQRT(6)</f>
        <v>0.54262735320332356</v>
      </c>
      <c r="F188" s="3">
        <f>F187/SQRT(6)</f>
        <v>0.40138648595974319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Masaki Ueno</dc:creator>
  <cp:lastModifiedBy>Microsoft Office User</cp:lastModifiedBy>
  <dcterms:created xsi:type="dcterms:W3CDTF">2022-09-01T07:54:56Z</dcterms:created>
  <dcterms:modified xsi:type="dcterms:W3CDTF">2022-12-29T05:48:55Z</dcterms:modified>
</cp:coreProperties>
</file>