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rrickpiersonsmela/Documents/Church_Lab/oogenesis/Manuscript/Source Data/Fig1/"/>
    </mc:Choice>
  </mc:AlternateContent>
  <xr:revisionPtr revIDLastSave="0" documentId="13_ncr:1_{9233CDB3-8083-BC42-BCB0-5BEA7BD94DC2}" xr6:coauthVersionLast="47" xr6:coauthVersionMax="47" xr10:uidLastSave="{00000000-0000-0000-0000-000000000000}"/>
  <bookViews>
    <workbookView xWindow="400" yWindow="500" windowWidth="32200" windowHeight="20500" activeTab="1" xr2:uid="{00000000-000D-0000-FFFF-FFFF00000000}"/>
  </bookViews>
  <sheets>
    <sheet name="2021-11-23_TFcombos_data" sheetId="1" r:id="rId1"/>
    <sheet name="Plo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" i="1" l="1"/>
  <c r="O3" i="1"/>
  <c r="P3" i="1"/>
  <c r="N4" i="1"/>
  <c r="O4" i="1"/>
  <c r="P4" i="1"/>
  <c r="N5" i="1"/>
  <c r="O5" i="1"/>
  <c r="P5" i="1"/>
  <c r="N6" i="1"/>
  <c r="O6" i="1"/>
  <c r="P6" i="1"/>
  <c r="N7" i="1"/>
  <c r="O7" i="1"/>
  <c r="P7" i="1"/>
  <c r="N8" i="1"/>
  <c r="O8" i="1"/>
  <c r="P8" i="1"/>
  <c r="N9" i="1"/>
  <c r="O9" i="1"/>
  <c r="P9" i="1"/>
  <c r="N10" i="1"/>
  <c r="O10" i="1"/>
  <c r="P10" i="1"/>
  <c r="N11" i="1"/>
  <c r="O11" i="1"/>
  <c r="P11" i="1"/>
  <c r="N12" i="1"/>
  <c r="O12" i="1"/>
  <c r="P12" i="1"/>
  <c r="N13" i="1"/>
  <c r="O13" i="1"/>
  <c r="P13" i="1"/>
  <c r="N14" i="1"/>
  <c r="O14" i="1"/>
  <c r="P14" i="1"/>
  <c r="N15" i="1"/>
  <c r="O15" i="1"/>
  <c r="P15" i="1"/>
  <c r="N16" i="1"/>
  <c r="O16" i="1"/>
  <c r="P16" i="1"/>
  <c r="N17" i="1"/>
  <c r="O17" i="1"/>
  <c r="P17" i="1"/>
  <c r="N18" i="1"/>
  <c r="O18" i="1"/>
  <c r="P18" i="1"/>
  <c r="N19" i="1"/>
  <c r="O19" i="1"/>
  <c r="P19" i="1"/>
  <c r="N20" i="1"/>
  <c r="O20" i="1"/>
  <c r="P20" i="1"/>
  <c r="N21" i="1"/>
  <c r="O21" i="1"/>
  <c r="P21" i="1"/>
  <c r="N22" i="1"/>
  <c r="O22" i="1"/>
  <c r="P22" i="1"/>
  <c r="N23" i="1"/>
  <c r="O23" i="1"/>
  <c r="P23" i="1"/>
  <c r="N24" i="1"/>
  <c r="O24" i="1"/>
  <c r="P24" i="1"/>
  <c r="N25" i="1"/>
  <c r="O25" i="1"/>
  <c r="P25" i="1"/>
  <c r="N26" i="1"/>
  <c r="O26" i="1"/>
  <c r="P26" i="1"/>
  <c r="N27" i="1"/>
  <c r="O27" i="1"/>
  <c r="P27" i="1"/>
  <c r="N28" i="1"/>
  <c r="O28" i="1"/>
  <c r="P28" i="1"/>
  <c r="N29" i="1"/>
  <c r="O29" i="1"/>
  <c r="P29" i="1"/>
  <c r="N30" i="1"/>
  <c r="O30" i="1"/>
  <c r="P30" i="1"/>
  <c r="N31" i="1"/>
  <c r="O31" i="1"/>
  <c r="P31" i="1"/>
  <c r="N32" i="1"/>
  <c r="O32" i="1"/>
  <c r="P32" i="1"/>
  <c r="N33" i="1"/>
  <c r="O33" i="1"/>
  <c r="P33" i="1"/>
  <c r="N34" i="1"/>
  <c r="O34" i="1"/>
  <c r="P34" i="1"/>
  <c r="N35" i="1"/>
  <c r="O35" i="1"/>
  <c r="P35" i="1"/>
  <c r="N36" i="1"/>
  <c r="O36" i="1"/>
  <c r="P36" i="1"/>
  <c r="N37" i="1"/>
  <c r="O37" i="1"/>
  <c r="P37" i="1"/>
  <c r="N38" i="1"/>
  <c r="O38" i="1"/>
  <c r="P38" i="1"/>
  <c r="N39" i="1"/>
  <c r="O39" i="1"/>
  <c r="P39" i="1"/>
  <c r="N40" i="1"/>
  <c r="O40" i="1"/>
  <c r="P40" i="1"/>
  <c r="N41" i="1"/>
  <c r="O41" i="1"/>
  <c r="P41" i="1"/>
  <c r="N42" i="1"/>
  <c r="O42" i="1"/>
  <c r="P42" i="1"/>
  <c r="N43" i="1"/>
  <c r="O43" i="1"/>
  <c r="P43" i="1"/>
  <c r="N44" i="1"/>
  <c r="O44" i="1"/>
  <c r="P44" i="1"/>
  <c r="N45" i="1"/>
  <c r="O45" i="1"/>
  <c r="P45" i="1"/>
  <c r="N46" i="1"/>
  <c r="O46" i="1"/>
  <c r="P46" i="1"/>
  <c r="N47" i="1"/>
  <c r="O47" i="1"/>
  <c r="P47" i="1"/>
  <c r="N48" i="1"/>
  <c r="O48" i="1"/>
  <c r="P48" i="1"/>
  <c r="N49" i="1"/>
  <c r="O49" i="1"/>
  <c r="P49" i="1"/>
  <c r="P2" i="1"/>
  <c r="O2" i="1"/>
  <c r="N2" i="1"/>
  <c r="M14" i="1"/>
  <c r="M15" i="1"/>
  <c r="M16" i="1"/>
  <c r="M17" i="1"/>
  <c r="M18" i="1"/>
  <c r="M19" i="1"/>
  <c r="M12" i="1"/>
  <c r="M13" i="1"/>
  <c r="M33" i="1"/>
  <c r="M34" i="1"/>
  <c r="M35" i="1"/>
  <c r="M36" i="1"/>
  <c r="M37" i="1"/>
  <c r="M21" i="1"/>
  <c r="M27" i="1"/>
  <c r="M38" i="1"/>
  <c r="M39" i="1"/>
  <c r="M40" i="1"/>
  <c r="M41" i="1"/>
  <c r="M22" i="1"/>
  <c r="M28" i="1"/>
  <c r="M42" i="1"/>
  <c r="M43" i="1"/>
  <c r="M44" i="1"/>
  <c r="M23" i="1"/>
  <c r="M29" i="1"/>
  <c r="M45" i="1"/>
  <c r="M46" i="1"/>
  <c r="M24" i="1"/>
  <c r="M30" i="1"/>
  <c r="M47" i="1"/>
  <c r="M25" i="1"/>
  <c r="M31" i="1"/>
  <c r="M26" i="1"/>
  <c r="M32" i="1"/>
  <c r="M20" i="1"/>
  <c r="M48" i="1"/>
  <c r="M49" i="1"/>
  <c r="M3" i="1"/>
  <c r="M6" i="1"/>
  <c r="M7" i="1"/>
  <c r="M8" i="1"/>
  <c r="M9" i="1"/>
  <c r="M10" i="1"/>
  <c r="M11" i="1"/>
  <c r="M4" i="1"/>
  <c r="M5" i="1"/>
  <c r="M2" i="1"/>
</calcChain>
</file>

<file path=xl/sharedStrings.xml><?xml version="1.0" encoding="utf-8"?>
<sst xmlns="http://schemas.openxmlformats.org/spreadsheetml/2006/main" count="95" uniqueCount="86">
  <si>
    <t>Sample_ID</t>
  </si>
  <si>
    <t>NR5A1</t>
  </si>
  <si>
    <t>TCF21</t>
  </si>
  <si>
    <t>GATA4</t>
  </si>
  <si>
    <t>NR2F2</t>
  </si>
  <si>
    <t>KLF2</t>
  </si>
  <si>
    <t>WT1</t>
  </si>
  <si>
    <t>FOXL2</t>
  </si>
  <si>
    <t>RUNX1</t>
  </si>
  <si>
    <t>RUNX2</t>
  </si>
  <si>
    <t>AMHR2_day5</t>
  </si>
  <si>
    <t>CD82_day5</t>
  </si>
  <si>
    <t>FOXL2_day5</t>
  </si>
  <si>
    <t>EPCAM_day5</t>
  </si>
  <si>
    <t>AMHR2_FOXL2_day5</t>
  </si>
  <si>
    <t>CD82_FOXL2_day5</t>
  </si>
  <si>
    <t>FOXL2_EPCAM_minus_day5</t>
  </si>
  <si>
    <t>AMHR2_day6</t>
  </si>
  <si>
    <t>CD82_day6</t>
  </si>
  <si>
    <t>FOXL2_day6</t>
  </si>
  <si>
    <t>EPCAM_day6</t>
  </si>
  <si>
    <t>AMHR2_FOXL2_day6</t>
  </si>
  <si>
    <t>CD82_FOXL2_day6</t>
  </si>
  <si>
    <t>FOXL2_EPCAM_minus_day6</t>
  </si>
  <si>
    <t>Estradiol_day6</t>
  </si>
  <si>
    <t>TF_Control</t>
  </si>
  <si>
    <t>TF01</t>
  </si>
  <si>
    <t>TF02</t>
  </si>
  <si>
    <t>TF03</t>
  </si>
  <si>
    <t>TF04</t>
  </si>
  <si>
    <t>TF05</t>
  </si>
  <si>
    <t>TF06</t>
  </si>
  <si>
    <t>TF07</t>
  </si>
  <si>
    <t>TF08</t>
  </si>
  <si>
    <t>TF09</t>
  </si>
  <si>
    <t>TF10</t>
  </si>
  <si>
    <t>TF11</t>
  </si>
  <si>
    <t>TF12</t>
  </si>
  <si>
    <t>TF13</t>
  </si>
  <si>
    <t>TF14</t>
  </si>
  <si>
    <t>TF15</t>
  </si>
  <si>
    <t>TF16</t>
  </si>
  <si>
    <t>TF17</t>
  </si>
  <si>
    <t>TF18</t>
  </si>
  <si>
    <t>TF19</t>
  </si>
  <si>
    <t>TF20</t>
  </si>
  <si>
    <t>TF21</t>
  </si>
  <si>
    <t>TF22</t>
  </si>
  <si>
    <t>TF23</t>
  </si>
  <si>
    <t>TF24</t>
  </si>
  <si>
    <t>TF25</t>
  </si>
  <si>
    <t>TF26</t>
  </si>
  <si>
    <t>TF27</t>
  </si>
  <si>
    <t>TF28</t>
  </si>
  <si>
    <t>TF29</t>
  </si>
  <si>
    <t>TF30</t>
  </si>
  <si>
    <t>TF31</t>
  </si>
  <si>
    <t>TF32</t>
  </si>
  <si>
    <t>TF33</t>
  </si>
  <si>
    <t>TF34</t>
  </si>
  <si>
    <t>TF35</t>
  </si>
  <si>
    <t>TF36</t>
  </si>
  <si>
    <t>TF37</t>
  </si>
  <si>
    <t>TF38</t>
  </si>
  <si>
    <t>TF39</t>
  </si>
  <si>
    <t>TF40</t>
  </si>
  <si>
    <t>TF41</t>
  </si>
  <si>
    <t>TF42</t>
  </si>
  <si>
    <t>TF43</t>
  </si>
  <si>
    <t>TF44</t>
  </si>
  <si>
    <t>TF45</t>
  </si>
  <si>
    <t>TF46</t>
  </si>
  <si>
    <t>TF47</t>
  </si>
  <si>
    <t>ID2</t>
  </si>
  <si>
    <t>FOXL2_CD82_EPCAM_day6</t>
  </si>
  <si>
    <t>FOXL2_CD82_EPCAM_day5</t>
  </si>
  <si>
    <t>FOXL2_CD82_EPCAM_mean</t>
  </si>
  <si>
    <t>CD82_mean</t>
  </si>
  <si>
    <t>FOXL2_mean</t>
  </si>
  <si>
    <t>EPCAM_mean</t>
  </si>
  <si>
    <t>All markers %</t>
  </si>
  <si>
    <t>AMHR2 %</t>
  </si>
  <si>
    <t>CD82 %</t>
  </si>
  <si>
    <t>FOXL2 %</t>
  </si>
  <si>
    <t>EPCAM %</t>
  </si>
  <si>
    <t>Estradiol pg/mL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</si>
</sst>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Helvetic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0" fontId="18" fillId="0" borderId="19" xfId="0" applyFont="1" applyBorder="1" applyAlignment="1">
      <alignment horizontal="center" textRotation="90"/>
    </xf>
    <xf numFmtId="0" fontId="18" fillId="0" borderId="20" xfId="0" applyFont="1" applyBorder="1" applyAlignment="1">
      <alignment horizontal="center" textRotation="90"/>
    </xf>
    <xf numFmtId="0" fontId="18" fillId="0" borderId="21" xfId="0" applyFont="1" applyBorder="1" applyAlignment="1">
      <alignment horizontal="center" textRotation="90"/>
    </xf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1" fontId="18" fillId="0" borderId="10" xfId="0" applyNumberFormat="1" applyFont="1" applyBorder="1"/>
    <xf numFmtId="0" fontId="18" fillId="0" borderId="13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1" fontId="18" fillId="0" borderId="13" xfId="0" applyNumberFormat="1" applyFont="1" applyBorder="1"/>
    <xf numFmtId="0" fontId="18" fillId="0" borderId="16" xfId="0" applyFont="1" applyBorder="1" applyAlignment="1">
      <alignment horizontal="center"/>
    </xf>
    <xf numFmtId="0" fontId="18" fillId="0" borderId="17" xfId="0" applyFont="1" applyBorder="1" applyAlignment="1">
      <alignment horizontal="center"/>
    </xf>
    <xf numFmtId="1" fontId="18" fillId="0" borderId="16" xfId="0" applyNumberFormat="1" applyFont="1" applyBorder="1"/>
    <xf numFmtId="0" fontId="18" fillId="0" borderId="22" xfId="0" applyFont="1" applyBorder="1" applyAlignment="1">
      <alignment horizontal="center" textRotation="90"/>
    </xf>
    <xf numFmtId="0" fontId="18" fillId="0" borderId="24" xfId="0" applyFont="1" applyBorder="1" applyAlignment="1">
      <alignment horizontal="center" textRotation="90"/>
    </xf>
    <xf numFmtId="0" fontId="18" fillId="0" borderId="24" xfId="0" applyFont="1" applyFill="1" applyBorder="1" applyAlignment="1">
      <alignment horizontal="center" textRotation="90"/>
    </xf>
    <xf numFmtId="0" fontId="18" fillId="0" borderId="23" xfId="0" applyFont="1" applyFill="1" applyBorder="1" applyAlignment="1">
      <alignment horizontal="center" textRotation="90"/>
    </xf>
    <xf numFmtId="164" fontId="18" fillId="0" borderId="11" xfId="0" applyNumberFormat="1" applyFont="1" applyBorder="1"/>
    <xf numFmtId="164" fontId="18" fillId="0" borderId="12" xfId="0" applyNumberFormat="1" applyFont="1" applyBorder="1"/>
    <xf numFmtId="164" fontId="18" fillId="0" borderId="14" xfId="0" applyNumberFormat="1" applyFont="1" applyBorder="1"/>
    <xf numFmtId="164" fontId="18" fillId="0" borderId="15" xfId="0" applyNumberFormat="1" applyFont="1" applyBorder="1"/>
    <xf numFmtId="164" fontId="18" fillId="0" borderId="17" xfId="0" applyNumberFormat="1" applyFont="1" applyBorder="1"/>
    <xf numFmtId="164" fontId="18" fillId="0" borderId="18" xfId="0" applyNumberFormat="1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49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P49" sqref="P2:P49"/>
    </sheetView>
  </sheetViews>
  <sheetFormatPr baseColWidth="10" defaultRowHeight="16" x14ac:dyDescent="0.2"/>
  <sheetData>
    <row r="1" spans="1:35" x14ac:dyDescent="0.2">
      <c r="A1" t="s">
        <v>0</v>
      </c>
      <c r="B1" t="s">
        <v>1</v>
      </c>
      <c r="C1" t="s">
        <v>8</v>
      </c>
      <c r="D1" t="s">
        <v>9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73</v>
      </c>
      <c r="L1" t="s">
        <v>24</v>
      </c>
      <c r="M1" t="s">
        <v>76</v>
      </c>
      <c r="N1" t="s">
        <v>77</v>
      </c>
      <c r="O1" t="s">
        <v>78</v>
      </c>
      <c r="P1" t="s">
        <v>79</v>
      </c>
      <c r="T1" t="s">
        <v>75</v>
      </c>
      <c r="U1" t="s">
        <v>74</v>
      </c>
      <c r="V1" t="s">
        <v>10</v>
      </c>
      <c r="W1" t="s">
        <v>11</v>
      </c>
      <c r="X1" t="s">
        <v>12</v>
      </c>
      <c r="Y1" t="s">
        <v>13</v>
      </c>
      <c r="Z1" t="s">
        <v>14</v>
      </c>
      <c r="AA1" t="s">
        <v>15</v>
      </c>
      <c r="AB1" t="s">
        <v>16</v>
      </c>
      <c r="AC1" t="s">
        <v>17</v>
      </c>
      <c r="AD1" t="s">
        <v>18</v>
      </c>
      <c r="AE1" t="s">
        <v>19</v>
      </c>
      <c r="AF1" t="s">
        <v>20</v>
      </c>
      <c r="AG1" t="s">
        <v>21</v>
      </c>
      <c r="AH1" t="s">
        <v>22</v>
      </c>
      <c r="AI1" t="s">
        <v>23</v>
      </c>
    </row>
    <row r="2" spans="1:35" x14ac:dyDescent="0.2">
      <c r="A2" t="s">
        <v>25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1</v>
      </c>
      <c r="L2">
        <v>23.29602006</v>
      </c>
      <c r="M2">
        <f t="shared" ref="M2:M49" si="0">AVERAGE(T2:U2)</f>
        <v>8.167925500000001E-3</v>
      </c>
      <c r="N2">
        <f>AVERAGE(W2,AD2)</f>
        <v>9.6179008499999996E-2</v>
      </c>
      <c r="O2">
        <f t="shared" ref="O2" si="1">AVERAGE(X2,AE2)</f>
        <v>1.2508338500000001E-2</v>
      </c>
      <c r="P2">
        <f>AVERAGE(Y2,AF2)</f>
        <v>0.90113178449999998</v>
      </c>
      <c r="T2">
        <v>3.4666969999999999E-3</v>
      </c>
      <c r="U2">
        <v>1.2869154000000001E-2</v>
      </c>
      <c r="V2">
        <v>3.5077889000000001E-2</v>
      </c>
      <c r="W2">
        <v>2.7442191000000001E-2</v>
      </c>
      <c r="X2">
        <v>7.0379919999999999E-3</v>
      </c>
      <c r="Y2">
        <v>0.91635100300000005</v>
      </c>
      <c r="Z2">
        <v>7.5535130000000004E-3</v>
      </c>
      <c r="AA2">
        <v>7.7104110000000003E-3</v>
      </c>
      <c r="AB2">
        <v>3.451754E-3</v>
      </c>
      <c r="AC2">
        <v>0.77237802899999997</v>
      </c>
      <c r="AD2">
        <v>0.16491582599999999</v>
      </c>
      <c r="AE2">
        <v>1.7978685000000001E-2</v>
      </c>
      <c r="AF2">
        <v>0.88591256600000001</v>
      </c>
      <c r="AG2">
        <v>1.5309527E-2</v>
      </c>
      <c r="AH2">
        <v>1.7158871999999999E-2</v>
      </c>
      <c r="AI2">
        <v>1.3650836E-2</v>
      </c>
    </row>
    <row r="3" spans="1:35" x14ac:dyDescent="0.2">
      <c r="A3" t="s">
        <v>64</v>
      </c>
      <c r="B3">
        <v>1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2</v>
      </c>
      <c r="L3">
        <v>2703.4297999999999</v>
      </c>
      <c r="M3">
        <f t="shared" si="0"/>
        <v>5.5006694999999994E-3</v>
      </c>
      <c r="N3">
        <f t="shared" ref="N3:N49" si="2">AVERAGE(W3,AD3)</f>
        <v>0.30934603900000002</v>
      </c>
      <c r="O3">
        <f t="shared" ref="O3:O49" si="3">AVERAGE(X3,AE3)</f>
        <v>2.0106626000000002E-2</v>
      </c>
      <c r="P3">
        <f t="shared" ref="P3:P49" si="4">AVERAGE(Y3,AF3)</f>
        <v>0.56526658100000005</v>
      </c>
      <c r="T3">
        <v>5.8542799999999999E-3</v>
      </c>
      <c r="U3">
        <v>5.1470589999999998E-3</v>
      </c>
      <c r="V3">
        <v>2.5803296E-2</v>
      </c>
      <c r="W3">
        <v>0.19937159099999999</v>
      </c>
      <c r="X3">
        <v>2.4721366000000002E-2</v>
      </c>
      <c r="Y3">
        <v>0.55710517000000004</v>
      </c>
      <c r="Z3">
        <v>1.7740691999999999E-2</v>
      </c>
      <c r="AA3">
        <v>2.1534859E-2</v>
      </c>
      <c r="AB3">
        <v>2.2290727999999999E-2</v>
      </c>
      <c r="AC3">
        <v>6.8838741999999994E-2</v>
      </c>
      <c r="AD3">
        <v>0.41932048700000002</v>
      </c>
      <c r="AE3">
        <v>1.5491886E-2</v>
      </c>
      <c r="AF3">
        <v>0.57342799200000005</v>
      </c>
      <c r="AG3">
        <v>2.256592E-3</v>
      </c>
      <c r="AH3">
        <v>1.3767748E-2</v>
      </c>
      <c r="AI3">
        <v>1.1206897E-2</v>
      </c>
    </row>
    <row r="4" spans="1:35" x14ac:dyDescent="0.2">
      <c r="A4" t="s">
        <v>71</v>
      </c>
      <c r="B4">
        <v>0</v>
      </c>
      <c r="C4">
        <v>1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3</v>
      </c>
      <c r="L4">
        <v>9.8614751340000009</v>
      </c>
      <c r="M4">
        <f t="shared" si="0"/>
        <v>4.3022033500000001E-2</v>
      </c>
      <c r="N4">
        <f t="shared" si="2"/>
        <v>0.40455158099999999</v>
      </c>
      <c r="O4">
        <f t="shared" si="3"/>
        <v>0.10811010700000001</v>
      </c>
      <c r="P4">
        <f t="shared" si="4"/>
        <v>0.13165353400000002</v>
      </c>
      <c r="T4">
        <v>4.4825793000000003E-2</v>
      </c>
      <c r="U4">
        <v>4.1218273999999999E-2</v>
      </c>
      <c r="V4">
        <v>7.8419137E-2</v>
      </c>
      <c r="W4">
        <v>0.41560062399999997</v>
      </c>
      <c r="X4">
        <v>0.126677067</v>
      </c>
      <c r="Y4">
        <v>0.22797711900000001</v>
      </c>
      <c r="Z4">
        <v>6.8642746000000004E-2</v>
      </c>
      <c r="AA4">
        <v>9.3915757000000002E-2</v>
      </c>
      <c r="AB4">
        <v>8.2787311000000002E-2</v>
      </c>
      <c r="AC4">
        <v>9.6649745999999995E-2</v>
      </c>
      <c r="AD4">
        <v>0.39350253800000001</v>
      </c>
      <c r="AE4">
        <v>8.9543147000000003E-2</v>
      </c>
      <c r="AF4">
        <v>3.5329948999999999E-2</v>
      </c>
      <c r="AG4">
        <v>2.8020304999999999E-2</v>
      </c>
      <c r="AH4">
        <v>6.6802029999999998E-2</v>
      </c>
      <c r="AI4">
        <v>5.7258882999999997E-2</v>
      </c>
    </row>
    <row r="5" spans="1:35" x14ac:dyDescent="0.2">
      <c r="A5" t="s">
        <v>72</v>
      </c>
      <c r="B5">
        <v>0</v>
      </c>
      <c r="C5">
        <v>0</v>
      </c>
      <c r="D5">
        <v>1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4</v>
      </c>
      <c r="L5">
        <v>10.848359439999999</v>
      </c>
      <c r="M5">
        <f t="shared" si="0"/>
        <v>4.1527491999999999E-2</v>
      </c>
      <c r="N5">
        <f t="shared" si="2"/>
        <v>0.6886292235</v>
      </c>
      <c r="O5">
        <f t="shared" si="3"/>
        <v>8.7678341999999992E-2</v>
      </c>
      <c r="P5">
        <f t="shared" si="4"/>
        <v>0.15415702950000001</v>
      </c>
      <c r="T5">
        <v>4.1024728000000003E-2</v>
      </c>
      <c r="U5">
        <v>4.2030256000000002E-2</v>
      </c>
      <c r="V5">
        <v>6.4950870999999993E-2</v>
      </c>
      <c r="W5">
        <v>0.59666933799999999</v>
      </c>
      <c r="X5">
        <v>0.10573811900000001</v>
      </c>
      <c r="Y5">
        <v>0.27188529700000003</v>
      </c>
      <c r="Z5">
        <v>5.5511027999999997E-2</v>
      </c>
      <c r="AA5">
        <v>8.3563392E-2</v>
      </c>
      <c r="AB5">
        <v>6.8156856000000002E-2</v>
      </c>
      <c r="AC5">
        <v>0.13603627600000001</v>
      </c>
      <c r="AD5">
        <v>0.780589109</v>
      </c>
      <c r="AE5">
        <v>6.9618564999999993E-2</v>
      </c>
      <c r="AF5">
        <v>3.6428762000000003E-2</v>
      </c>
      <c r="AG5">
        <v>1.7833327E-2</v>
      </c>
      <c r="AH5">
        <v>5.4986092E-2</v>
      </c>
      <c r="AI5">
        <v>5.3957246E-2</v>
      </c>
    </row>
    <row r="6" spans="1:35" x14ac:dyDescent="0.2">
      <c r="A6" t="s">
        <v>65</v>
      </c>
      <c r="B6">
        <v>0</v>
      </c>
      <c r="C6">
        <v>0</v>
      </c>
      <c r="D6">
        <v>0</v>
      </c>
      <c r="E6">
        <v>1</v>
      </c>
      <c r="F6">
        <v>0</v>
      </c>
      <c r="G6">
        <v>0</v>
      </c>
      <c r="H6">
        <v>0</v>
      </c>
      <c r="I6">
        <v>0</v>
      </c>
      <c r="J6">
        <v>0</v>
      </c>
      <c r="K6">
        <v>5</v>
      </c>
      <c r="L6">
        <v>97.806453950000005</v>
      </c>
      <c r="M6">
        <f t="shared" si="0"/>
        <v>5.0216979999999998E-3</v>
      </c>
      <c r="N6">
        <f t="shared" si="2"/>
        <v>0.21716277850000001</v>
      </c>
      <c r="O6">
        <f t="shared" si="3"/>
        <v>1.3701751000000002E-2</v>
      </c>
      <c r="P6">
        <f t="shared" si="4"/>
        <v>0.51141787849999998</v>
      </c>
      <c r="T6">
        <v>5.1015920000000003E-3</v>
      </c>
      <c r="U6">
        <v>4.9418040000000002E-3</v>
      </c>
      <c r="V6">
        <v>1.8407311999999999E-2</v>
      </c>
      <c r="W6">
        <v>0.18276173600000001</v>
      </c>
      <c r="X6">
        <v>1.6128387000000001E-2</v>
      </c>
      <c r="Y6">
        <v>0.48814559499999999</v>
      </c>
      <c r="Z6">
        <v>8.2840899999999992E-3</v>
      </c>
      <c r="AA6">
        <v>1.1482579999999999E-2</v>
      </c>
      <c r="AB6">
        <v>1.1098761E-2</v>
      </c>
      <c r="AC6">
        <v>3.8559073999999999E-2</v>
      </c>
      <c r="AD6">
        <v>0.25156382100000002</v>
      </c>
      <c r="AE6">
        <v>1.1275115E-2</v>
      </c>
      <c r="AF6">
        <v>0.53469016199999997</v>
      </c>
      <c r="AG6">
        <v>1.0663890000000001E-3</v>
      </c>
      <c r="AH6">
        <v>8.0239290000000008E-3</v>
      </c>
      <c r="AI6">
        <v>7.3866959999999999E-3</v>
      </c>
    </row>
    <row r="7" spans="1:35" x14ac:dyDescent="0.2">
      <c r="A7" t="s">
        <v>66</v>
      </c>
      <c r="B7">
        <v>0</v>
      </c>
      <c r="C7">
        <v>0</v>
      </c>
      <c r="D7">
        <v>0</v>
      </c>
      <c r="E7">
        <v>0</v>
      </c>
      <c r="F7">
        <v>1</v>
      </c>
      <c r="G7">
        <v>0</v>
      </c>
      <c r="H7">
        <v>0</v>
      </c>
      <c r="I7">
        <v>0</v>
      </c>
      <c r="J7">
        <v>0</v>
      </c>
      <c r="K7">
        <v>6</v>
      </c>
      <c r="L7">
        <v>265.0678575</v>
      </c>
      <c r="M7">
        <f t="shared" si="0"/>
        <v>3.0519975E-3</v>
      </c>
      <c r="N7">
        <f t="shared" si="2"/>
        <v>0.13595012750000002</v>
      </c>
      <c r="O7">
        <f t="shared" si="3"/>
        <v>6.6371644999999998E-3</v>
      </c>
      <c r="P7">
        <f t="shared" si="4"/>
        <v>0.35901901550000004</v>
      </c>
      <c r="T7">
        <v>3.0092859999999999E-3</v>
      </c>
      <c r="U7">
        <v>3.0947090000000002E-3</v>
      </c>
      <c r="V7">
        <v>1.5069941999999999E-2</v>
      </c>
      <c r="W7">
        <v>0.12984600900000001</v>
      </c>
      <c r="X7">
        <v>7.4761960000000001E-3</v>
      </c>
      <c r="Y7">
        <v>0.387668978</v>
      </c>
      <c r="Z7">
        <v>5.8657580000000004E-3</v>
      </c>
      <c r="AA7">
        <v>7.5819909999999997E-3</v>
      </c>
      <c r="AB7">
        <v>5.3485360000000001E-3</v>
      </c>
      <c r="AC7">
        <v>3.6247221000000003E-2</v>
      </c>
      <c r="AD7">
        <v>0.142054246</v>
      </c>
      <c r="AE7">
        <v>5.7981329999999996E-3</v>
      </c>
      <c r="AF7">
        <v>0.33036905300000002</v>
      </c>
      <c r="AG7">
        <v>9.0706999999999995E-4</v>
      </c>
      <c r="AH7">
        <v>4.055136E-3</v>
      </c>
      <c r="AI7">
        <v>4.8199200000000001E-3</v>
      </c>
    </row>
    <row r="8" spans="1:35" x14ac:dyDescent="0.2">
      <c r="A8" t="s">
        <v>67</v>
      </c>
      <c r="B8">
        <v>0</v>
      </c>
      <c r="C8">
        <v>0</v>
      </c>
      <c r="D8">
        <v>0</v>
      </c>
      <c r="E8">
        <v>0</v>
      </c>
      <c r="F8">
        <v>0</v>
      </c>
      <c r="G8">
        <v>1</v>
      </c>
      <c r="H8">
        <v>0</v>
      </c>
      <c r="I8">
        <v>0</v>
      </c>
      <c r="J8">
        <v>0</v>
      </c>
      <c r="K8">
        <v>7</v>
      </c>
      <c r="L8">
        <v>29.8590059</v>
      </c>
      <c r="M8">
        <f t="shared" si="0"/>
        <v>1.73709815E-2</v>
      </c>
      <c r="N8">
        <f t="shared" si="2"/>
        <v>9.7281311000000009E-2</v>
      </c>
      <c r="O8">
        <f t="shared" si="3"/>
        <v>3.5467953999999996E-2</v>
      </c>
      <c r="P8">
        <f t="shared" si="4"/>
        <v>6.7528730499999995E-2</v>
      </c>
      <c r="T8">
        <v>2.0578697999999999E-2</v>
      </c>
      <c r="U8">
        <v>1.4163265E-2</v>
      </c>
      <c r="V8">
        <v>4.5688867000000001E-2</v>
      </c>
      <c r="W8">
        <v>0.111623846</v>
      </c>
      <c r="X8">
        <v>4.0201213999999999E-2</v>
      </c>
      <c r="Y8">
        <v>0.100690114</v>
      </c>
      <c r="Z8">
        <v>2.8186579999999999E-2</v>
      </c>
      <c r="AA8">
        <v>3.7332667999999999E-2</v>
      </c>
      <c r="AB8">
        <v>3.9369751000000001E-2</v>
      </c>
      <c r="AC8">
        <v>7.2081633000000006E-2</v>
      </c>
      <c r="AD8">
        <v>8.2938776000000006E-2</v>
      </c>
      <c r="AE8">
        <v>3.0734694E-2</v>
      </c>
      <c r="AF8">
        <v>3.4367346999999999E-2</v>
      </c>
      <c r="AG8">
        <v>1.0204082E-2</v>
      </c>
      <c r="AH8">
        <v>2.5551020000000001E-2</v>
      </c>
      <c r="AI8">
        <v>2.1755101999999998E-2</v>
      </c>
    </row>
    <row r="9" spans="1:35" x14ac:dyDescent="0.2">
      <c r="A9" t="s">
        <v>68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1</v>
      </c>
      <c r="I9">
        <v>0</v>
      </c>
      <c r="J9">
        <v>0</v>
      </c>
      <c r="K9">
        <v>8</v>
      </c>
      <c r="L9">
        <v>189.862166</v>
      </c>
      <c r="M9">
        <f t="shared" si="0"/>
        <v>1.0145231500000001E-2</v>
      </c>
      <c r="N9">
        <f t="shared" si="2"/>
        <v>9.5019543000000012E-2</v>
      </c>
      <c r="O9">
        <f t="shared" si="3"/>
        <v>2.29087605E-2</v>
      </c>
      <c r="P9">
        <f t="shared" si="4"/>
        <v>0.35487022000000001</v>
      </c>
      <c r="T9">
        <v>4.1617650000000004E-3</v>
      </c>
      <c r="U9">
        <v>1.6128698E-2</v>
      </c>
      <c r="V9">
        <v>3.2838727999999998E-2</v>
      </c>
      <c r="W9">
        <v>7.1837881000000006E-2</v>
      </c>
      <c r="X9">
        <v>1.0309539E-2</v>
      </c>
      <c r="Y9">
        <v>0.43998330200000002</v>
      </c>
      <c r="Z9">
        <v>9.6391029999999996E-3</v>
      </c>
      <c r="AA9">
        <v>9.6517530000000008E-3</v>
      </c>
      <c r="AB9">
        <v>4.3388610000000003E-3</v>
      </c>
      <c r="AC9">
        <v>0.13190749299999999</v>
      </c>
      <c r="AD9">
        <v>0.118201205</v>
      </c>
      <c r="AE9">
        <v>3.5507982E-2</v>
      </c>
      <c r="AF9">
        <v>0.26975713800000001</v>
      </c>
      <c r="AG9">
        <v>2.1035631999999999E-2</v>
      </c>
      <c r="AH9">
        <v>3.0601047999999999E-2</v>
      </c>
      <c r="AI9">
        <v>1.5341933E-2</v>
      </c>
    </row>
    <row r="10" spans="1:35" x14ac:dyDescent="0.2">
      <c r="A10" t="s">
        <v>69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1</v>
      </c>
      <c r="J10">
        <v>0</v>
      </c>
      <c r="K10">
        <v>9</v>
      </c>
      <c r="L10">
        <v>54.796723800000002</v>
      </c>
      <c r="M10">
        <f t="shared" si="0"/>
        <v>1.192263E-2</v>
      </c>
      <c r="N10">
        <f t="shared" si="2"/>
        <v>0.31917194299999996</v>
      </c>
      <c r="O10">
        <f t="shared" si="3"/>
        <v>2.0221406500000001E-2</v>
      </c>
      <c r="P10">
        <f t="shared" si="4"/>
        <v>0.16018180399999998</v>
      </c>
      <c r="T10">
        <v>1.1822813999999999E-2</v>
      </c>
      <c r="U10">
        <v>1.2022445999999999E-2</v>
      </c>
      <c r="V10">
        <v>2.8823958E-2</v>
      </c>
      <c r="W10">
        <v>0.30299469699999998</v>
      </c>
      <c r="X10">
        <v>2.2314651000000001E-2</v>
      </c>
      <c r="Y10">
        <v>0.19099511299999999</v>
      </c>
      <c r="Z10">
        <v>1.5659769E-2</v>
      </c>
      <c r="AA10">
        <v>1.9195174999999998E-2</v>
      </c>
      <c r="AB10">
        <v>1.7604241999999999E-2</v>
      </c>
      <c r="AC10">
        <v>8.5363726000000001E-2</v>
      </c>
      <c r="AD10">
        <v>0.33534918899999999</v>
      </c>
      <c r="AE10">
        <v>1.8128162E-2</v>
      </c>
      <c r="AF10">
        <v>0.129368495</v>
      </c>
      <c r="AG10">
        <v>2.9801710000000002E-3</v>
      </c>
      <c r="AH10">
        <v>1.3781474E-2</v>
      </c>
      <c r="AI10">
        <v>1.2647555E-2</v>
      </c>
    </row>
    <row r="11" spans="1:35" x14ac:dyDescent="0.2">
      <c r="A11" t="s">
        <v>70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1</v>
      </c>
      <c r="K11">
        <v>10</v>
      </c>
      <c r="L11">
        <v>34.947071790000003</v>
      </c>
      <c r="M11">
        <f t="shared" si="0"/>
        <v>1.6686474E-2</v>
      </c>
      <c r="N11">
        <f t="shared" si="2"/>
        <v>0.31445075899999997</v>
      </c>
      <c r="O11">
        <f t="shared" si="3"/>
        <v>4.1660777999999996E-2</v>
      </c>
      <c r="P11">
        <f t="shared" si="4"/>
        <v>0.13726176800000001</v>
      </c>
      <c r="T11">
        <v>1.8621618999999999E-2</v>
      </c>
      <c r="U11">
        <v>1.4751329000000001E-2</v>
      </c>
      <c r="V11">
        <v>4.8267111000000001E-2</v>
      </c>
      <c r="W11">
        <v>0.353096994</v>
      </c>
      <c r="X11">
        <v>4.4856847999999998E-2</v>
      </c>
      <c r="Y11">
        <v>0.197985566</v>
      </c>
      <c r="Z11">
        <v>3.7734951000000003E-2</v>
      </c>
      <c r="AA11">
        <v>4.0193513E-2</v>
      </c>
      <c r="AB11">
        <v>3.2675072999999999E-2</v>
      </c>
      <c r="AC11">
        <v>5.8346038000000003E-2</v>
      </c>
      <c r="AD11">
        <v>0.275804524</v>
      </c>
      <c r="AE11">
        <v>3.8464708E-2</v>
      </c>
      <c r="AF11">
        <v>7.6537969999999997E-2</v>
      </c>
      <c r="AG11">
        <v>9.2504839999999998E-3</v>
      </c>
      <c r="AH11">
        <v>3.1336272999999998E-2</v>
      </c>
      <c r="AI11">
        <v>2.1096872999999999E-2</v>
      </c>
    </row>
    <row r="12" spans="1:35" x14ac:dyDescent="0.2">
      <c r="A12" t="s">
        <v>32</v>
      </c>
      <c r="B12">
        <v>1</v>
      </c>
      <c r="C12">
        <v>1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11</v>
      </c>
      <c r="L12">
        <v>71.183731530000003</v>
      </c>
      <c r="M12">
        <f t="shared" si="0"/>
        <v>4.3112213499999996E-2</v>
      </c>
      <c r="N12">
        <f t="shared" si="2"/>
        <v>0.31240934100000001</v>
      </c>
      <c r="O12">
        <f t="shared" si="3"/>
        <v>0.1111610225</v>
      </c>
      <c r="P12">
        <f t="shared" si="4"/>
        <v>0.22567755049999999</v>
      </c>
      <c r="T12">
        <v>4.2542786999999999E-2</v>
      </c>
      <c r="U12">
        <v>4.3681640000000001E-2</v>
      </c>
      <c r="V12">
        <v>0.121118582</v>
      </c>
      <c r="W12">
        <v>0.27866748200000002</v>
      </c>
      <c r="X12">
        <v>0.10510391199999999</v>
      </c>
      <c r="Y12">
        <v>0.23102078200000001</v>
      </c>
      <c r="Z12">
        <v>9.4529340000000003E-2</v>
      </c>
      <c r="AA12">
        <v>9.1992665000000001E-2</v>
      </c>
      <c r="AB12">
        <v>8.7561125000000004E-2</v>
      </c>
      <c r="AC12">
        <v>5.9090596000000002E-2</v>
      </c>
      <c r="AD12">
        <v>0.34615119999999999</v>
      </c>
      <c r="AE12">
        <v>0.117218133</v>
      </c>
      <c r="AF12">
        <v>0.220334319</v>
      </c>
      <c r="AG12">
        <v>1.5546536E-2</v>
      </c>
      <c r="AH12">
        <v>7.6425672E-2</v>
      </c>
      <c r="AI12">
        <v>8.0415492000000005E-2</v>
      </c>
    </row>
    <row r="13" spans="1:35" x14ac:dyDescent="0.2">
      <c r="A13" t="s">
        <v>33</v>
      </c>
      <c r="B13">
        <v>1</v>
      </c>
      <c r="C13">
        <v>0</v>
      </c>
      <c r="D13">
        <v>1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12</v>
      </c>
      <c r="L13">
        <v>170.4285385</v>
      </c>
      <c r="M13">
        <f t="shared" si="0"/>
        <v>7.5995211000000007E-2</v>
      </c>
      <c r="N13">
        <f t="shared" si="2"/>
        <v>0.57610604100000007</v>
      </c>
      <c r="O13">
        <f t="shared" si="3"/>
        <v>0.143126272</v>
      </c>
      <c r="P13">
        <f t="shared" si="4"/>
        <v>0.1391032525</v>
      </c>
      <c r="T13">
        <v>8.0232584999999995E-2</v>
      </c>
      <c r="U13">
        <v>7.1757837000000005E-2</v>
      </c>
      <c r="V13">
        <v>0.48390424599999998</v>
      </c>
      <c r="W13">
        <v>0.59670347700000004</v>
      </c>
      <c r="X13">
        <v>0.14346674200000001</v>
      </c>
      <c r="Y13">
        <v>0.16599845299999999</v>
      </c>
      <c r="Z13">
        <v>0.14409978700000001</v>
      </c>
      <c r="AA13">
        <v>0.126210405</v>
      </c>
      <c r="AB13">
        <v>0.116831962</v>
      </c>
      <c r="AC13">
        <v>0.121657959</v>
      </c>
      <c r="AD13">
        <v>0.55550860499999999</v>
      </c>
      <c r="AE13">
        <v>0.14278580199999999</v>
      </c>
      <c r="AF13">
        <v>0.112208052</v>
      </c>
      <c r="AG13">
        <v>1.8861401E-2</v>
      </c>
      <c r="AH13">
        <v>9.0734481000000006E-2</v>
      </c>
      <c r="AI13">
        <v>0.116011063</v>
      </c>
    </row>
    <row r="14" spans="1:35" x14ac:dyDescent="0.2">
      <c r="A14" t="s">
        <v>26</v>
      </c>
      <c r="B14">
        <v>1</v>
      </c>
      <c r="C14">
        <v>0</v>
      </c>
      <c r="D14">
        <v>0</v>
      </c>
      <c r="E14">
        <v>1</v>
      </c>
      <c r="F14">
        <v>0</v>
      </c>
      <c r="G14">
        <v>0</v>
      </c>
      <c r="H14">
        <v>0</v>
      </c>
      <c r="I14">
        <v>0</v>
      </c>
      <c r="J14">
        <v>0</v>
      </c>
      <c r="K14">
        <v>13</v>
      </c>
      <c r="L14">
        <v>524.05825519999996</v>
      </c>
      <c r="M14">
        <f t="shared" si="0"/>
        <v>5.1604850000000002E-3</v>
      </c>
      <c r="N14">
        <f t="shared" si="2"/>
        <v>0.26416276750000001</v>
      </c>
      <c r="O14">
        <f t="shared" si="3"/>
        <v>1.2244920499999999E-2</v>
      </c>
      <c r="P14">
        <f t="shared" si="4"/>
        <v>0.531366385</v>
      </c>
      <c r="T14">
        <v>4.5480590000000001E-3</v>
      </c>
      <c r="U14">
        <v>5.7729110000000004E-3</v>
      </c>
      <c r="V14">
        <v>2.5437398E-2</v>
      </c>
      <c r="W14">
        <v>0.229870874</v>
      </c>
      <c r="X14">
        <v>1.1255563999999999E-2</v>
      </c>
      <c r="Y14">
        <v>0.49888502000000001</v>
      </c>
      <c r="Z14">
        <v>1.0779604E-2</v>
      </c>
      <c r="AA14">
        <v>1.3873342E-2</v>
      </c>
      <c r="AB14">
        <v>1.0612137000000001E-2</v>
      </c>
      <c r="AC14">
        <v>0.42129383999999998</v>
      </c>
      <c r="AD14">
        <v>0.29845466100000001</v>
      </c>
      <c r="AE14">
        <v>1.3234276999999999E-2</v>
      </c>
      <c r="AF14">
        <v>0.56384774999999998</v>
      </c>
      <c r="AG14">
        <v>6.8824669999999998E-3</v>
      </c>
      <c r="AH14">
        <v>1.1449338E-2</v>
      </c>
      <c r="AI14">
        <v>9.9377679999999996E-3</v>
      </c>
    </row>
    <row r="15" spans="1:35" x14ac:dyDescent="0.2">
      <c r="A15" t="s">
        <v>27</v>
      </c>
      <c r="B15">
        <v>1</v>
      </c>
      <c r="C15">
        <v>0</v>
      </c>
      <c r="D15">
        <v>0</v>
      </c>
      <c r="E15">
        <v>0</v>
      </c>
      <c r="F15">
        <v>1</v>
      </c>
      <c r="G15">
        <v>0</v>
      </c>
      <c r="H15">
        <v>0</v>
      </c>
      <c r="I15">
        <v>0</v>
      </c>
      <c r="J15">
        <v>0</v>
      </c>
      <c r="K15">
        <v>14</v>
      </c>
      <c r="L15">
        <v>504.01665450000002</v>
      </c>
      <c r="M15">
        <f t="shared" si="0"/>
        <v>3.3224659999999996E-3</v>
      </c>
      <c r="N15">
        <f t="shared" si="2"/>
        <v>0.18382815450000001</v>
      </c>
      <c r="O15">
        <f t="shared" si="3"/>
        <v>7.4856860000000001E-3</v>
      </c>
      <c r="P15">
        <f t="shared" si="4"/>
        <v>0.4283455075</v>
      </c>
      <c r="T15">
        <v>3.2674739999999998E-3</v>
      </c>
      <c r="U15">
        <v>3.3774579999999998E-3</v>
      </c>
      <c r="V15">
        <v>3.5636489E-2</v>
      </c>
      <c r="W15">
        <v>0.14256506299999999</v>
      </c>
      <c r="X15">
        <v>8.2164560000000005E-3</v>
      </c>
      <c r="Y15">
        <v>0.41152023500000001</v>
      </c>
      <c r="Z15">
        <v>1.0824703E-2</v>
      </c>
      <c r="AA15">
        <v>1.0748271E-2</v>
      </c>
      <c r="AB15">
        <v>6.7260289999999997E-3</v>
      </c>
      <c r="AC15">
        <v>0.22545895299999999</v>
      </c>
      <c r="AD15">
        <v>0.22509124599999999</v>
      </c>
      <c r="AE15">
        <v>6.7549159999999997E-3</v>
      </c>
      <c r="AF15">
        <v>0.44517077999999999</v>
      </c>
      <c r="AG15">
        <v>2.6556629999999999E-3</v>
      </c>
      <c r="AH15">
        <v>7.0681479999999998E-3</v>
      </c>
      <c r="AI15">
        <v>5.3385630000000002E-3</v>
      </c>
    </row>
    <row r="16" spans="1:35" x14ac:dyDescent="0.2">
      <c r="A16" t="s">
        <v>28</v>
      </c>
      <c r="B16">
        <v>1</v>
      </c>
      <c r="C16">
        <v>0</v>
      </c>
      <c r="D16">
        <v>0</v>
      </c>
      <c r="E16">
        <v>0</v>
      </c>
      <c r="F16">
        <v>0</v>
      </c>
      <c r="G16">
        <v>1</v>
      </c>
      <c r="H16">
        <v>0</v>
      </c>
      <c r="I16">
        <v>0</v>
      </c>
      <c r="J16">
        <v>0</v>
      </c>
      <c r="K16">
        <v>15</v>
      </c>
      <c r="L16">
        <v>57.363774540000001</v>
      </c>
      <c r="M16">
        <f t="shared" si="0"/>
        <v>9.2004494999999992E-3</v>
      </c>
      <c r="N16">
        <f t="shared" si="2"/>
        <v>8.9384992999999996E-2</v>
      </c>
      <c r="O16">
        <f t="shared" si="3"/>
        <v>2.09963965E-2</v>
      </c>
      <c r="P16">
        <f t="shared" si="4"/>
        <v>0.10625425450000001</v>
      </c>
      <c r="T16">
        <v>8.8283809999999997E-3</v>
      </c>
      <c r="U16">
        <v>9.5725180000000003E-3</v>
      </c>
      <c r="V16">
        <v>3.6872541000000002E-2</v>
      </c>
      <c r="W16">
        <v>8.9879085999999997E-2</v>
      </c>
      <c r="X16">
        <v>2.0811051000000001E-2</v>
      </c>
      <c r="Y16">
        <v>0.111578413</v>
      </c>
      <c r="Z16">
        <v>1.6242771E-2</v>
      </c>
      <c r="AA16">
        <v>2.1173613000000001E-2</v>
      </c>
      <c r="AB16">
        <v>2.0575386000000001E-2</v>
      </c>
      <c r="AC16">
        <v>0.19258186399999999</v>
      </c>
      <c r="AD16">
        <v>8.8890899999999995E-2</v>
      </c>
      <c r="AE16">
        <v>2.1181742E-2</v>
      </c>
      <c r="AF16">
        <v>0.100930096</v>
      </c>
      <c r="AG16">
        <v>5.8385570000000003E-3</v>
      </c>
      <c r="AH16">
        <v>1.5886306999999999E-2</v>
      </c>
      <c r="AI16">
        <v>1.6180496999999999E-2</v>
      </c>
    </row>
    <row r="17" spans="1:35" x14ac:dyDescent="0.2">
      <c r="A17" t="s">
        <v>29</v>
      </c>
      <c r="B17">
        <v>1</v>
      </c>
      <c r="C17">
        <v>0</v>
      </c>
      <c r="D17">
        <v>0</v>
      </c>
      <c r="E17">
        <v>0</v>
      </c>
      <c r="F17">
        <v>0</v>
      </c>
      <c r="G17">
        <v>0</v>
      </c>
      <c r="H17">
        <v>1</v>
      </c>
      <c r="I17">
        <v>0</v>
      </c>
      <c r="J17">
        <v>0</v>
      </c>
      <c r="K17">
        <v>16</v>
      </c>
      <c r="L17">
        <v>176.7774848</v>
      </c>
      <c r="M17">
        <f t="shared" si="0"/>
        <v>3.9828915000000003E-3</v>
      </c>
      <c r="N17">
        <f t="shared" si="2"/>
        <v>0.122981906</v>
      </c>
      <c r="O17">
        <f t="shared" si="3"/>
        <v>1.2279017E-2</v>
      </c>
      <c r="P17">
        <f t="shared" si="4"/>
        <v>0.27494510250000004</v>
      </c>
      <c r="T17">
        <v>2.6222720000000001E-3</v>
      </c>
      <c r="U17">
        <v>5.3435109999999996E-3</v>
      </c>
      <c r="V17">
        <v>3.5107392000000001E-2</v>
      </c>
      <c r="W17">
        <v>0.128525835</v>
      </c>
      <c r="X17">
        <v>8.3843700000000004E-3</v>
      </c>
      <c r="Y17">
        <v>0.34793409800000002</v>
      </c>
      <c r="Z17">
        <v>8.6431470000000003E-3</v>
      </c>
      <c r="AA17">
        <v>8.8846719999999997E-3</v>
      </c>
      <c r="AB17">
        <v>4.3992060000000001E-3</v>
      </c>
      <c r="AC17">
        <v>0.59615935099999995</v>
      </c>
      <c r="AD17">
        <v>0.117437977</v>
      </c>
      <c r="AE17">
        <v>1.6173664000000001E-2</v>
      </c>
      <c r="AF17">
        <v>0.201956107</v>
      </c>
      <c r="AG17">
        <v>7.8005729999999999E-3</v>
      </c>
      <c r="AH17">
        <v>1.4384542E-2</v>
      </c>
      <c r="AI17">
        <v>6.2977099999999998E-3</v>
      </c>
    </row>
    <row r="18" spans="1:35" x14ac:dyDescent="0.2">
      <c r="A18" t="s">
        <v>30</v>
      </c>
      <c r="B18">
        <v>1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1</v>
      </c>
      <c r="J18">
        <v>0</v>
      </c>
      <c r="K18">
        <v>17</v>
      </c>
      <c r="L18">
        <v>94.631542240000002</v>
      </c>
      <c r="M18">
        <f t="shared" si="0"/>
        <v>7.8098890000000004E-3</v>
      </c>
      <c r="N18">
        <f t="shared" si="2"/>
        <v>0.2614574455</v>
      </c>
      <c r="O18">
        <f t="shared" si="3"/>
        <v>1.3447678000000001E-2</v>
      </c>
      <c r="P18">
        <f t="shared" si="4"/>
        <v>0.214443614</v>
      </c>
      <c r="T18">
        <v>6.9977299999999997E-3</v>
      </c>
      <c r="U18">
        <v>8.6220480000000002E-3</v>
      </c>
      <c r="V18">
        <v>3.1494290000000001E-2</v>
      </c>
      <c r="W18">
        <v>0.27900860999999999</v>
      </c>
      <c r="X18">
        <v>1.2140207E-2</v>
      </c>
      <c r="Y18">
        <v>0.25829460700000001</v>
      </c>
      <c r="Z18">
        <v>1.2959761E-2</v>
      </c>
      <c r="AA18">
        <v>1.4562844E-2</v>
      </c>
      <c r="AB18">
        <v>1.1806982000000001E-2</v>
      </c>
      <c r="AC18">
        <v>4.9568898E-2</v>
      </c>
      <c r="AD18">
        <v>0.243906281</v>
      </c>
      <c r="AE18">
        <v>1.4755149E-2</v>
      </c>
      <c r="AF18">
        <v>0.170592621</v>
      </c>
      <c r="AG18">
        <v>1.5122709999999999E-3</v>
      </c>
      <c r="AH18">
        <v>1.4240556E-2</v>
      </c>
      <c r="AI18">
        <v>1.1772612999999999E-2</v>
      </c>
    </row>
    <row r="19" spans="1:35" x14ac:dyDescent="0.2">
      <c r="A19" t="s">
        <v>31</v>
      </c>
      <c r="B19">
        <v>1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1</v>
      </c>
      <c r="K19">
        <v>18</v>
      </c>
      <c r="L19">
        <v>42.299476509999998</v>
      </c>
      <c r="M19">
        <f t="shared" si="0"/>
        <v>7.3860334999999999E-3</v>
      </c>
      <c r="N19">
        <f t="shared" si="2"/>
        <v>0.1748804625</v>
      </c>
      <c r="O19">
        <f t="shared" si="3"/>
        <v>1.9916659999999999E-2</v>
      </c>
      <c r="P19">
        <f t="shared" si="4"/>
        <v>0.13660132800000002</v>
      </c>
      <c r="T19">
        <v>8.7026680000000002E-3</v>
      </c>
      <c r="U19">
        <v>6.0693989999999996E-3</v>
      </c>
      <c r="V19">
        <v>3.9623076E-2</v>
      </c>
      <c r="W19">
        <v>0.201242003</v>
      </c>
      <c r="X19">
        <v>2.2592358E-2</v>
      </c>
      <c r="Y19">
        <v>0.14719612700000001</v>
      </c>
      <c r="Z19">
        <v>2.2592358E-2</v>
      </c>
      <c r="AA19">
        <v>2.3903521E-2</v>
      </c>
      <c r="AB19">
        <v>1.907671E-2</v>
      </c>
      <c r="AC19">
        <v>4.5943658999999998E-2</v>
      </c>
      <c r="AD19">
        <v>0.148518922</v>
      </c>
      <c r="AE19">
        <v>1.7240961999999999E-2</v>
      </c>
      <c r="AF19">
        <v>0.12600652900000001</v>
      </c>
      <c r="AG19">
        <v>3.6029500000000002E-3</v>
      </c>
      <c r="AH19">
        <v>1.4847056000000001E-2</v>
      </c>
      <c r="AI19">
        <v>9.1887319999999998E-3</v>
      </c>
    </row>
    <row r="20" spans="1:35" x14ac:dyDescent="0.2">
      <c r="A20" t="s">
        <v>61</v>
      </c>
      <c r="B20">
        <v>1</v>
      </c>
      <c r="C20">
        <v>1</v>
      </c>
      <c r="D20">
        <v>1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19</v>
      </c>
      <c r="L20">
        <v>288.89404780000001</v>
      </c>
      <c r="M20">
        <f t="shared" si="0"/>
        <v>3.6864582E-2</v>
      </c>
      <c r="N20">
        <f t="shared" si="2"/>
        <v>0.27425934800000001</v>
      </c>
      <c r="O20">
        <f t="shared" si="3"/>
        <v>0.10421449050000001</v>
      </c>
      <c r="P20">
        <f t="shared" si="4"/>
        <v>0.3405355055</v>
      </c>
      <c r="T20">
        <v>3.7813194000000001E-2</v>
      </c>
      <c r="U20">
        <v>3.5915969999999998E-2</v>
      </c>
      <c r="V20">
        <v>9.1083604999999998E-2</v>
      </c>
      <c r="W20">
        <v>0.232458158</v>
      </c>
      <c r="X20">
        <v>0.11183986899999999</v>
      </c>
      <c r="Y20">
        <v>0.385430622</v>
      </c>
      <c r="Z20">
        <v>8.1745286E-2</v>
      </c>
      <c r="AA20">
        <v>8.7524246E-2</v>
      </c>
      <c r="AB20">
        <v>7.6966145999999999E-2</v>
      </c>
      <c r="AC20">
        <v>0.17628190599999999</v>
      </c>
      <c r="AD20">
        <v>0.316060538</v>
      </c>
      <c r="AE20">
        <v>9.6589112000000005E-2</v>
      </c>
      <c r="AF20">
        <v>0.295640389</v>
      </c>
      <c r="AG20">
        <v>1.9787666999999998E-2</v>
      </c>
      <c r="AH20">
        <v>6.1395979000000003E-2</v>
      </c>
      <c r="AI20">
        <v>7.1470521999999995E-2</v>
      </c>
    </row>
    <row r="21" spans="1:35" x14ac:dyDescent="0.2">
      <c r="A21" t="s">
        <v>39</v>
      </c>
      <c r="B21">
        <v>1</v>
      </c>
      <c r="C21">
        <v>1</v>
      </c>
      <c r="D21">
        <v>0</v>
      </c>
      <c r="E21">
        <v>1</v>
      </c>
      <c r="F21">
        <v>0</v>
      </c>
      <c r="G21">
        <v>0</v>
      </c>
      <c r="H21">
        <v>0</v>
      </c>
      <c r="I21">
        <v>0</v>
      </c>
      <c r="J21">
        <v>0</v>
      </c>
      <c r="K21">
        <v>20</v>
      </c>
      <c r="L21">
        <v>706.70431599999995</v>
      </c>
      <c r="M21">
        <f t="shared" si="0"/>
        <v>2.0348871500000001E-2</v>
      </c>
      <c r="N21">
        <f t="shared" si="2"/>
        <v>0.33035923099999998</v>
      </c>
      <c r="O21">
        <f t="shared" si="3"/>
        <v>5.2682732999999995E-2</v>
      </c>
      <c r="P21">
        <f t="shared" si="4"/>
        <v>0.44142563599999995</v>
      </c>
      <c r="T21">
        <v>2.0878166E-2</v>
      </c>
      <c r="U21">
        <v>1.9819577000000001E-2</v>
      </c>
      <c r="V21">
        <v>6.1565649E-2</v>
      </c>
      <c r="W21">
        <v>0.220082943</v>
      </c>
      <c r="X21">
        <v>5.8886402999999997E-2</v>
      </c>
      <c r="Y21">
        <v>0.39560204599999998</v>
      </c>
      <c r="Z21">
        <v>5.1048184000000003E-2</v>
      </c>
      <c r="AA21">
        <v>5.8273597000000003E-2</v>
      </c>
      <c r="AB21">
        <v>4.338098E-2</v>
      </c>
      <c r="AC21">
        <v>0.474565774</v>
      </c>
      <c r="AD21">
        <v>0.44063551899999998</v>
      </c>
      <c r="AE21">
        <v>4.6479063000000001E-2</v>
      </c>
      <c r="AF21">
        <v>0.48724922599999998</v>
      </c>
      <c r="AG21">
        <v>2.3454961999999999E-2</v>
      </c>
      <c r="AH21">
        <v>4.3409182999999997E-2</v>
      </c>
      <c r="AI21">
        <v>3.1048876E-2</v>
      </c>
    </row>
    <row r="22" spans="1:35" x14ac:dyDescent="0.2">
      <c r="A22" t="s">
        <v>45</v>
      </c>
      <c r="B22">
        <v>1</v>
      </c>
      <c r="C22">
        <v>1</v>
      </c>
      <c r="D22">
        <v>0</v>
      </c>
      <c r="E22">
        <v>0</v>
      </c>
      <c r="F22">
        <v>1</v>
      </c>
      <c r="G22">
        <v>0</v>
      </c>
      <c r="H22">
        <v>0</v>
      </c>
      <c r="I22">
        <v>0</v>
      </c>
      <c r="J22">
        <v>0</v>
      </c>
      <c r="K22">
        <v>21</v>
      </c>
      <c r="L22">
        <v>667.81807219999996</v>
      </c>
      <c r="M22">
        <f t="shared" si="0"/>
        <v>1.97853105E-2</v>
      </c>
      <c r="N22">
        <f t="shared" si="2"/>
        <v>0.29891198399999996</v>
      </c>
      <c r="O22">
        <f t="shared" si="3"/>
        <v>4.1462638999999996E-2</v>
      </c>
      <c r="P22">
        <f t="shared" si="4"/>
        <v>0.37268878300000002</v>
      </c>
      <c r="T22">
        <v>2.2901551999999999E-2</v>
      </c>
      <c r="U22">
        <v>1.6669069000000002E-2</v>
      </c>
      <c r="V22">
        <v>5.9667966000000003E-2</v>
      </c>
      <c r="W22">
        <v>0.19008029700000001</v>
      </c>
      <c r="X22">
        <v>4.8746482000000001E-2</v>
      </c>
      <c r="Y22">
        <v>0.32898711600000002</v>
      </c>
      <c r="Z22">
        <v>4.7094059000000001E-2</v>
      </c>
      <c r="AA22">
        <v>5.2916269000000002E-2</v>
      </c>
      <c r="AB22">
        <v>4.5054349E-2</v>
      </c>
      <c r="AC22">
        <v>0.47958399400000001</v>
      </c>
      <c r="AD22">
        <v>0.40774367099999997</v>
      </c>
      <c r="AE22">
        <v>3.4178795999999997E-2</v>
      </c>
      <c r="AF22">
        <v>0.41639045000000002</v>
      </c>
      <c r="AG22">
        <v>1.9022913999999998E-2</v>
      </c>
      <c r="AH22">
        <v>3.0359802000000002E-2</v>
      </c>
      <c r="AI22">
        <v>2.7285391999999999E-2</v>
      </c>
    </row>
    <row r="23" spans="1:35" x14ac:dyDescent="0.2">
      <c r="A23" t="s">
        <v>50</v>
      </c>
      <c r="B23">
        <v>1</v>
      </c>
      <c r="C23">
        <v>1</v>
      </c>
      <c r="D23">
        <v>0</v>
      </c>
      <c r="E23">
        <v>0</v>
      </c>
      <c r="F23">
        <v>0</v>
      </c>
      <c r="G23">
        <v>1</v>
      </c>
      <c r="H23">
        <v>0</v>
      </c>
      <c r="I23">
        <v>0</v>
      </c>
      <c r="J23">
        <v>0</v>
      </c>
      <c r="K23">
        <v>22</v>
      </c>
      <c r="L23">
        <v>404.64238799999998</v>
      </c>
      <c r="M23">
        <f t="shared" si="0"/>
        <v>2.2299854000000001E-2</v>
      </c>
      <c r="N23">
        <f t="shared" si="2"/>
        <v>0.20713380999999997</v>
      </c>
      <c r="O23">
        <f t="shared" si="3"/>
        <v>5.1735169999999997E-2</v>
      </c>
      <c r="P23">
        <f t="shared" si="4"/>
        <v>0.24680234849999999</v>
      </c>
      <c r="T23">
        <v>2.4333628E-2</v>
      </c>
      <c r="U23">
        <v>2.0266079999999999E-2</v>
      </c>
      <c r="V23">
        <v>7.4658919000000004E-2</v>
      </c>
      <c r="W23">
        <v>0.15269706899999999</v>
      </c>
      <c r="X23">
        <v>5.8710207E-2</v>
      </c>
      <c r="Y23">
        <v>0.22538213700000001</v>
      </c>
      <c r="Z23">
        <v>5.4130874000000002E-2</v>
      </c>
      <c r="AA23">
        <v>5.6199469000000002E-2</v>
      </c>
      <c r="AB23">
        <v>4.1182415E-2</v>
      </c>
      <c r="AC23">
        <v>0.335221828</v>
      </c>
      <c r="AD23">
        <v>0.26157055099999998</v>
      </c>
      <c r="AE23">
        <v>4.4760133000000001E-2</v>
      </c>
      <c r="AF23">
        <v>0.26822256</v>
      </c>
      <c r="AG23">
        <v>1.8293027E-2</v>
      </c>
      <c r="AH23">
        <v>4.0165737E-2</v>
      </c>
      <c r="AI23">
        <v>2.9849483999999999E-2</v>
      </c>
    </row>
    <row r="24" spans="1:35" x14ac:dyDescent="0.2">
      <c r="A24" t="s">
        <v>54</v>
      </c>
      <c r="B24">
        <v>1</v>
      </c>
      <c r="C24">
        <v>1</v>
      </c>
      <c r="D24">
        <v>0</v>
      </c>
      <c r="E24">
        <v>0</v>
      </c>
      <c r="F24">
        <v>0</v>
      </c>
      <c r="G24">
        <v>0</v>
      </c>
      <c r="H24">
        <v>1</v>
      </c>
      <c r="I24">
        <v>0</v>
      </c>
      <c r="J24">
        <v>0</v>
      </c>
      <c r="K24">
        <v>23</v>
      </c>
      <c r="L24">
        <v>164.7192532</v>
      </c>
      <c r="M24">
        <f t="shared" si="0"/>
        <v>5.8950894999999998E-3</v>
      </c>
      <c r="N24">
        <f t="shared" si="2"/>
        <v>8.4644707E-2</v>
      </c>
      <c r="O24">
        <f t="shared" si="3"/>
        <v>1.7457234500000002E-2</v>
      </c>
      <c r="P24">
        <f t="shared" si="4"/>
        <v>0.2378254715</v>
      </c>
      <c r="T24">
        <v>6.653104E-3</v>
      </c>
      <c r="U24">
        <v>5.1370749999999996E-3</v>
      </c>
      <c r="V24">
        <v>3.9327542E-2</v>
      </c>
      <c r="W24">
        <v>9.3720789999999998E-2</v>
      </c>
      <c r="X24">
        <v>1.8309782E-2</v>
      </c>
      <c r="Y24">
        <v>0.31361686900000002</v>
      </c>
      <c r="Z24">
        <v>1.7278826000000001E-2</v>
      </c>
      <c r="AA24">
        <v>1.8048605999999998E-2</v>
      </c>
      <c r="AB24">
        <v>9.7322260000000001E-3</v>
      </c>
      <c r="AC24">
        <v>5.9984432999999997E-2</v>
      </c>
      <c r="AD24">
        <v>7.5568624000000001E-2</v>
      </c>
      <c r="AE24">
        <v>1.6604687E-2</v>
      </c>
      <c r="AF24">
        <v>0.162034074</v>
      </c>
      <c r="AG24">
        <v>3.5630890000000002E-3</v>
      </c>
      <c r="AH24">
        <v>1.4408026000000001E-2</v>
      </c>
      <c r="AI24">
        <v>7.3856269999999996E-3</v>
      </c>
    </row>
    <row r="25" spans="1:35" x14ac:dyDescent="0.2">
      <c r="A25" t="s">
        <v>57</v>
      </c>
      <c r="B25">
        <v>1</v>
      </c>
      <c r="C25">
        <v>1</v>
      </c>
      <c r="D25">
        <v>0</v>
      </c>
      <c r="E25">
        <v>0</v>
      </c>
      <c r="F25">
        <v>0</v>
      </c>
      <c r="G25">
        <v>0</v>
      </c>
      <c r="H25">
        <v>0</v>
      </c>
      <c r="I25">
        <v>1</v>
      </c>
      <c r="J25">
        <v>0</v>
      </c>
      <c r="K25">
        <v>24</v>
      </c>
      <c r="L25">
        <v>114.8020461</v>
      </c>
      <c r="M25">
        <f t="shared" si="0"/>
        <v>2.2473289E-2</v>
      </c>
      <c r="N25">
        <f t="shared" si="2"/>
        <v>0.22895143600000001</v>
      </c>
      <c r="O25">
        <f t="shared" si="3"/>
        <v>4.1369528000000003E-2</v>
      </c>
      <c r="P25">
        <f t="shared" si="4"/>
        <v>0.1565492285</v>
      </c>
      <c r="T25">
        <v>2.2153156E-2</v>
      </c>
      <c r="U25">
        <v>2.2793422000000001E-2</v>
      </c>
      <c r="V25">
        <v>5.9226976000000001E-2</v>
      </c>
      <c r="W25">
        <v>0.228658893</v>
      </c>
      <c r="X25">
        <v>4.1081485000000001E-2</v>
      </c>
      <c r="Y25">
        <v>0.18607015199999999</v>
      </c>
      <c r="Z25">
        <v>3.6933610999999998E-2</v>
      </c>
      <c r="AA25">
        <v>3.8697917999999998E-2</v>
      </c>
      <c r="AB25">
        <v>3.1909423999999999E-2</v>
      </c>
      <c r="AC25">
        <v>0.29107545699999998</v>
      </c>
      <c r="AD25">
        <v>0.22924397899999999</v>
      </c>
      <c r="AE25">
        <v>4.1657570999999997E-2</v>
      </c>
      <c r="AF25">
        <v>0.12702830500000001</v>
      </c>
      <c r="AG25">
        <v>1.3334060999999999E-2</v>
      </c>
      <c r="AH25">
        <v>3.3689877999999999E-2</v>
      </c>
      <c r="AI25">
        <v>3.1252273999999997E-2</v>
      </c>
    </row>
    <row r="26" spans="1:35" x14ac:dyDescent="0.2">
      <c r="A26" t="s">
        <v>59</v>
      </c>
      <c r="B26">
        <v>1</v>
      </c>
      <c r="C26">
        <v>1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1</v>
      </c>
      <c r="K26">
        <v>25</v>
      </c>
      <c r="L26">
        <v>122.65601049999999</v>
      </c>
      <c r="M26">
        <f t="shared" si="0"/>
        <v>1.2562743500000001E-2</v>
      </c>
      <c r="N26">
        <f t="shared" si="2"/>
        <v>0.2691044575</v>
      </c>
      <c r="O26">
        <f t="shared" si="3"/>
        <v>3.4297398E-2</v>
      </c>
      <c r="P26">
        <f t="shared" si="4"/>
        <v>9.8766701999999998E-2</v>
      </c>
      <c r="T26">
        <v>1.3508114E-2</v>
      </c>
      <c r="U26">
        <v>1.1617373E-2</v>
      </c>
      <c r="V26">
        <v>3.5806016000000003E-2</v>
      </c>
      <c r="W26">
        <v>0.26458781199999998</v>
      </c>
      <c r="X26">
        <v>3.6433858E-2</v>
      </c>
      <c r="Y26">
        <v>0.126310382</v>
      </c>
      <c r="Z26">
        <v>2.6959152E-2</v>
      </c>
      <c r="AA26">
        <v>2.9660775E-2</v>
      </c>
      <c r="AB26">
        <v>3.0554973999999999E-2</v>
      </c>
      <c r="AC26">
        <v>6.8691713000000001E-2</v>
      </c>
      <c r="AD26">
        <v>0.27362110299999998</v>
      </c>
      <c r="AE26">
        <v>3.2160938E-2</v>
      </c>
      <c r="AF26">
        <v>7.1223021999999997E-2</v>
      </c>
      <c r="AG26">
        <v>7.2208899999999998E-3</v>
      </c>
      <c r="AH26">
        <v>2.3421263000000001E-2</v>
      </c>
      <c r="AI26">
        <v>1.9850785999999999E-2</v>
      </c>
    </row>
    <row r="27" spans="1:35" x14ac:dyDescent="0.2">
      <c r="A27" t="s">
        <v>40</v>
      </c>
      <c r="B27">
        <v>1</v>
      </c>
      <c r="C27">
        <v>0</v>
      </c>
      <c r="D27">
        <v>1</v>
      </c>
      <c r="E27">
        <v>1</v>
      </c>
      <c r="F27">
        <v>0</v>
      </c>
      <c r="G27">
        <v>0</v>
      </c>
      <c r="H27">
        <v>0</v>
      </c>
      <c r="I27">
        <v>0</v>
      </c>
      <c r="J27">
        <v>0</v>
      </c>
      <c r="K27">
        <v>26</v>
      </c>
      <c r="L27">
        <v>347.34852510000002</v>
      </c>
      <c r="M27">
        <f t="shared" si="0"/>
        <v>3.2631709500000002E-2</v>
      </c>
      <c r="N27">
        <f t="shared" si="2"/>
        <v>0.33045477249999999</v>
      </c>
      <c r="O27">
        <f t="shared" si="3"/>
        <v>7.0977127000000001E-2</v>
      </c>
      <c r="P27">
        <f t="shared" si="4"/>
        <v>0.356925098</v>
      </c>
      <c r="T27">
        <v>2.7668432E-2</v>
      </c>
      <c r="U27">
        <v>3.7594987000000003E-2</v>
      </c>
      <c r="V27">
        <v>6.4845864000000003E-2</v>
      </c>
      <c r="W27">
        <v>0.25603019599999999</v>
      </c>
      <c r="X27">
        <v>6.7097567999999996E-2</v>
      </c>
      <c r="Y27">
        <v>0.36696311399999998</v>
      </c>
      <c r="Z27">
        <v>5.1027847000000001E-2</v>
      </c>
      <c r="AA27">
        <v>6.0698838999999997E-2</v>
      </c>
      <c r="AB27">
        <v>5.3214754000000003E-2</v>
      </c>
      <c r="AC27">
        <v>0.84995334</v>
      </c>
      <c r="AD27">
        <v>0.404879349</v>
      </c>
      <c r="AE27">
        <v>7.4856686000000006E-2</v>
      </c>
      <c r="AF27">
        <v>0.34688708200000001</v>
      </c>
      <c r="AG27">
        <v>6.8757499E-2</v>
      </c>
      <c r="AH27">
        <v>5.7958939000000001E-2</v>
      </c>
      <c r="AI27">
        <v>6.0525263000000003E-2</v>
      </c>
    </row>
    <row r="28" spans="1:35" x14ac:dyDescent="0.2">
      <c r="A28" t="s">
        <v>46</v>
      </c>
      <c r="B28">
        <v>1</v>
      </c>
      <c r="C28">
        <v>0</v>
      </c>
      <c r="D28">
        <v>1</v>
      </c>
      <c r="E28">
        <v>0</v>
      </c>
      <c r="F28">
        <v>1</v>
      </c>
      <c r="G28">
        <v>0</v>
      </c>
      <c r="H28">
        <v>0</v>
      </c>
      <c r="I28">
        <v>0</v>
      </c>
      <c r="J28">
        <v>0</v>
      </c>
      <c r="K28">
        <v>27</v>
      </c>
      <c r="L28">
        <v>656.68340309999996</v>
      </c>
      <c r="M28">
        <f t="shared" si="0"/>
        <v>1.5846141500000001E-2</v>
      </c>
      <c r="N28">
        <f t="shared" si="2"/>
        <v>0.32845795700000002</v>
      </c>
      <c r="O28">
        <f t="shared" si="3"/>
        <v>3.3222799999999997E-2</v>
      </c>
      <c r="P28">
        <f t="shared" si="4"/>
        <v>0.39616504699999999</v>
      </c>
      <c r="T28">
        <v>1.6615943000000001E-2</v>
      </c>
      <c r="U28">
        <v>1.5076340000000001E-2</v>
      </c>
      <c r="V28">
        <v>5.9137542000000001E-2</v>
      </c>
      <c r="W28">
        <v>0.27351266400000002</v>
      </c>
      <c r="X28">
        <v>3.5121736000000001E-2</v>
      </c>
      <c r="Y28">
        <v>0.41307922600000002</v>
      </c>
      <c r="Z28">
        <v>3.7232476E-2</v>
      </c>
      <c r="AA28">
        <v>3.8619183000000001E-2</v>
      </c>
      <c r="AB28">
        <v>3.2323777999999997E-2</v>
      </c>
      <c r="AC28">
        <v>7.3720747000000003E-2</v>
      </c>
      <c r="AD28">
        <v>0.38340324999999997</v>
      </c>
      <c r="AE28">
        <v>3.1323864E-2</v>
      </c>
      <c r="AF28">
        <v>0.37925086800000002</v>
      </c>
      <c r="AG28">
        <v>3.9181449999999996E-3</v>
      </c>
      <c r="AH28">
        <v>2.7703839000000001E-2</v>
      </c>
      <c r="AI28">
        <v>2.4765230999999999E-2</v>
      </c>
    </row>
    <row r="29" spans="1:35" x14ac:dyDescent="0.2">
      <c r="A29" t="s">
        <v>51</v>
      </c>
      <c r="B29">
        <v>1</v>
      </c>
      <c r="C29">
        <v>0</v>
      </c>
      <c r="D29">
        <v>1</v>
      </c>
      <c r="E29">
        <v>0</v>
      </c>
      <c r="F29">
        <v>0</v>
      </c>
      <c r="G29">
        <v>1</v>
      </c>
      <c r="H29">
        <v>0</v>
      </c>
      <c r="I29">
        <v>0</v>
      </c>
      <c r="J29">
        <v>0</v>
      </c>
      <c r="K29">
        <v>28</v>
      </c>
      <c r="L29">
        <v>194.3409724</v>
      </c>
      <c r="M29">
        <f t="shared" si="0"/>
        <v>2.4031265000000003E-2</v>
      </c>
      <c r="N29">
        <f t="shared" si="2"/>
        <v>0.18627978550000002</v>
      </c>
      <c r="O29">
        <f t="shared" si="3"/>
        <v>4.9572408499999998E-2</v>
      </c>
      <c r="P29">
        <f t="shared" si="4"/>
        <v>0.17182325749999999</v>
      </c>
      <c r="T29">
        <v>2.3929127000000001E-2</v>
      </c>
      <c r="U29">
        <v>2.4133403000000001E-2</v>
      </c>
      <c r="V29">
        <v>6.3281387999999994E-2</v>
      </c>
      <c r="W29">
        <v>0.162271903</v>
      </c>
      <c r="X29">
        <v>5.0506347E-2</v>
      </c>
      <c r="Y29">
        <v>0.18026288300000001</v>
      </c>
      <c r="Z29">
        <v>4.3412669000000001E-2</v>
      </c>
      <c r="AA29">
        <v>4.6879262999999997E-2</v>
      </c>
      <c r="AB29">
        <v>4.0892969000000001E-2</v>
      </c>
      <c r="AC29">
        <v>0.61101612999999999</v>
      </c>
      <c r="AD29">
        <v>0.21028766800000001</v>
      </c>
      <c r="AE29">
        <v>4.8638470000000003E-2</v>
      </c>
      <c r="AF29">
        <v>0.163383632</v>
      </c>
      <c r="AG29">
        <v>2.9683589999999999E-2</v>
      </c>
      <c r="AH29">
        <v>4.0511409999999998E-2</v>
      </c>
      <c r="AI29">
        <v>3.7736316999999998E-2</v>
      </c>
    </row>
    <row r="30" spans="1:35" x14ac:dyDescent="0.2">
      <c r="A30" t="s">
        <v>55</v>
      </c>
      <c r="B30">
        <v>1</v>
      </c>
      <c r="C30">
        <v>0</v>
      </c>
      <c r="D30">
        <v>1</v>
      </c>
      <c r="E30">
        <v>0</v>
      </c>
      <c r="F30">
        <v>0</v>
      </c>
      <c r="G30">
        <v>0</v>
      </c>
      <c r="H30">
        <v>1</v>
      </c>
      <c r="I30">
        <v>0</v>
      </c>
      <c r="J30">
        <v>0</v>
      </c>
      <c r="K30">
        <v>29</v>
      </c>
      <c r="L30">
        <v>1137.8540680000001</v>
      </c>
      <c r="M30">
        <f t="shared" si="0"/>
        <v>8.6688484999999996E-3</v>
      </c>
      <c r="N30">
        <f t="shared" si="2"/>
        <v>9.7342076999999999E-2</v>
      </c>
      <c r="O30">
        <f t="shared" si="3"/>
        <v>2.3056436E-2</v>
      </c>
      <c r="P30">
        <f t="shared" si="4"/>
        <v>0.31301501999999998</v>
      </c>
      <c r="T30">
        <v>1.0500298E-2</v>
      </c>
      <c r="U30">
        <v>6.8373990000000001E-3</v>
      </c>
      <c r="V30">
        <v>4.7828676000000001E-2</v>
      </c>
      <c r="W30">
        <v>0.102783842</v>
      </c>
      <c r="X30">
        <v>2.6773954999999999E-2</v>
      </c>
      <c r="Y30">
        <v>0.38625579599999998</v>
      </c>
      <c r="Z30">
        <v>2.4464611000000001E-2</v>
      </c>
      <c r="AA30">
        <v>2.5799701000000001E-2</v>
      </c>
      <c r="AB30">
        <v>1.4812275999999999E-2</v>
      </c>
      <c r="AC30">
        <v>7.2844600999999995E-2</v>
      </c>
      <c r="AD30">
        <v>9.1900311999999998E-2</v>
      </c>
      <c r="AE30">
        <v>1.9338917000000001E-2</v>
      </c>
      <c r="AF30">
        <v>0.239774244</v>
      </c>
      <c r="AG30">
        <v>4.2683169999999998E-3</v>
      </c>
      <c r="AH30">
        <v>1.6506857999999999E-2</v>
      </c>
      <c r="AI30">
        <v>8.9816730000000008E-3</v>
      </c>
    </row>
    <row r="31" spans="1:35" x14ac:dyDescent="0.2">
      <c r="A31" t="s">
        <v>58</v>
      </c>
      <c r="B31">
        <v>1</v>
      </c>
      <c r="C31">
        <v>0</v>
      </c>
      <c r="D31">
        <v>1</v>
      </c>
      <c r="E31">
        <v>0</v>
      </c>
      <c r="F31">
        <v>0</v>
      </c>
      <c r="G31">
        <v>0</v>
      </c>
      <c r="H31">
        <v>0</v>
      </c>
      <c r="I31">
        <v>1</v>
      </c>
      <c r="J31">
        <v>0</v>
      </c>
      <c r="K31">
        <v>30</v>
      </c>
      <c r="L31">
        <v>165.23395619999999</v>
      </c>
      <c r="M31">
        <f t="shared" si="0"/>
        <v>1.4540576E-2</v>
      </c>
      <c r="N31">
        <f t="shared" si="2"/>
        <v>0.22322340400000001</v>
      </c>
      <c r="O31">
        <f t="shared" si="3"/>
        <v>2.62815845E-2</v>
      </c>
      <c r="P31">
        <f t="shared" si="4"/>
        <v>0.181046128</v>
      </c>
      <c r="T31">
        <v>1.3213808E-2</v>
      </c>
      <c r="U31">
        <v>1.5867343999999999E-2</v>
      </c>
      <c r="V31">
        <v>3.6928808E-2</v>
      </c>
      <c r="W31">
        <v>0.207998137</v>
      </c>
      <c r="X31">
        <v>2.4937424E-2</v>
      </c>
      <c r="Y31">
        <v>0.212724838</v>
      </c>
      <c r="Z31">
        <v>2.0979101999999999E-2</v>
      </c>
      <c r="AA31">
        <v>2.3400664000000002E-2</v>
      </c>
      <c r="AB31">
        <v>2.0827755E-2</v>
      </c>
      <c r="AC31">
        <v>5.4455687000000003E-2</v>
      </c>
      <c r="AD31">
        <v>0.238448671</v>
      </c>
      <c r="AE31">
        <v>2.7625745E-2</v>
      </c>
      <c r="AF31">
        <v>0.149367418</v>
      </c>
      <c r="AG31">
        <v>4.0602210000000001E-3</v>
      </c>
      <c r="AH31">
        <v>2.3744174E-2</v>
      </c>
      <c r="AI31">
        <v>2.0187420000000001E-2</v>
      </c>
    </row>
    <row r="32" spans="1:35" x14ac:dyDescent="0.2">
      <c r="A32" t="s">
        <v>60</v>
      </c>
      <c r="B32">
        <v>1</v>
      </c>
      <c r="C32">
        <v>0</v>
      </c>
      <c r="D32">
        <v>1</v>
      </c>
      <c r="E32">
        <v>0</v>
      </c>
      <c r="F32">
        <v>0</v>
      </c>
      <c r="G32">
        <v>0</v>
      </c>
      <c r="H32">
        <v>0</v>
      </c>
      <c r="I32">
        <v>0</v>
      </c>
      <c r="J32">
        <v>1</v>
      </c>
      <c r="K32">
        <v>31</v>
      </c>
      <c r="L32">
        <v>113.94438959999999</v>
      </c>
      <c r="M32">
        <f t="shared" si="0"/>
        <v>1.3742605E-2</v>
      </c>
      <c r="N32">
        <f t="shared" si="2"/>
        <v>0.24615927399999998</v>
      </c>
      <c r="O32">
        <f t="shared" si="3"/>
        <v>3.5753031000000005E-2</v>
      </c>
      <c r="P32">
        <f t="shared" si="4"/>
        <v>9.7356778000000005E-2</v>
      </c>
      <c r="T32">
        <v>1.4240328E-2</v>
      </c>
      <c r="U32">
        <v>1.3244881999999999E-2</v>
      </c>
      <c r="V32">
        <v>4.0930862999999998E-2</v>
      </c>
      <c r="W32">
        <v>0.23574757700000001</v>
      </c>
      <c r="X32">
        <v>3.8656926000000001E-2</v>
      </c>
      <c r="Y32">
        <v>0.124485945</v>
      </c>
      <c r="Z32">
        <v>2.8206492999999999E-2</v>
      </c>
      <c r="AA32">
        <v>3.001274E-2</v>
      </c>
      <c r="AB32">
        <v>3.1319044999999997E-2</v>
      </c>
      <c r="AC32">
        <v>9.5024591000000005E-2</v>
      </c>
      <c r="AD32">
        <v>0.25657097099999998</v>
      </c>
      <c r="AE32">
        <v>3.2849136000000001E-2</v>
      </c>
      <c r="AF32">
        <v>7.0227610999999995E-2</v>
      </c>
      <c r="AG32">
        <v>7.777651E-3</v>
      </c>
      <c r="AH32">
        <v>2.2875442999999999E-2</v>
      </c>
      <c r="AI32">
        <v>2.3104197999999999E-2</v>
      </c>
    </row>
    <row r="33" spans="1:35" x14ac:dyDescent="0.2">
      <c r="A33" t="s">
        <v>34</v>
      </c>
      <c r="B33">
        <v>1</v>
      </c>
      <c r="C33">
        <v>0</v>
      </c>
      <c r="D33">
        <v>0</v>
      </c>
      <c r="E33">
        <v>1</v>
      </c>
      <c r="F33">
        <v>1</v>
      </c>
      <c r="G33">
        <v>0</v>
      </c>
      <c r="H33">
        <v>0</v>
      </c>
      <c r="I33">
        <v>0</v>
      </c>
      <c r="J33">
        <v>0</v>
      </c>
      <c r="K33">
        <v>32</v>
      </c>
      <c r="L33">
        <v>237.4410671</v>
      </c>
      <c r="M33">
        <f t="shared" si="0"/>
        <v>6.5416185000000005E-3</v>
      </c>
      <c r="N33">
        <f t="shared" si="2"/>
        <v>0.22547374100000001</v>
      </c>
      <c r="O33">
        <f t="shared" si="3"/>
        <v>1.3948142E-2</v>
      </c>
      <c r="P33">
        <f t="shared" si="4"/>
        <v>0.35254042250000001</v>
      </c>
      <c r="T33">
        <v>6.4339330000000002E-3</v>
      </c>
      <c r="U33">
        <v>6.649304E-3</v>
      </c>
      <c r="V33">
        <v>3.6285649000000003E-2</v>
      </c>
      <c r="W33">
        <v>0.18525177900000001</v>
      </c>
      <c r="X33">
        <v>1.5034173E-2</v>
      </c>
      <c r="Y33">
        <v>0.350703508</v>
      </c>
      <c r="Z33">
        <v>1.4947521E-2</v>
      </c>
      <c r="AA33">
        <v>1.8110330000000001E-2</v>
      </c>
      <c r="AB33">
        <v>1.3615242E-2</v>
      </c>
      <c r="AC33">
        <v>5.2350536000000003E-2</v>
      </c>
      <c r="AD33">
        <v>0.26569570300000001</v>
      </c>
      <c r="AE33">
        <v>1.2862111000000001E-2</v>
      </c>
      <c r="AF33">
        <v>0.35437733700000001</v>
      </c>
      <c r="AG33">
        <v>1.2512910000000001E-3</v>
      </c>
      <c r="AH33">
        <v>1.2789361000000001E-2</v>
      </c>
      <c r="AI33">
        <v>1.0490477E-2</v>
      </c>
    </row>
    <row r="34" spans="1:35" x14ac:dyDescent="0.2">
      <c r="A34" t="s">
        <v>35</v>
      </c>
      <c r="B34">
        <v>1</v>
      </c>
      <c r="C34">
        <v>0</v>
      </c>
      <c r="D34">
        <v>0</v>
      </c>
      <c r="E34">
        <v>1</v>
      </c>
      <c r="F34">
        <v>0</v>
      </c>
      <c r="G34">
        <v>1</v>
      </c>
      <c r="H34">
        <v>0</v>
      </c>
      <c r="I34">
        <v>0</v>
      </c>
      <c r="J34">
        <v>0</v>
      </c>
      <c r="K34">
        <v>33</v>
      </c>
      <c r="L34">
        <v>106.7737332</v>
      </c>
      <c r="M34">
        <f t="shared" si="0"/>
        <v>1.1898598999999999E-2</v>
      </c>
      <c r="N34">
        <f t="shared" si="2"/>
        <v>0.14824499050000001</v>
      </c>
      <c r="O34">
        <f t="shared" si="3"/>
        <v>2.4115544000000003E-2</v>
      </c>
      <c r="P34">
        <f t="shared" si="4"/>
        <v>0.18708591200000002</v>
      </c>
      <c r="T34">
        <v>1.3173727E-2</v>
      </c>
      <c r="U34">
        <v>1.0623471000000001E-2</v>
      </c>
      <c r="V34">
        <v>4.2643459000000002E-2</v>
      </c>
      <c r="W34">
        <v>0.160429028</v>
      </c>
      <c r="X34">
        <v>2.6720883000000001E-2</v>
      </c>
      <c r="Y34">
        <v>0.17977469800000001</v>
      </c>
      <c r="Z34">
        <v>2.0455582999999999E-2</v>
      </c>
      <c r="AA34">
        <v>2.8473921999999999E-2</v>
      </c>
      <c r="AB34">
        <v>2.6586034000000001E-2</v>
      </c>
      <c r="AC34">
        <v>4.4398673999999999E-2</v>
      </c>
      <c r="AD34">
        <v>0.13606095300000001</v>
      </c>
      <c r="AE34">
        <v>2.1510205000000001E-2</v>
      </c>
      <c r="AF34">
        <v>0.194397126</v>
      </c>
      <c r="AG34">
        <v>2.7100689999999998E-3</v>
      </c>
      <c r="AH34">
        <v>1.870722E-2</v>
      </c>
      <c r="AI34">
        <v>1.711215E-2</v>
      </c>
    </row>
    <row r="35" spans="1:35" x14ac:dyDescent="0.2">
      <c r="A35" t="s">
        <v>36</v>
      </c>
      <c r="B35">
        <v>1</v>
      </c>
      <c r="C35">
        <v>0</v>
      </c>
      <c r="D35">
        <v>0</v>
      </c>
      <c r="E35">
        <v>1</v>
      </c>
      <c r="F35">
        <v>0</v>
      </c>
      <c r="G35">
        <v>0</v>
      </c>
      <c r="H35">
        <v>1</v>
      </c>
      <c r="I35">
        <v>0</v>
      </c>
      <c r="J35">
        <v>0</v>
      </c>
      <c r="K35">
        <v>34</v>
      </c>
      <c r="L35">
        <v>296.16390919999998</v>
      </c>
      <c r="M35">
        <f t="shared" si="0"/>
        <v>9.0681340000000003E-3</v>
      </c>
      <c r="N35">
        <f t="shared" si="2"/>
        <v>0.15240858699999998</v>
      </c>
      <c r="O35">
        <f t="shared" si="3"/>
        <v>2.2311352999999999E-2</v>
      </c>
      <c r="P35">
        <f t="shared" si="4"/>
        <v>0.34202330550000004</v>
      </c>
      <c r="T35">
        <v>8.722947E-3</v>
      </c>
      <c r="U35">
        <v>9.4133210000000005E-3</v>
      </c>
      <c r="V35">
        <v>7.3550305999999996E-2</v>
      </c>
      <c r="W35">
        <v>0.16249793500000001</v>
      </c>
      <c r="X35">
        <v>2.2336031999999999E-2</v>
      </c>
      <c r="Y35">
        <v>0.44321823900000001</v>
      </c>
      <c r="Z35">
        <v>2.1675202000000001E-2</v>
      </c>
      <c r="AA35">
        <v>2.0287461E-2</v>
      </c>
      <c r="AB35">
        <v>1.7016356E-2</v>
      </c>
      <c r="AC35">
        <v>0.66514018200000002</v>
      </c>
      <c r="AD35">
        <v>0.14231923899999999</v>
      </c>
      <c r="AE35">
        <v>2.2286673999999999E-2</v>
      </c>
      <c r="AF35">
        <v>0.24082837200000001</v>
      </c>
      <c r="AG35">
        <v>1.4298072E-2</v>
      </c>
      <c r="AH35">
        <v>1.7808985999999999E-2</v>
      </c>
      <c r="AI35">
        <v>1.5621025E-2</v>
      </c>
    </row>
    <row r="36" spans="1:35" x14ac:dyDescent="0.2">
      <c r="A36" t="s">
        <v>37</v>
      </c>
      <c r="B36">
        <v>1</v>
      </c>
      <c r="C36">
        <v>0</v>
      </c>
      <c r="D36">
        <v>0</v>
      </c>
      <c r="E36">
        <v>1</v>
      </c>
      <c r="F36">
        <v>0</v>
      </c>
      <c r="G36">
        <v>0</v>
      </c>
      <c r="H36">
        <v>0</v>
      </c>
      <c r="I36">
        <v>1</v>
      </c>
      <c r="J36">
        <v>0</v>
      </c>
      <c r="K36">
        <v>35</v>
      </c>
      <c r="L36">
        <v>64.302947340000003</v>
      </c>
      <c r="M36">
        <f t="shared" si="0"/>
        <v>1.9811294E-2</v>
      </c>
      <c r="N36">
        <f t="shared" si="2"/>
        <v>0.24311637899999999</v>
      </c>
      <c r="O36">
        <f t="shared" si="3"/>
        <v>4.2197418E-2</v>
      </c>
      <c r="P36">
        <f t="shared" si="4"/>
        <v>0.20442270600000001</v>
      </c>
      <c r="T36">
        <v>2.1540746999999999E-2</v>
      </c>
      <c r="U36">
        <v>1.8081841000000001E-2</v>
      </c>
      <c r="V36">
        <v>0.29030135800000001</v>
      </c>
      <c r="W36">
        <v>0.26695670599999999</v>
      </c>
      <c r="X36">
        <v>4.516129E-2</v>
      </c>
      <c r="Y36">
        <v>0.24238115399999999</v>
      </c>
      <c r="Z36">
        <v>4.1659593000000002E-2</v>
      </c>
      <c r="AA36">
        <v>3.4762308999999998E-2</v>
      </c>
      <c r="AB36">
        <v>3.8900679000000001E-2</v>
      </c>
      <c r="AC36">
        <v>6.0941875E-2</v>
      </c>
      <c r="AD36">
        <v>0.219276052</v>
      </c>
      <c r="AE36">
        <v>3.9233546000000001E-2</v>
      </c>
      <c r="AF36">
        <v>0.166464258</v>
      </c>
      <c r="AG36">
        <v>2.9855279999999999E-3</v>
      </c>
      <c r="AH36">
        <v>2.4289040000000001E-2</v>
      </c>
      <c r="AI36">
        <v>3.1795026999999997E-2</v>
      </c>
    </row>
    <row r="37" spans="1:35" x14ac:dyDescent="0.2">
      <c r="A37" t="s">
        <v>38</v>
      </c>
      <c r="B37">
        <v>1</v>
      </c>
      <c r="C37">
        <v>0</v>
      </c>
      <c r="D37">
        <v>0</v>
      </c>
      <c r="E37">
        <v>1</v>
      </c>
      <c r="F37">
        <v>0</v>
      </c>
      <c r="G37">
        <v>0</v>
      </c>
      <c r="H37">
        <v>0</v>
      </c>
      <c r="I37">
        <v>0</v>
      </c>
      <c r="J37">
        <v>1</v>
      </c>
      <c r="K37">
        <v>36</v>
      </c>
      <c r="L37">
        <v>76.159794860000005</v>
      </c>
      <c r="M37">
        <f t="shared" si="0"/>
        <v>9.8268045000000012E-3</v>
      </c>
      <c r="N37">
        <f t="shared" si="2"/>
        <v>0.208535052</v>
      </c>
      <c r="O37">
        <f t="shared" si="3"/>
        <v>2.8677024000000002E-2</v>
      </c>
      <c r="P37">
        <f t="shared" si="4"/>
        <v>0.107709043</v>
      </c>
      <c r="T37">
        <v>1.1032919E-2</v>
      </c>
      <c r="U37">
        <v>8.6206900000000003E-3</v>
      </c>
      <c r="V37">
        <v>3.7785673999999998E-2</v>
      </c>
      <c r="W37">
        <v>0.21216939300000001</v>
      </c>
      <c r="X37">
        <v>2.9462595000000001E-2</v>
      </c>
      <c r="Y37">
        <v>0.12624258599999999</v>
      </c>
      <c r="Z37">
        <v>2.3406931999999998E-2</v>
      </c>
      <c r="AA37">
        <v>2.5619045999999999E-2</v>
      </c>
      <c r="AB37">
        <v>2.2770948999999999E-2</v>
      </c>
      <c r="AC37">
        <v>6.5695022000000006E-2</v>
      </c>
      <c r="AD37">
        <v>0.20490071100000001</v>
      </c>
      <c r="AE37">
        <v>2.7891453E-2</v>
      </c>
      <c r="AF37">
        <v>8.9175500000000005E-2</v>
      </c>
      <c r="AG37">
        <v>4.1258550000000003E-3</v>
      </c>
      <c r="AH37">
        <v>2.2239366999999999E-2</v>
      </c>
      <c r="AI37">
        <v>1.5497115000000001E-2</v>
      </c>
    </row>
    <row r="38" spans="1:35" x14ac:dyDescent="0.2">
      <c r="A38" t="s">
        <v>41</v>
      </c>
      <c r="B38">
        <v>1</v>
      </c>
      <c r="C38">
        <v>0</v>
      </c>
      <c r="D38">
        <v>0</v>
      </c>
      <c r="E38">
        <v>0</v>
      </c>
      <c r="F38">
        <v>1</v>
      </c>
      <c r="G38">
        <v>1</v>
      </c>
      <c r="H38">
        <v>0</v>
      </c>
      <c r="I38">
        <v>0</v>
      </c>
      <c r="J38">
        <v>0</v>
      </c>
      <c r="K38">
        <v>37</v>
      </c>
      <c r="L38">
        <v>190.97629649999999</v>
      </c>
      <c r="M38">
        <f t="shared" si="0"/>
        <v>1.0733527E-2</v>
      </c>
      <c r="N38">
        <f t="shared" si="2"/>
        <v>0.1376609785</v>
      </c>
      <c r="O38">
        <f t="shared" si="3"/>
        <v>2.2422460499999998E-2</v>
      </c>
      <c r="P38">
        <f t="shared" si="4"/>
        <v>0.21148276099999999</v>
      </c>
      <c r="T38">
        <v>1.0087914999999999E-2</v>
      </c>
      <c r="U38">
        <v>1.1379139E-2</v>
      </c>
      <c r="V38">
        <v>2.7738388999999999E-2</v>
      </c>
      <c r="W38">
        <v>0.11426217800000001</v>
      </c>
      <c r="X38">
        <v>2.3187348999999999E-2</v>
      </c>
      <c r="Y38">
        <v>0.25584410299999999</v>
      </c>
      <c r="Z38">
        <v>2.1620818999999999E-2</v>
      </c>
      <c r="AA38">
        <v>2.6023309000000001E-2</v>
      </c>
      <c r="AB38">
        <v>2.1283204E-2</v>
      </c>
      <c r="AC38">
        <v>0.201816942</v>
      </c>
      <c r="AD38">
        <v>0.16105977899999999</v>
      </c>
      <c r="AE38">
        <v>2.1657572E-2</v>
      </c>
      <c r="AF38">
        <v>0.16712141899999999</v>
      </c>
      <c r="AG38">
        <v>6.030634E-3</v>
      </c>
      <c r="AH38">
        <v>1.9921245000000001E-2</v>
      </c>
      <c r="AI38">
        <v>1.6185043E-2</v>
      </c>
    </row>
    <row r="39" spans="1:35" x14ac:dyDescent="0.2">
      <c r="A39" t="s">
        <v>42</v>
      </c>
      <c r="B39">
        <v>1</v>
      </c>
      <c r="C39">
        <v>0</v>
      </c>
      <c r="D39">
        <v>0</v>
      </c>
      <c r="E39">
        <v>0</v>
      </c>
      <c r="F39">
        <v>1</v>
      </c>
      <c r="G39">
        <v>0</v>
      </c>
      <c r="H39">
        <v>1</v>
      </c>
      <c r="I39">
        <v>0</v>
      </c>
      <c r="J39">
        <v>0</v>
      </c>
      <c r="K39">
        <v>38</v>
      </c>
      <c r="L39">
        <v>2132.4067789999999</v>
      </c>
      <c r="M39">
        <f t="shared" si="0"/>
        <v>5.282419E-3</v>
      </c>
      <c r="N39">
        <f t="shared" si="2"/>
        <v>8.2160492000000002E-2</v>
      </c>
      <c r="O39">
        <f t="shared" si="3"/>
        <v>1.3042323E-2</v>
      </c>
      <c r="P39">
        <f t="shared" si="4"/>
        <v>0.2788629265</v>
      </c>
      <c r="T39">
        <v>1.973589E-3</v>
      </c>
      <c r="U39">
        <v>8.5912490000000005E-3</v>
      </c>
      <c r="V39">
        <v>1.8531418000000001E-2</v>
      </c>
      <c r="W39">
        <v>6.9510955999999999E-2</v>
      </c>
      <c r="X39">
        <v>5.732114E-3</v>
      </c>
      <c r="Y39">
        <v>0.36833550999999998</v>
      </c>
      <c r="Z39">
        <v>5.732114E-3</v>
      </c>
      <c r="AA39">
        <v>6.1674649999999996E-3</v>
      </c>
      <c r="AB39">
        <v>3.6569440000000001E-3</v>
      </c>
      <c r="AC39">
        <v>0.31842754099999998</v>
      </c>
      <c r="AD39">
        <v>9.4810028000000005E-2</v>
      </c>
      <c r="AE39">
        <v>2.0352532E-2</v>
      </c>
      <c r="AF39">
        <v>0.18939034299999999</v>
      </c>
      <c r="AG39">
        <v>1.006141E-2</v>
      </c>
      <c r="AH39">
        <v>1.7718495000000001E-2</v>
      </c>
      <c r="AI39">
        <v>8.5299929999999996E-3</v>
      </c>
    </row>
    <row r="40" spans="1:35" x14ac:dyDescent="0.2">
      <c r="A40" t="s">
        <v>43</v>
      </c>
      <c r="B40">
        <v>1</v>
      </c>
      <c r="C40">
        <v>0</v>
      </c>
      <c r="D40">
        <v>0</v>
      </c>
      <c r="E40">
        <v>0</v>
      </c>
      <c r="F40">
        <v>1</v>
      </c>
      <c r="G40">
        <v>0</v>
      </c>
      <c r="H40">
        <v>0</v>
      </c>
      <c r="I40">
        <v>1</v>
      </c>
      <c r="J40">
        <v>0</v>
      </c>
      <c r="K40">
        <v>39</v>
      </c>
      <c r="L40">
        <v>291.06220660000002</v>
      </c>
      <c r="M40">
        <f t="shared" si="0"/>
        <v>5.7208525E-3</v>
      </c>
      <c r="N40">
        <f t="shared" si="2"/>
        <v>0.26018602099999999</v>
      </c>
      <c r="O40">
        <f t="shared" si="3"/>
        <v>1.0570298000000001E-2</v>
      </c>
      <c r="P40">
        <f t="shared" si="4"/>
        <v>0.32094111549999998</v>
      </c>
      <c r="T40">
        <v>5.6211830000000001E-3</v>
      </c>
      <c r="U40">
        <v>5.8205219999999998E-3</v>
      </c>
      <c r="V40">
        <v>2.2653085999999999E-2</v>
      </c>
      <c r="W40">
        <v>0.25836864100000001</v>
      </c>
      <c r="X40">
        <v>1.1382661000000001E-2</v>
      </c>
      <c r="Y40">
        <v>0.36311344299999998</v>
      </c>
      <c r="Z40">
        <v>1.1130129000000001E-2</v>
      </c>
      <c r="AA40">
        <v>1.3243918E-2</v>
      </c>
      <c r="AB40">
        <v>1.1120776000000001E-2</v>
      </c>
      <c r="AC40">
        <v>3.7491011999999997E-2</v>
      </c>
      <c r="AD40">
        <v>0.26200340100000002</v>
      </c>
      <c r="AE40">
        <v>9.7579350000000006E-3</v>
      </c>
      <c r="AF40">
        <v>0.27876878799999999</v>
      </c>
      <c r="AG40">
        <v>1.0043249999999999E-3</v>
      </c>
      <c r="AH40">
        <v>9.9861910000000002E-3</v>
      </c>
      <c r="AI40">
        <v>8.2970979999999993E-3</v>
      </c>
    </row>
    <row r="41" spans="1:35" x14ac:dyDescent="0.2">
      <c r="A41" t="s">
        <v>44</v>
      </c>
      <c r="B41">
        <v>1</v>
      </c>
      <c r="C41">
        <v>0</v>
      </c>
      <c r="D41">
        <v>0</v>
      </c>
      <c r="E41">
        <v>0</v>
      </c>
      <c r="F41">
        <v>1</v>
      </c>
      <c r="G41">
        <v>0</v>
      </c>
      <c r="H41">
        <v>0</v>
      </c>
      <c r="I41">
        <v>0</v>
      </c>
      <c r="J41">
        <v>1</v>
      </c>
      <c r="K41">
        <v>40</v>
      </c>
      <c r="L41">
        <v>256.30943139999999</v>
      </c>
      <c r="M41">
        <f t="shared" si="0"/>
        <v>9.811508E-3</v>
      </c>
      <c r="N41">
        <f t="shared" si="2"/>
        <v>0.25785859900000002</v>
      </c>
      <c r="O41">
        <f t="shared" si="3"/>
        <v>2.11290695E-2</v>
      </c>
      <c r="P41">
        <f t="shared" si="4"/>
        <v>0.186134893</v>
      </c>
      <c r="T41">
        <v>1.2033759E-2</v>
      </c>
      <c r="U41">
        <v>7.5892570000000003E-3</v>
      </c>
      <c r="V41">
        <v>8.3038283000000004E-2</v>
      </c>
      <c r="W41">
        <v>0.25004546100000002</v>
      </c>
      <c r="X41">
        <v>2.3404324000000001E-2</v>
      </c>
      <c r="Y41">
        <v>0.191973216</v>
      </c>
      <c r="Z41">
        <v>2.8667087000000001E-2</v>
      </c>
      <c r="AA41">
        <v>2.6591933000000002E-2</v>
      </c>
      <c r="AB41">
        <v>2.2559286000000001E-2</v>
      </c>
      <c r="AC41">
        <v>3.2457200999999998E-2</v>
      </c>
      <c r="AD41">
        <v>0.26567173700000002</v>
      </c>
      <c r="AE41">
        <v>1.8853814999999999E-2</v>
      </c>
      <c r="AF41">
        <v>0.18029656999999999</v>
      </c>
      <c r="AG41">
        <v>1.9728889999999998E-3</v>
      </c>
      <c r="AH41">
        <v>1.7390058999999999E-2</v>
      </c>
      <c r="AI41">
        <v>1.2394196E-2</v>
      </c>
    </row>
    <row r="42" spans="1:35" x14ac:dyDescent="0.2">
      <c r="A42" t="s">
        <v>47</v>
      </c>
      <c r="B42">
        <v>1</v>
      </c>
      <c r="C42">
        <v>0</v>
      </c>
      <c r="D42">
        <v>0</v>
      </c>
      <c r="E42">
        <v>0</v>
      </c>
      <c r="F42">
        <v>0</v>
      </c>
      <c r="G42">
        <v>1</v>
      </c>
      <c r="H42">
        <v>1</v>
      </c>
      <c r="I42">
        <v>0</v>
      </c>
      <c r="J42">
        <v>0</v>
      </c>
      <c r="K42">
        <v>41</v>
      </c>
      <c r="L42">
        <v>877.78333520000001</v>
      </c>
      <c r="M42">
        <f t="shared" si="0"/>
        <v>6.0498484999999998E-3</v>
      </c>
      <c r="N42">
        <f t="shared" si="2"/>
        <v>0.12671692749999999</v>
      </c>
      <c r="O42">
        <f t="shared" si="3"/>
        <v>1.6341772000000001E-2</v>
      </c>
      <c r="P42">
        <f t="shared" si="4"/>
        <v>0.29802729849999998</v>
      </c>
      <c r="T42">
        <v>5.0377219999999997E-3</v>
      </c>
      <c r="U42">
        <v>7.0619749999999998E-3</v>
      </c>
      <c r="V42">
        <v>4.2245944000000001E-2</v>
      </c>
      <c r="W42">
        <v>0.129953658</v>
      </c>
      <c r="X42">
        <v>1.5272123E-2</v>
      </c>
      <c r="Y42">
        <v>0.37165425600000002</v>
      </c>
      <c r="Z42">
        <v>1.5577809999999999E-2</v>
      </c>
      <c r="AA42">
        <v>1.6898376999999999E-2</v>
      </c>
      <c r="AB42">
        <v>1.0283311E-2</v>
      </c>
      <c r="AC42">
        <v>0.43236332599999999</v>
      </c>
      <c r="AD42">
        <v>0.123480197</v>
      </c>
      <c r="AE42">
        <v>1.7411421E-2</v>
      </c>
      <c r="AF42">
        <v>0.224400341</v>
      </c>
      <c r="AG42">
        <v>8.3839210000000008E-3</v>
      </c>
      <c r="AH42">
        <v>1.5672017999999999E-2</v>
      </c>
      <c r="AI42">
        <v>9.705867E-3</v>
      </c>
    </row>
    <row r="43" spans="1:35" x14ac:dyDescent="0.2">
      <c r="A43" t="s">
        <v>48</v>
      </c>
      <c r="B43">
        <v>1</v>
      </c>
      <c r="C43">
        <v>0</v>
      </c>
      <c r="D43">
        <v>0</v>
      </c>
      <c r="E43">
        <v>0</v>
      </c>
      <c r="F43">
        <v>0</v>
      </c>
      <c r="G43">
        <v>1</v>
      </c>
      <c r="H43">
        <v>0</v>
      </c>
      <c r="I43">
        <v>1</v>
      </c>
      <c r="J43">
        <v>0</v>
      </c>
      <c r="K43">
        <v>42</v>
      </c>
      <c r="L43">
        <v>146.26900929999999</v>
      </c>
      <c r="M43">
        <f t="shared" si="0"/>
        <v>9.8591939999999999E-3</v>
      </c>
      <c r="N43">
        <f t="shared" si="2"/>
        <v>0.207830611</v>
      </c>
      <c r="O43">
        <f t="shared" si="3"/>
        <v>1.8848913500000002E-2</v>
      </c>
      <c r="P43">
        <f t="shared" si="4"/>
        <v>0.20238406749999999</v>
      </c>
      <c r="T43">
        <v>8.6141310000000006E-3</v>
      </c>
      <c r="U43">
        <v>1.1104256999999999E-2</v>
      </c>
      <c r="V43">
        <v>2.8528861999999999E-2</v>
      </c>
      <c r="W43">
        <v>0.197023489</v>
      </c>
      <c r="X43">
        <v>1.7751291999999998E-2</v>
      </c>
      <c r="Y43">
        <v>0.23888166899999999</v>
      </c>
      <c r="Z43">
        <v>1.5128221000000001E-2</v>
      </c>
      <c r="AA43">
        <v>1.9106412999999999E-2</v>
      </c>
      <c r="AB43">
        <v>1.6055409E-2</v>
      </c>
      <c r="AC43">
        <v>0.55844250100000004</v>
      </c>
      <c r="AD43">
        <v>0.218637733</v>
      </c>
      <c r="AE43">
        <v>1.9946535000000001E-2</v>
      </c>
      <c r="AF43">
        <v>0.16588646600000001</v>
      </c>
      <c r="AG43">
        <v>1.0076085E-2</v>
      </c>
      <c r="AH43">
        <v>1.776923E-2</v>
      </c>
      <c r="AI43">
        <v>1.6063674E-2</v>
      </c>
    </row>
    <row r="44" spans="1:35" x14ac:dyDescent="0.2">
      <c r="A44" t="s">
        <v>49</v>
      </c>
      <c r="B44">
        <v>1</v>
      </c>
      <c r="C44">
        <v>0</v>
      </c>
      <c r="D44">
        <v>0</v>
      </c>
      <c r="E44">
        <v>0</v>
      </c>
      <c r="F44">
        <v>0</v>
      </c>
      <c r="G44">
        <v>1</v>
      </c>
      <c r="H44">
        <v>0</v>
      </c>
      <c r="I44">
        <v>0</v>
      </c>
      <c r="J44">
        <v>1</v>
      </c>
      <c r="K44">
        <v>43</v>
      </c>
      <c r="L44">
        <v>149.672223</v>
      </c>
      <c r="M44">
        <f t="shared" si="0"/>
        <v>1.4280715999999999E-2</v>
      </c>
      <c r="N44">
        <f t="shared" si="2"/>
        <v>0.244327767</v>
      </c>
      <c r="O44">
        <f t="shared" si="3"/>
        <v>2.8911417500000001E-2</v>
      </c>
      <c r="P44">
        <f t="shared" si="4"/>
        <v>9.8316196500000008E-2</v>
      </c>
      <c r="T44">
        <v>1.2957188999999999E-2</v>
      </c>
      <c r="U44">
        <v>1.5604243E-2</v>
      </c>
      <c r="V44">
        <v>3.8960652999999998E-2</v>
      </c>
      <c r="W44">
        <v>0.24132640399999999</v>
      </c>
      <c r="X44">
        <v>2.9121504999999999E-2</v>
      </c>
      <c r="Y44">
        <v>0.143776293</v>
      </c>
      <c r="Z44">
        <v>2.5934175E-2</v>
      </c>
      <c r="AA44">
        <v>2.7814897000000002E-2</v>
      </c>
      <c r="AB44">
        <v>2.413264E-2</v>
      </c>
      <c r="AC44">
        <v>0.86414578900000005</v>
      </c>
      <c r="AD44">
        <v>0.24732913000000001</v>
      </c>
      <c r="AE44">
        <v>2.8701330000000001E-2</v>
      </c>
      <c r="AF44">
        <v>5.2856100000000003E-2</v>
      </c>
      <c r="AG44">
        <v>2.7148390000000001E-2</v>
      </c>
      <c r="AH44">
        <v>2.5894812E-2</v>
      </c>
      <c r="AI44">
        <v>2.1348252000000002E-2</v>
      </c>
    </row>
    <row r="45" spans="1:35" x14ac:dyDescent="0.2">
      <c r="A45" t="s">
        <v>52</v>
      </c>
      <c r="B45">
        <v>1</v>
      </c>
      <c r="C45">
        <v>0</v>
      </c>
      <c r="D45">
        <v>0</v>
      </c>
      <c r="E45">
        <v>0</v>
      </c>
      <c r="F45">
        <v>0</v>
      </c>
      <c r="G45">
        <v>0</v>
      </c>
      <c r="H45">
        <v>1</v>
      </c>
      <c r="I45">
        <v>1</v>
      </c>
      <c r="J45">
        <v>0</v>
      </c>
      <c r="K45">
        <v>44</v>
      </c>
      <c r="L45">
        <v>944.18308750000006</v>
      </c>
      <c r="M45">
        <f t="shared" si="0"/>
        <v>3.1185014999999998E-3</v>
      </c>
      <c r="N45">
        <f t="shared" si="2"/>
        <v>0.1350851475</v>
      </c>
      <c r="O45">
        <f t="shared" si="3"/>
        <v>6.6127744999999998E-3</v>
      </c>
      <c r="P45">
        <f t="shared" si="4"/>
        <v>0.28548080749999999</v>
      </c>
      <c r="T45">
        <v>2.3847690000000001E-3</v>
      </c>
      <c r="U45">
        <v>3.852234E-3</v>
      </c>
      <c r="V45">
        <v>2.2362093999999999E-2</v>
      </c>
      <c r="W45">
        <v>0.141147035</v>
      </c>
      <c r="X45">
        <v>5.7469019999999999E-3</v>
      </c>
      <c r="Y45">
        <v>0.34164744499999999</v>
      </c>
      <c r="Z45">
        <v>5.9580120000000004E-3</v>
      </c>
      <c r="AA45">
        <v>6.4740609999999997E-3</v>
      </c>
      <c r="AB45">
        <v>3.5888819999999998E-3</v>
      </c>
      <c r="AC45">
        <v>0.67246715599999995</v>
      </c>
      <c r="AD45">
        <v>0.12902326</v>
      </c>
      <c r="AE45">
        <v>7.4786469999999997E-3</v>
      </c>
      <c r="AF45">
        <v>0.22931417000000001</v>
      </c>
      <c r="AG45">
        <v>5.2071569999999996E-3</v>
      </c>
      <c r="AH45">
        <v>6.562081E-3</v>
      </c>
      <c r="AI45">
        <v>4.3968599999999998E-3</v>
      </c>
    </row>
    <row r="46" spans="1:35" x14ac:dyDescent="0.2">
      <c r="A46" t="s">
        <v>53</v>
      </c>
      <c r="B46">
        <v>1</v>
      </c>
      <c r="C46">
        <v>0</v>
      </c>
      <c r="D46">
        <v>0</v>
      </c>
      <c r="E46">
        <v>0</v>
      </c>
      <c r="F46">
        <v>0</v>
      </c>
      <c r="G46">
        <v>0</v>
      </c>
      <c r="H46">
        <v>1</v>
      </c>
      <c r="I46">
        <v>0</v>
      </c>
      <c r="J46">
        <v>1</v>
      </c>
      <c r="K46">
        <v>45</v>
      </c>
      <c r="L46">
        <v>580.85995939999998</v>
      </c>
      <c r="M46">
        <f t="shared" si="0"/>
        <v>5.8038315000000004E-3</v>
      </c>
      <c r="N46">
        <f t="shared" si="2"/>
        <v>0.17780500399999999</v>
      </c>
      <c r="O46">
        <f t="shared" si="3"/>
        <v>1.4220845999999999E-2</v>
      </c>
      <c r="P46">
        <f t="shared" si="4"/>
        <v>0.23007395050000001</v>
      </c>
      <c r="T46">
        <v>5.2695169999999996E-3</v>
      </c>
      <c r="U46">
        <v>6.3381460000000002E-3</v>
      </c>
      <c r="V46">
        <v>2.6362140999999999E-2</v>
      </c>
      <c r="W46">
        <v>0.174083293</v>
      </c>
      <c r="X46">
        <v>1.4134532999999999E-2</v>
      </c>
      <c r="Y46">
        <v>0.26685299200000001</v>
      </c>
      <c r="Z46">
        <v>1.2606081999999999E-2</v>
      </c>
      <c r="AA46">
        <v>1.3799729E-2</v>
      </c>
      <c r="AB46">
        <v>1.0597260000000001E-2</v>
      </c>
      <c r="AC46">
        <v>0.43520080100000003</v>
      </c>
      <c r="AD46">
        <v>0.18152671500000001</v>
      </c>
      <c r="AE46">
        <v>1.4307159E-2</v>
      </c>
      <c r="AF46">
        <v>0.19329490899999999</v>
      </c>
      <c r="AG46">
        <v>6.7458630000000004E-3</v>
      </c>
      <c r="AH46">
        <v>1.2768954000000001E-2</v>
      </c>
      <c r="AI46">
        <v>8.7473819999999997E-3</v>
      </c>
    </row>
    <row r="47" spans="1:35" x14ac:dyDescent="0.2">
      <c r="A47" t="s">
        <v>56</v>
      </c>
      <c r="B47">
        <v>1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1</v>
      </c>
      <c r="J47">
        <v>1</v>
      </c>
      <c r="K47">
        <v>46</v>
      </c>
      <c r="L47">
        <v>79.428723950000006</v>
      </c>
      <c r="M47">
        <f t="shared" si="0"/>
        <v>9.7898740000000005E-3</v>
      </c>
      <c r="N47">
        <f t="shared" si="2"/>
        <v>0.18129239699999999</v>
      </c>
      <c r="O47">
        <f t="shared" si="3"/>
        <v>2.2299555499999998E-2</v>
      </c>
      <c r="P47">
        <f t="shared" si="4"/>
        <v>9.6486852499999998E-2</v>
      </c>
      <c r="T47">
        <v>1.1077083999999999E-2</v>
      </c>
      <c r="U47">
        <v>8.5026640000000001E-3</v>
      </c>
      <c r="V47">
        <v>3.6362632999999998E-2</v>
      </c>
      <c r="W47">
        <v>0.19199359899999999</v>
      </c>
      <c r="X47">
        <v>2.4678584999999999E-2</v>
      </c>
      <c r="Y47">
        <v>0.11606798</v>
      </c>
      <c r="Z47">
        <v>2.1767919E-2</v>
      </c>
      <c r="AA47">
        <v>2.2830105E-2</v>
      </c>
      <c r="AB47">
        <v>1.8512388000000001E-2</v>
      </c>
      <c r="AC47">
        <v>4.2339794E-2</v>
      </c>
      <c r="AD47">
        <v>0.170591195</v>
      </c>
      <c r="AE47">
        <v>1.9920526000000001E-2</v>
      </c>
      <c r="AF47">
        <v>7.6905724999999994E-2</v>
      </c>
      <c r="AG47">
        <v>3.3490080000000001E-3</v>
      </c>
      <c r="AH47">
        <v>1.6970622000000001E-2</v>
      </c>
      <c r="AI47">
        <v>1.3048986E-2</v>
      </c>
    </row>
    <row r="48" spans="1:35" x14ac:dyDescent="0.2">
      <c r="A48" t="s">
        <v>62</v>
      </c>
      <c r="B48">
        <v>1</v>
      </c>
      <c r="C48">
        <v>1</v>
      </c>
      <c r="D48">
        <v>1</v>
      </c>
      <c r="E48">
        <v>1</v>
      </c>
      <c r="F48">
        <v>1</v>
      </c>
      <c r="G48">
        <v>0</v>
      </c>
      <c r="H48">
        <v>0</v>
      </c>
      <c r="I48">
        <v>1</v>
      </c>
      <c r="J48">
        <v>1</v>
      </c>
      <c r="K48">
        <v>47</v>
      </c>
      <c r="L48">
        <v>456.6738914</v>
      </c>
      <c r="M48">
        <f t="shared" si="0"/>
        <v>1.9150123999999998E-2</v>
      </c>
      <c r="N48">
        <f t="shared" si="2"/>
        <v>0.39741127600000004</v>
      </c>
      <c r="O48">
        <f t="shared" si="3"/>
        <v>3.7932277E-2</v>
      </c>
      <c r="P48">
        <f t="shared" si="4"/>
        <v>0.26698727099999997</v>
      </c>
      <c r="T48">
        <v>2.0700652999999999E-2</v>
      </c>
      <c r="U48">
        <v>1.7599594999999999E-2</v>
      </c>
      <c r="V48">
        <v>7.4392337000000003E-2</v>
      </c>
      <c r="W48">
        <v>0.41236757400000001</v>
      </c>
      <c r="X48">
        <v>4.1756812999999997E-2</v>
      </c>
      <c r="Y48">
        <v>0.30812282299999999</v>
      </c>
      <c r="Z48">
        <v>4.2691288000000001E-2</v>
      </c>
      <c r="AA48">
        <v>4.2904591999999998E-2</v>
      </c>
      <c r="AB48">
        <v>3.2706626000000003E-2</v>
      </c>
      <c r="AC48">
        <v>6.1900678000000001E-2</v>
      </c>
      <c r="AD48">
        <v>0.382454978</v>
      </c>
      <c r="AE48">
        <v>3.4107740999999997E-2</v>
      </c>
      <c r="AF48">
        <v>0.22585171900000001</v>
      </c>
      <c r="AG48">
        <v>4.5606919999999999E-3</v>
      </c>
      <c r="AH48">
        <v>2.7188741999999998E-2</v>
      </c>
      <c r="AI48">
        <v>2.3505106000000001E-2</v>
      </c>
    </row>
    <row r="49" spans="1:35" x14ac:dyDescent="0.2">
      <c r="A49" t="s">
        <v>63</v>
      </c>
      <c r="B49">
        <v>1</v>
      </c>
      <c r="C49">
        <v>1</v>
      </c>
      <c r="D49">
        <v>1</v>
      </c>
      <c r="E49">
        <v>1</v>
      </c>
      <c r="F49">
        <v>1</v>
      </c>
      <c r="G49">
        <v>1</v>
      </c>
      <c r="H49">
        <v>1</v>
      </c>
      <c r="I49">
        <v>1</v>
      </c>
      <c r="J49">
        <v>1</v>
      </c>
      <c r="K49">
        <v>48</v>
      </c>
      <c r="L49">
        <v>1972.7969189999999</v>
      </c>
      <c r="M49">
        <f t="shared" si="0"/>
        <v>9.3166519999999999E-3</v>
      </c>
      <c r="N49">
        <f t="shared" si="2"/>
        <v>0.28350462249999997</v>
      </c>
      <c r="O49">
        <f t="shared" si="3"/>
        <v>1.8586234E-2</v>
      </c>
      <c r="P49">
        <f t="shared" si="4"/>
        <v>0.37790831549999998</v>
      </c>
      <c r="T49">
        <v>9.7401780000000004E-3</v>
      </c>
      <c r="U49">
        <v>8.8931259999999995E-3</v>
      </c>
      <c r="V49">
        <v>3.6262081000000002E-2</v>
      </c>
      <c r="W49">
        <v>0.27961591600000002</v>
      </c>
      <c r="X49">
        <v>2.1011673000000002E-2</v>
      </c>
      <c r="Y49">
        <v>0.41568971999999998</v>
      </c>
      <c r="Z49">
        <v>2.0057737999999999E-2</v>
      </c>
      <c r="AA49">
        <v>2.3019957000000001E-2</v>
      </c>
      <c r="AB49">
        <v>1.6480482000000001E-2</v>
      </c>
      <c r="AC49">
        <v>6.3892969999999993E-2</v>
      </c>
      <c r="AD49">
        <v>0.28739332899999998</v>
      </c>
      <c r="AE49">
        <v>1.6160794999999999E-2</v>
      </c>
      <c r="AF49">
        <v>0.34012691099999998</v>
      </c>
      <c r="AG49">
        <v>3.1102500000000002E-3</v>
      </c>
      <c r="AH49">
        <v>1.5551249E-2</v>
      </c>
      <c r="AI49">
        <v>1.0862429999999999E-2</v>
      </c>
    </row>
  </sheetData>
  <sortState xmlns:xlrd2="http://schemas.microsoft.com/office/spreadsheetml/2017/richdata2" ref="A2:AC49">
    <sortCondition ref="K2:K49"/>
  </sortState>
  <conditionalFormatting sqref="B2:J49 K2:K97">
    <cfRule type="colorScale" priority="3">
      <colorScale>
        <cfvo type="num" val="0"/>
        <cfvo type="num" val="1"/>
        <color rgb="FFFF7128"/>
        <color rgb="FFFFEF9C"/>
      </colorScale>
    </cfRule>
  </conditionalFormatting>
  <conditionalFormatting sqref="V2:X49">
    <cfRule type="colorScale" priority="80">
      <colorScale>
        <cfvo type="min"/>
        <cfvo type="max"/>
        <color rgb="FFFCFCFF"/>
        <color rgb="FFF8696B"/>
      </colorScale>
    </cfRule>
  </conditionalFormatting>
  <conditionalFormatting sqref="AC2:AE49">
    <cfRule type="colorScale" priority="85">
      <colorScale>
        <cfvo type="min"/>
        <cfvo type="max"/>
        <color rgb="FFFCFCFF"/>
        <color rgb="FFF8696B"/>
      </colorScale>
    </cfRule>
  </conditionalFormatting>
  <conditionalFormatting sqref="Z2:Z49">
    <cfRule type="colorScale" priority="90">
      <colorScale>
        <cfvo type="min"/>
        <cfvo type="max"/>
        <color rgb="FFFCFCFF"/>
        <color rgb="FFF8696B"/>
      </colorScale>
    </cfRule>
  </conditionalFormatting>
  <conditionalFormatting sqref="U1">
    <cfRule type="colorScale" priority="2">
      <colorScale>
        <cfvo type="min"/>
        <cfvo type="max"/>
        <color rgb="FFFCFCFF"/>
        <color rgb="FFF8696B"/>
      </colorScale>
    </cfRule>
  </conditionalFormatting>
  <conditionalFormatting sqref="M2:M49">
    <cfRule type="colorScale" priority="1">
      <colorScale>
        <cfvo type="min"/>
        <cfvo type="max"/>
        <color rgb="FFFCFCFF"/>
        <color rgb="FFF8696B"/>
      </colorScale>
    </cfRule>
  </conditionalFormatting>
  <conditionalFormatting sqref="L1:L49 T1 M1:P1">
    <cfRule type="colorScale" priority="96">
      <colorScale>
        <cfvo type="min"/>
        <cfvo type="num" val="2000"/>
        <color rgb="FFFCFCFF"/>
        <color rgb="FFFF0000"/>
      </colorScale>
    </cfRule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51"/>
  <sheetViews>
    <sheetView showGridLines="0" tabSelected="1" zoomScaleNormal="100" workbookViewId="0">
      <selection activeCell="AA20" sqref="AA20"/>
    </sheetView>
  </sheetViews>
  <sheetFormatPr baseColWidth="10" defaultRowHeight="16" x14ac:dyDescent="0.2"/>
  <cols>
    <col min="2" max="10" width="2.83203125" style="1" customWidth="1"/>
    <col min="11" max="16" width="5.83203125" customWidth="1"/>
  </cols>
  <sheetData>
    <row r="1" spans="2:16" ht="17" thickBot="1" x14ac:dyDescent="0.25"/>
    <row r="2" spans="2:16" ht="94" thickTop="1" thickBot="1" x14ac:dyDescent="0.25">
      <c r="B2" s="2" t="s">
        <v>1</v>
      </c>
      <c r="C2" s="3" t="s">
        <v>8</v>
      </c>
      <c r="D2" s="3" t="s">
        <v>9</v>
      </c>
      <c r="E2" s="3" t="s">
        <v>2</v>
      </c>
      <c r="F2" s="3" t="s">
        <v>3</v>
      </c>
      <c r="G2" s="3" t="s">
        <v>4</v>
      </c>
      <c r="H2" s="3" t="s">
        <v>5</v>
      </c>
      <c r="I2" s="3" t="s">
        <v>6</v>
      </c>
      <c r="J2" s="4" t="s">
        <v>7</v>
      </c>
      <c r="K2" s="14" t="s">
        <v>85</v>
      </c>
      <c r="L2" s="15" t="s">
        <v>80</v>
      </c>
      <c r="M2" s="16" t="s">
        <v>81</v>
      </c>
      <c r="N2" s="16" t="s">
        <v>82</v>
      </c>
      <c r="O2" s="16" t="s">
        <v>83</v>
      </c>
      <c r="P2" s="17" t="s">
        <v>84</v>
      </c>
    </row>
    <row r="3" spans="2:16" ht="17" thickTop="1" x14ac:dyDescent="0.2">
      <c r="B3" s="5">
        <v>0</v>
      </c>
      <c r="C3" s="6">
        <v>0</v>
      </c>
      <c r="D3" s="6">
        <v>0</v>
      </c>
      <c r="E3" s="6">
        <v>0</v>
      </c>
      <c r="F3" s="6">
        <v>0</v>
      </c>
      <c r="G3" s="6">
        <v>0</v>
      </c>
      <c r="H3" s="6">
        <v>0</v>
      </c>
      <c r="I3" s="6">
        <v>0</v>
      </c>
      <c r="J3" s="6">
        <v>0</v>
      </c>
      <c r="K3" s="7">
        <v>23.29602006</v>
      </c>
      <c r="L3" s="18">
        <v>0.81679255000000006</v>
      </c>
      <c r="M3" s="18">
        <v>3.5077889</v>
      </c>
      <c r="N3" s="18">
        <v>9.6179008499999998</v>
      </c>
      <c r="O3" s="18">
        <v>1.25083385</v>
      </c>
      <c r="P3" s="19">
        <v>90.113178449999992</v>
      </c>
    </row>
    <row r="4" spans="2:16" x14ac:dyDescent="0.2">
      <c r="B4" s="8">
        <v>1</v>
      </c>
      <c r="C4" s="9">
        <v>0</v>
      </c>
      <c r="D4" s="9">
        <v>0</v>
      </c>
      <c r="E4" s="9">
        <v>0</v>
      </c>
      <c r="F4" s="9">
        <v>0</v>
      </c>
      <c r="G4" s="9">
        <v>0</v>
      </c>
      <c r="H4" s="9">
        <v>0</v>
      </c>
      <c r="I4" s="9">
        <v>0</v>
      </c>
      <c r="J4" s="9">
        <v>0</v>
      </c>
      <c r="K4" s="10">
        <v>2703.4297999999999</v>
      </c>
      <c r="L4" s="20">
        <v>0.55006694999999994</v>
      </c>
      <c r="M4" s="20">
        <v>2.5803295999999998</v>
      </c>
      <c r="N4" s="20">
        <v>30.934603900000003</v>
      </c>
      <c r="O4" s="20">
        <v>2.0106626000000003</v>
      </c>
      <c r="P4" s="21">
        <v>56.526658100000006</v>
      </c>
    </row>
    <row r="5" spans="2:16" x14ac:dyDescent="0.2">
      <c r="B5" s="8">
        <v>0</v>
      </c>
      <c r="C5" s="9">
        <v>1</v>
      </c>
      <c r="D5" s="9">
        <v>0</v>
      </c>
      <c r="E5" s="9">
        <v>0</v>
      </c>
      <c r="F5" s="9">
        <v>0</v>
      </c>
      <c r="G5" s="9">
        <v>0</v>
      </c>
      <c r="H5" s="9">
        <v>0</v>
      </c>
      <c r="I5" s="9">
        <v>0</v>
      </c>
      <c r="J5" s="9">
        <v>0</v>
      </c>
      <c r="K5" s="10">
        <v>9.8614751340000009</v>
      </c>
      <c r="L5" s="20">
        <v>4.3022033500000001</v>
      </c>
      <c r="M5" s="20">
        <v>7.8419137000000001</v>
      </c>
      <c r="N5" s="20">
        <v>40.455158099999998</v>
      </c>
      <c r="O5" s="20">
        <v>10.811010700000001</v>
      </c>
      <c r="P5" s="21">
        <v>13.165353400000001</v>
      </c>
    </row>
    <row r="6" spans="2:16" x14ac:dyDescent="0.2">
      <c r="B6" s="8">
        <v>0</v>
      </c>
      <c r="C6" s="9">
        <v>0</v>
      </c>
      <c r="D6" s="9">
        <v>1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10">
        <v>10.848359439999999</v>
      </c>
      <c r="L6" s="20">
        <v>4.1527491999999997</v>
      </c>
      <c r="M6" s="20">
        <v>6.4950870999999992</v>
      </c>
      <c r="N6" s="20">
        <v>68.862922350000005</v>
      </c>
      <c r="O6" s="20">
        <v>8.7678341999999994</v>
      </c>
      <c r="P6" s="21">
        <v>15.415702950000002</v>
      </c>
    </row>
    <row r="7" spans="2:16" x14ac:dyDescent="0.2">
      <c r="B7" s="8">
        <v>0</v>
      </c>
      <c r="C7" s="9">
        <v>0</v>
      </c>
      <c r="D7" s="9">
        <v>0</v>
      </c>
      <c r="E7" s="9">
        <v>1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10">
        <v>97.806453950000005</v>
      </c>
      <c r="L7" s="20">
        <v>0.5021698</v>
      </c>
      <c r="M7" s="20">
        <v>1.8407311999999998</v>
      </c>
      <c r="N7" s="20">
        <v>21.716277850000001</v>
      </c>
      <c r="O7" s="20">
        <v>1.3701751000000002</v>
      </c>
      <c r="P7" s="21">
        <v>51.14178785</v>
      </c>
    </row>
    <row r="8" spans="2:16" x14ac:dyDescent="0.2">
      <c r="B8" s="8">
        <v>0</v>
      </c>
      <c r="C8" s="9">
        <v>0</v>
      </c>
      <c r="D8" s="9">
        <v>0</v>
      </c>
      <c r="E8" s="9">
        <v>0</v>
      </c>
      <c r="F8" s="9">
        <v>1</v>
      </c>
      <c r="G8" s="9">
        <v>0</v>
      </c>
      <c r="H8" s="9">
        <v>0</v>
      </c>
      <c r="I8" s="9">
        <v>0</v>
      </c>
      <c r="J8" s="9">
        <v>0</v>
      </c>
      <c r="K8" s="10">
        <v>265.0678575</v>
      </c>
      <c r="L8" s="20">
        <v>0.30519974999999999</v>
      </c>
      <c r="M8" s="20">
        <v>1.5069941999999998</v>
      </c>
      <c r="N8" s="20">
        <v>13.595012750000002</v>
      </c>
      <c r="O8" s="20">
        <v>0.66371645000000001</v>
      </c>
      <c r="P8" s="21">
        <v>35.901901550000005</v>
      </c>
    </row>
    <row r="9" spans="2:16" x14ac:dyDescent="0.2">
      <c r="B9" s="8">
        <v>0</v>
      </c>
      <c r="C9" s="9">
        <v>0</v>
      </c>
      <c r="D9" s="9">
        <v>0</v>
      </c>
      <c r="E9" s="9">
        <v>0</v>
      </c>
      <c r="F9" s="9">
        <v>0</v>
      </c>
      <c r="G9" s="9">
        <v>1</v>
      </c>
      <c r="H9" s="9">
        <v>0</v>
      </c>
      <c r="I9" s="9">
        <v>0</v>
      </c>
      <c r="J9" s="9">
        <v>0</v>
      </c>
      <c r="K9" s="10">
        <v>29.8590059</v>
      </c>
      <c r="L9" s="20">
        <v>1.73709815</v>
      </c>
      <c r="M9" s="20">
        <v>4.5688867000000002</v>
      </c>
      <c r="N9" s="20">
        <v>9.7281311000000006</v>
      </c>
      <c r="O9" s="20">
        <v>3.5467953999999997</v>
      </c>
      <c r="P9" s="21">
        <v>6.7528730499999998</v>
      </c>
    </row>
    <row r="10" spans="2:16" x14ac:dyDescent="0.2">
      <c r="B10" s="8">
        <v>0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1</v>
      </c>
      <c r="I10" s="9">
        <v>0</v>
      </c>
      <c r="J10" s="9">
        <v>0</v>
      </c>
      <c r="K10" s="10">
        <v>189.862166</v>
      </c>
      <c r="L10" s="20">
        <v>1.01452315</v>
      </c>
      <c r="M10" s="20">
        <v>3.2838727999999997</v>
      </c>
      <c r="N10" s="20">
        <v>9.5019543000000013</v>
      </c>
      <c r="O10" s="20">
        <v>2.2908760500000001</v>
      </c>
      <c r="P10" s="21">
        <v>35.487022000000003</v>
      </c>
    </row>
    <row r="11" spans="2:16" x14ac:dyDescent="0.2">
      <c r="B11" s="8">
        <v>0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1</v>
      </c>
      <c r="J11" s="9">
        <v>0</v>
      </c>
      <c r="K11" s="10">
        <v>54.796723800000002</v>
      </c>
      <c r="L11" s="20">
        <v>1.1922630000000001</v>
      </c>
      <c r="M11" s="20">
        <v>2.8823957999999998</v>
      </c>
      <c r="N11" s="20">
        <v>31.917194299999995</v>
      </c>
      <c r="O11" s="20">
        <v>2.0221406499999999</v>
      </c>
      <c r="P11" s="21">
        <v>16.018180399999999</v>
      </c>
    </row>
    <row r="12" spans="2:16" x14ac:dyDescent="0.2">
      <c r="B12" s="8">
        <v>0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1</v>
      </c>
      <c r="K12" s="10">
        <v>34.947071790000003</v>
      </c>
      <c r="L12" s="20">
        <v>1.6686474</v>
      </c>
      <c r="M12" s="20">
        <v>4.8267110999999998</v>
      </c>
      <c r="N12" s="20">
        <v>31.445075899999996</v>
      </c>
      <c r="O12" s="20">
        <v>4.1660777999999992</v>
      </c>
      <c r="P12" s="21">
        <v>13.726176800000001</v>
      </c>
    </row>
    <row r="13" spans="2:16" x14ac:dyDescent="0.2">
      <c r="B13" s="8">
        <v>1</v>
      </c>
      <c r="C13" s="9">
        <v>1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10">
        <v>71.183731530000003</v>
      </c>
      <c r="L13" s="20">
        <v>4.3112213499999994</v>
      </c>
      <c r="M13" s="20">
        <v>12.1118582</v>
      </c>
      <c r="N13" s="20">
        <v>31.2409341</v>
      </c>
      <c r="O13" s="20">
        <v>11.116102249999999</v>
      </c>
      <c r="P13" s="21">
        <v>22.567755049999999</v>
      </c>
    </row>
    <row r="14" spans="2:16" x14ac:dyDescent="0.2">
      <c r="B14" s="8">
        <v>1</v>
      </c>
      <c r="C14" s="9">
        <v>0</v>
      </c>
      <c r="D14" s="9">
        <v>1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10">
        <v>170.4285385</v>
      </c>
      <c r="L14" s="20">
        <v>7.5995211000000005</v>
      </c>
      <c r="M14" s="20">
        <v>48.390424599999996</v>
      </c>
      <c r="N14" s="20">
        <v>57.610604100000003</v>
      </c>
      <c r="O14" s="20">
        <v>14.3126272</v>
      </c>
      <c r="P14" s="21">
        <v>13.91032525</v>
      </c>
    </row>
    <row r="15" spans="2:16" x14ac:dyDescent="0.2">
      <c r="B15" s="8">
        <v>1</v>
      </c>
      <c r="C15" s="9">
        <v>0</v>
      </c>
      <c r="D15" s="9">
        <v>0</v>
      </c>
      <c r="E15" s="9">
        <v>1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10">
        <v>524.05825519999996</v>
      </c>
      <c r="L15" s="20">
        <v>0.51604850000000002</v>
      </c>
      <c r="M15" s="20">
        <v>2.5437398</v>
      </c>
      <c r="N15" s="20">
        <v>26.416276750000002</v>
      </c>
      <c r="O15" s="20">
        <v>1.2244920499999998</v>
      </c>
      <c r="P15" s="21">
        <v>53.136638499999997</v>
      </c>
    </row>
    <row r="16" spans="2:16" x14ac:dyDescent="0.2">
      <c r="B16" s="8">
        <v>1</v>
      </c>
      <c r="C16" s="9">
        <v>0</v>
      </c>
      <c r="D16" s="9">
        <v>0</v>
      </c>
      <c r="E16" s="9">
        <v>0</v>
      </c>
      <c r="F16" s="9">
        <v>1</v>
      </c>
      <c r="G16" s="9">
        <v>0</v>
      </c>
      <c r="H16" s="9">
        <v>0</v>
      </c>
      <c r="I16" s="9">
        <v>0</v>
      </c>
      <c r="J16" s="9">
        <v>0</v>
      </c>
      <c r="K16" s="10">
        <v>504.01665450000002</v>
      </c>
      <c r="L16" s="20">
        <v>0.33224659999999995</v>
      </c>
      <c r="M16" s="20">
        <v>3.5636489</v>
      </c>
      <c r="N16" s="20">
        <v>18.382815450000002</v>
      </c>
      <c r="O16" s="20">
        <v>0.74856860000000003</v>
      </c>
      <c r="P16" s="21">
        <v>42.834550749999998</v>
      </c>
    </row>
    <row r="17" spans="2:16" x14ac:dyDescent="0.2">
      <c r="B17" s="8">
        <v>1</v>
      </c>
      <c r="C17" s="9">
        <v>0</v>
      </c>
      <c r="D17" s="9">
        <v>0</v>
      </c>
      <c r="E17" s="9">
        <v>0</v>
      </c>
      <c r="F17" s="9">
        <v>0</v>
      </c>
      <c r="G17" s="9">
        <v>1</v>
      </c>
      <c r="H17" s="9">
        <v>0</v>
      </c>
      <c r="I17" s="9">
        <v>0</v>
      </c>
      <c r="J17" s="9">
        <v>0</v>
      </c>
      <c r="K17" s="10">
        <v>57.363774540000001</v>
      </c>
      <c r="L17" s="20">
        <v>0.92004494999999986</v>
      </c>
      <c r="M17" s="20">
        <v>3.6872541000000001</v>
      </c>
      <c r="N17" s="20">
        <v>8.9384993000000001</v>
      </c>
      <c r="O17" s="20">
        <v>2.0996396499999999</v>
      </c>
      <c r="P17" s="21">
        <v>10.62542545</v>
      </c>
    </row>
    <row r="18" spans="2:16" x14ac:dyDescent="0.2">
      <c r="B18" s="8">
        <v>1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1</v>
      </c>
      <c r="I18" s="9">
        <v>0</v>
      </c>
      <c r="J18" s="9">
        <v>0</v>
      </c>
      <c r="K18" s="10">
        <v>176.7774848</v>
      </c>
      <c r="L18" s="20">
        <v>0.39828915000000004</v>
      </c>
      <c r="M18" s="20">
        <v>3.5107392000000002</v>
      </c>
      <c r="N18" s="20">
        <v>12.2981906</v>
      </c>
      <c r="O18" s="20">
        <v>1.2279016999999999</v>
      </c>
      <c r="P18" s="21">
        <v>27.494510250000005</v>
      </c>
    </row>
    <row r="19" spans="2:16" x14ac:dyDescent="0.2">
      <c r="B19" s="8">
        <v>1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1</v>
      </c>
      <c r="J19" s="9">
        <v>0</v>
      </c>
      <c r="K19" s="10">
        <v>94.631542240000002</v>
      </c>
      <c r="L19" s="20">
        <v>0.7809889000000001</v>
      </c>
      <c r="M19" s="20">
        <v>3.149429</v>
      </c>
      <c r="N19" s="20">
        <v>26.14574455</v>
      </c>
      <c r="O19" s="20">
        <v>1.3447678000000001</v>
      </c>
      <c r="P19" s="21">
        <v>21.444361400000002</v>
      </c>
    </row>
    <row r="20" spans="2:16" x14ac:dyDescent="0.2">
      <c r="B20" s="8">
        <v>1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1</v>
      </c>
      <c r="K20" s="10">
        <v>42.299476509999998</v>
      </c>
      <c r="L20" s="20">
        <v>0.73860334999999999</v>
      </c>
      <c r="M20" s="20">
        <v>3.9623075999999999</v>
      </c>
      <c r="N20" s="20">
        <v>17.48804625</v>
      </c>
      <c r="O20" s="20">
        <v>1.9916659999999999</v>
      </c>
      <c r="P20" s="21">
        <v>13.660132800000003</v>
      </c>
    </row>
    <row r="21" spans="2:16" x14ac:dyDescent="0.2">
      <c r="B21" s="8">
        <v>1</v>
      </c>
      <c r="C21" s="9">
        <v>1</v>
      </c>
      <c r="D21" s="9">
        <v>1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10">
        <v>288.89404780000001</v>
      </c>
      <c r="L21" s="20">
        <v>3.6864582000000001</v>
      </c>
      <c r="M21" s="20">
        <v>9.1083604999999999</v>
      </c>
      <c r="N21" s="20">
        <v>27.4259348</v>
      </c>
      <c r="O21" s="20">
        <v>10.421449050000001</v>
      </c>
      <c r="P21" s="21">
        <v>34.053550549999997</v>
      </c>
    </row>
    <row r="22" spans="2:16" x14ac:dyDescent="0.2">
      <c r="B22" s="8">
        <v>1</v>
      </c>
      <c r="C22" s="9">
        <v>1</v>
      </c>
      <c r="D22" s="9">
        <v>0</v>
      </c>
      <c r="E22" s="9">
        <v>1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10">
        <v>706.70431599999995</v>
      </c>
      <c r="L22" s="20">
        <v>2.0348871499999999</v>
      </c>
      <c r="M22" s="20">
        <v>6.1565649000000002</v>
      </c>
      <c r="N22" s="20">
        <v>33.035923099999998</v>
      </c>
      <c r="O22" s="20">
        <v>5.2682732999999997</v>
      </c>
      <c r="P22" s="21">
        <v>44.142563599999995</v>
      </c>
    </row>
    <row r="23" spans="2:16" x14ac:dyDescent="0.2">
      <c r="B23" s="8">
        <v>1</v>
      </c>
      <c r="C23" s="9">
        <v>1</v>
      </c>
      <c r="D23" s="9">
        <v>0</v>
      </c>
      <c r="E23" s="9">
        <v>0</v>
      </c>
      <c r="F23" s="9">
        <v>1</v>
      </c>
      <c r="G23" s="9">
        <v>0</v>
      </c>
      <c r="H23" s="9">
        <v>0</v>
      </c>
      <c r="I23" s="9">
        <v>0</v>
      </c>
      <c r="J23" s="9">
        <v>0</v>
      </c>
      <c r="K23" s="10">
        <v>667.81807219999996</v>
      </c>
      <c r="L23" s="20">
        <v>1.97853105</v>
      </c>
      <c r="M23" s="20">
        <v>5.9667966000000003</v>
      </c>
      <c r="N23" s="20">
        <v>29.891198399999997</v>
      </c>
      <c r="O23" s="20">
        <v>4.1462638999999992</v>
      </c>
      <c r="P23" s="21">
        <v>37.268878300000004</v>
      </c>
    </row>
    <row r="24" spans="2:16" x14ac:dyDescent="0.2">
      <c r="B24" s="8">
        <v>1</v>
      </c>
      <c r="C24" s="9">
        <v>1</v>
      </c>
      <c r="D24" s="9">
        <v>0</v>
      </c>
      <c r="E24" s="9">
        <v>0</v>
      </c>
      <c r="F24" s="9">
        <v>0</v>
      </c>
      <c r="G24" s="9">
        <v>1</v>
      </c>
      <c r="H24" s="9">
        <v>0</v>
      </c>
      <c r="I24" s="9">
        <v>0</v>
      </c>
      <c r="J24" s="9">
        <v>0</v>
      </c>
      <c r="K24" s="10">
        <v>404.64238799999998</v>
      </c>
      <c r="L24" s="20">
        <v>2.2299853999999999</v>
      </c>
      <c r="M24" s="20">
        <v>7.4658919000000008</v>
      </c>
      <c r="N24" s="20">
        <v>20.713380999999998</v>
      </c>
      <c r="O24" s="20">
        <v>5.1735169999999995</v>
      </c>
      <c r="P24" s="21">
        <v>24.680234849999998</v>
      </c>
    </row>
    <row r="25" spans="2:16" x14ac:dyDescent="0.2">
      <c r="B25" s="8">
        <v>1</v>
      </c>
      <c r="C25" s="9">
        <v>1</v>
      </c>
      <c r="D25" s="9">
        <v>0</v>
      </c>
      <c r="E25" s="9">
        <v>0</v>
      </c>
      <c r="F25" s="9">
        <v>0</v>
      </c>
      <c r="G25" s="9">
        <v>0</v>
      </c>
      <c r="H25" s="9">
        <v>1</v>
      </c>
      <c r="I25" s="9">
        <v>0</v>
      </c>
      <c r="J25" s="9">
        <v>0</v>
      </c>
      <c r="K25" s="10">
        <v>164.7192532</v>
      </c>
      <c r="L25" s="20">
        <v>0.58950895000000003</v>
      </c>
      <c r="M25" s="20">
        <v>3.9327542000000002</v>
      </c>
      <c r="N25" s="20">
        <v>8.4644706999999997</v>
      </c>
      <c r="O25" s="20">
        <v>1.7457234500000003</v>
      </c>
      <c r="P25" s="21">
        <v>23.782547149999999</v>
      </c>
    </row>
    <row r="26" spans="2:16" x14ac:dyDescent="0.2">
      <c r="B26" s="8">
        <v>1</v>
      </c>
      <c r="C26" s="9">
        <v>1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1</v>
      </c>
      <c r="J26" s="9">
        <v>0</v>
      </c>
      <c r="K26" s="10">
        <v>114.8020461</v>
      </c>
      <c r="L26" s="20">
        <v>2.2473288999999999</v>
      </c>
      <c r="M26" s="20">
        <v>5.9226976000000002</v>
      </c>
      <c r="N26" s="20">
        <v>22.895143600000001</v>
      </c>
      <c r="O26" s="20">
        <v>4.1369528000000004</v>
      </c>
      <c r="P26" s="21">
        <v>15.65492285</v>
      </c>
    </row>
    <row r="27" spans="2:16" x14ac:dyDescent="0.2">
      <c r="B27" s="8">
        <v>1</v>
      </c>
      <c r="C27" s="9">
        <v>1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1</v>
      </c>
      <c r="K27" s="10">
        <v>122.65601049999999</v>
      </c>
      <c r="L27" s="20">
        <v>1.25627435</v>
      </c>
      <c r="M27" s="20">
        <v>3.5806016000000005</v>
      </c>
      <c r="N27" s="20">
        <v>26.910445750000001</v>
      </c>
      <c r="O27" s="20">
        <v>3.4297398000000001</v>
      </c>
      <c r="P27" s="21">
        <v>9.8766701999999995</v>
      </c>
    </row>
    <row r="28" spans="2:16" x14ac:dyDescent="0.2">
      <c r="B28" s="8">
        <v>1</v>
      </c>
      <c r="C28" s="9">
        <v>0</v>
      </c>
      <c r="D28" s="9">
        <v>1</v>
      </c>
      <c r="E28" s="9">
        <v>1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10">
        <v>347.34852510000002</v>
      </c>
      <c r="L28" s="20">
        <v>3.2631709500000001</v>
      </c>
      <c r="M28" s="20">
        <v>6.4845864000000004</v>
      </c>
      <c r="N28" s="20">
        <v>33.045477249999998</v>
      </c>
      <c r="O28" s="20">
        <v>7.0977126999999998</v>
      </c>
      <c r="P28" s="21">
        <v>35.692509799999996</v>
      </c>
    </row>
    <row r="29" spans="2:16" x14ac:dyDescent="0.2">
      <c r="B29" s="8">
        <v>1</v>
      </c>
      <c r="C29" s="9">
        <v>0</v>
      </c>
      <c r="D29" s="9">
        <v>1</v>
      </c>
      <c r="E29" s="9">
        <v>0</v>
      </c>
      <c r="F29" s="9">
        <v>1</v>
      </c>
      <c r="G29" s="9">
        <v>0</v>
      </c>
      <c r="H29" s="9">
        <v>0</v>
      </c>
      <c r="I29" s="9">
        <v>0</v>
      </c>
      <c r="J29" s="9">
        <v>0</v>
      </c>
      <c r="K29" s="10">
        <v>656.68340309999996</v>
      </c>
      <c r="L29" s="20">
        <v>1.5846141500000002</v>
      </c>
      <c r="M29" s="20">
        <v>5.9137542000000005</v>
      </c>
      <c r="N29" s="20">
        <v>32.845795700000004</v>
      </c>
      <c r="O29" s="20">
        <v>3.3222799999999997</v>
      </c>
      <c r="P29" s="21">
        <v>39.6165047</v>
      </c>
    </row>
    <row r="30" spans="2:16" x14ac:dyDescent="0.2">
      <c r="B30" s="8">
        <v>1</v>
      </c>
      <c r="C30" s="9">
        <v>0</v>
      </c>
      <c r="D30" s="9">
        <v>1</v>
      </c>
      <c r="E30" s="9">
        <v>0</v>
      </c>
      <c r="F30" s="9">
        <v>0</v>
      </c>
      <c r="G30" s="9">
        <v>1</v>
      </c>
      <c r="H30" s="9">
        <v>0</v>
      </c>
      <c r="I30" s="9">
        <v>0</v>
      </c>
      <c r="J30" s="9">
        <v>0</v>
      </c>
      <c r="K30" s="10">
        <v>194.3409724</v>
      </c>
      <c r="L30" s="20">
        <v>2.4031265000000004</v>
      </c>
      <c r="M30" s="20">
        <v>6.3281387999999996</v>
      </c>
      <c r="N30" s="20">
        <v>18.627978550000002</v>
      </c>
      <c r="O30" s="20">
        <v>4.9572408499999998</v>
      </c>
      <c r="P30" s="21">
        <v>17.18232575</v>
      </c>
    </row>
    <row r="31" spans="2:16" x14ac:dyDescent="0.2">
      <c r="B31" s="8">
        <v>1</v>
      </c>
      <c r="C31" s="9">
        <v>0</v>
      </c>
      <c r="D31" s="9">
        <v>1</v>
      </c>
      <c r="E31" s="9">
        <v>0</v>
      </c>
      <c r="F31" s="9">
        <v>0</v>
      </c>
      <c r="G31" s="9">
        <v>0</v>
      </c>
      <c r="H31" s="9">
        <v>1</v>
      </c>
      <c r="I31" s="9">
        <v>0</v>
      </c>
      <c r="J31" s="9">
        <v>0</v>
      </c>
      <c r="K31" s="10">
        <v>1137.8540680000001</v>
      </c>
      <c r="L31" s="20">
        <v>0.86688484999999993</v>
      </c>
      <c r="M31" s="20">
        <v>4.7828676000000003</v>
      </c>
      <c r="N31" s="20">
        <v>9.7342077000000007</v>
      </c>
      <c r="O31" s="20">
        <v>2.3056435999999998</v>
      </c>
      <c r="P31" s="21">
        <v>31.301501999999999</v>
      </c>
    </row>
    <row r="32" spans="2:16" x14ac:dyDescent="0.2">
      <c r="B32" s="8">
        <v>1</v>
      </c>
      <c r="C32" s="9">
        <v>0</v>
      </c>
      <c r="D32" s="9">
        <v>1</v>
      </c>
      <c r="E32" s="9">
        <v>0</v>
      </c>
      <c r="F32" s="9">
        <v>0</v>
      </c>
      <c r="G32" s="9">
        <v>0</v>
      </c>
      <c r="H32" s="9">
        <v>0</v>
      </c>
      <c r="I32" s="9">
        <v>1</v>
      </c>
      <c r="J32" s="9">
        <v>0</v>
      </c>
      <c r="K32" s="10">
        <v>165.23395619999999</v>
      </c>
      <c r="L32" s="20">
        <v>1.4540576000000001</v>
      </c>
      <c r="M32" s="20">
        <v>3.6928808000000002</v>
      </c>
      <c r="N32" s="20">
        <v>22.322340400000002</v>
      </c>
      <c r="O32" s="20">
        <v>2.6281584499999999</v>
      </c>
      <c r="P32" s="21">
        <v>18.104612800000002</v>
      </c>
    </row>
    <row r="33" spans="2:16" x14ac:dyDescent="0.2">
      <c r="B33" s="8">
        <v>1</v>
      </c>
      <c r="C33" s="9">
        <v>0</v>
      </c>
      <c r="D33" s="9">
        <v>1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1</v>
      </c>
      <c r="K33" s="10">
        <v>113.94438959999999</v>
      </c>
      <c r="L33" s="20">
        <v>1.3742604999999999</v>
      </c>
      <c r="M33" s="20">
        <v>4.0930862999999995</v>
      </c>
      <c r="N33" s="20">
        <v>24.615927399999997</v>
      </c>
      <c r="O33" s="20">
        <v>3.5753031000000006</v>
      </c>
      <c r="P33" s="21">
        <v>9.7356778000000013</v>
      </c>
    </row>
    <row r="34" spans="2:16" x14ac:dyDescent="0.2">
      <c r="B34" s="8">
        <v>1</v>
      </c>
      <c r="C34" s="9">
        <v>0</v>
      </c>
      <c r="D34" s="9">
        <v>0</v>
      </c>
      <c r="E34" s="9">
        <v>1</v>
      </c>
      <c r="F34" s="9">
        <v>1</v>
      </c>
      <c r="G34" s="9">
        <v>0</v>
      </c>
      <c r="H34" s="9">
        <v>0</v>
      </c>
      <c r="I34" s="9">
        <v>0</v>
      </c>
      <c r="J34" s="9">
        <v>0</v>
      </c>
      <c r="K34" s="10">
        <v>237.4410671</v>
      </c>
      <c r="L34" s="20">
        <v>0.65416185000000004</v>
      </c>
      <c r="M34" s="20">
        <v>3.6285649000000002</v>
      </c>
      <c r="N34" s="20">
        <v>22.547374099999999</v>
      </c>
      <c r="O34" s="20">
        <v>1.3948142000000001</v>
      </c>
      <c r="P34" s="21">
        <v>35.254042249999998</v>
      </c>
    </row>
    <row r="35" spans="2:16" x14ac:dyDescent="0.2">
      <c r="B35" s="8">
        <v>1</v>
      </c>
      <c r="C35" s="9">
        <v>0</v>
      </c>
      <c r="D35" s="9">
        <v>0</v>
      </c>
      <c r="E35" s="9">
        <v>1</v>
      </c>
      <c r="F35" s="9">
        <v>0</v>
      </c>
      <c r="G35" s="9">
        <v>1</v>
      </c>
      <c r="H35" s="9">
        <v>0</v>
      </c>
      <c r="I35" s="9">
        <v>0</v>
      </c>
      <c r="J35" s="9">
        <v>0</v>
      </c>
      <c r="K35" s="10">
        <v>106.7737332</v>
      </c>
      <c r="L35" s="20">
        <v>1.1898598999999999</v>
      </c>
      <c r="M35" s="20">
        <v>4.2643459000000004</v>
      </c>
      <c r="N35" s="20">
        <v>14.82449905</v>
      </c>
      <c r="O35" s="20">
        <v>2.4115544000000004</v>
      </c>
      <c r="P35" s="21">
        <v>18.708591200000001</v>
      </c>
    </row>
    <row r="36" spans="2:16" x14ac:dyDescent="0.2">
      <c r="B36" s="8">
        <v>1</v>
      </c>
      <c r="C36" s="9">
        <v>0</v>
      </c>
      <c r="D36" s="9">
        <v>0</v>
      </c>
      <c r="E36" s="9">
        <v>1</v>
      </c>
      <c r="F36" s="9">
        <v>0</v>
      </c>
      <c r="G36" s="9">
        <v>0</v>
      </c>
      <c r="H36" s="9">
        <v>1</v>
      </c>
      <c r="I36" s="9">
        <v>0</v>
      </c>
      <c r="J36" s="9">
        <v>0</v>
      </c>
      <c r="K36" s="10">
        <v>296.16390919999998</v>
      </c>
      <c r="L36" s="20">
        <v>0.90681339999999999</v>
      </c>
      <c r="M36" s="20">
        <v>7.3550305999999992</v>
      </c>
      <c r="N36" s="20">
        <v>15.240858699999999</v>
      </c>
      <c r="O36" s="20">
        <v>2.2311353</v>
      </c>
      <c r="P36" s="21">
        <v>34.202330550000006</v>
      </c>
    </row>
    <row r="37" spans="2:16" x14ac:dyDescent="0.2">
      <c r="B37" s="8">
        <v>1</v>
      </c>
      <c r="C37" s="9">
        <v>0</v>
      </c>
      <c r="D37" s="9">
        <v>0</v>
      </c>
      <c r="E37" s="9">
        <v>1</v>
      </c>
      <c r="F37" s="9">
        <v>0</v>
      </c>
      <c r="G37" s="9">
        <v>0</v>
      </c>
      <c r="H37" s="9">
        <v>0</v>
      </c>
      <c r="I37" s="9">
        <v>1</v>
      </c>
      <c r="J37" s="9">
        <v>0</v>
      </c>
      <c r="K37" s="10">
        <v>64.302947340000003</v>
      </c>
      <c r="L37" s="20">
        <v>1.9811293999999999</v>
      </c>
      <c r="M37" s="20">
        <v>29.0301358</v>
      </c>
      <c r="N37" s="20">
        <v>24.311637900000001</v>
      </c>
      <c r="O37" s="20">
        <v>4.2197418000000004</v>
      </c>
      <c r="P37" s="21">
        <v>20.442270600000001</v>
      </c>
    </row>
    <row r="38" spans="2:16" x14ac:dyDescent="0.2">
      <c r="B38" s="8">
        <v>1</v>
      </c>
      <c r="C38" s="9">
        <v>0</v>
      </c>
      <c r="D38" s="9">
        <v>0</v>
      </c>
      <c r="E38" s="9">
        <v>1</v>
      </c>
      <c r="F38" s="9">
        <v>0</v>
      </c>
      <c r="G38" s="9">
        <v>0</v>
      </c>
      <c r="H38" s="9">
        <v>0</v>
      </c>
      <c r="I38" s="9">
        <v>0</v>
      </c>
      <c r="J38" s="9">
        <v>1</v>
      </c>
      <c r="K38" s="10">
        <v>76.159794860000005</v>
      </c>
      <c r="L38" s="20">
        <v>0.98268045000000015</v>
      </c>
      <c r="M38" s="20">
        <v>3.7785674</v>
      </c>
      <c r="N38" s="20">
        <v>20.853505200000001</v>
      </c>
      <c r="O38" s="20">
        <v>2.8677024000000002</v>
      </c>
      <c r="P38" s="21">
        <v>10.7709043</v>
      </c>
    </row>
    <row r="39" spans="2:16" x14ac:dyDescent="0.2">
      <c r="B39" s="8">
        <v>1</v>
      </c>
      <c r="C39" s="9">
        <v>0</v>
      </c>
      <c r="D39" s="9">
        <v>0</v>
      </c>
      <c r="E39" s="9">
        <v>0</v>
      </c>
      <c r="F39" s="9">
        <v>1</v>
      </c>
      <c r="G39" s="9">
        <v>1</v>
      </c>
      <c r="H39" s="9">
        <v>0</v>
      </c>
      <c r="I39" s="9">
        <v>0</v>
      </c>
      <c r="J39" s="9">
        <v>0</v>
      </c>
      <c r="K39" s="10">
        <v>190.97629649999999</v>
      </c>
      <c r="L39" s="20">
        <v>1.0733527</v>
      </c>
      <c r="M39" s="20">
        <v>2.7738388999999999</v>
      </c>
      <c r="N39" s="20">
        <v>13.76609785</v>
      </c>
      <c r="O39" s="20">
        <v>2.2422460499999999</v>
      </c>
      <c r="P39" s="21">
        <v>21.1482761</v>
      </c>
    </row>
    <row r="40" spans="2:16" x14ac:dyDescent="0.2">
      <c r="B40" s="8">
        <v>1</v>
      </c>
      <c r="C40" s="9">
        <v>0</v>
      </c>
      <c r="D40" s="9">
        <v>0</v>
      </c>
      <c r="E40" s="9">
        <v>0</v>
      </c>
      <c r="F40" s="9">
        <v>1</v>
      </c>
      <c r="G40" s="9">
        <v>0</v>
      </c>
      <c r="H40" s="9">
        <v>1</v>
      </c>
      <c r="I40" s="9">
        <v>0</v>
      </c>
      <c r="J40" s="9">
        <v>0</v>
      </c>
      <c r="K40" s="10">
        <v>2132.4067789999999</v>
      </c>
      <c r="L40" s="20">
        <v>0.52824190000000004</v>
      </c>
      <c r="M40" s="20">
        <v>1.8531418000000002</v>
      </c>
      <c r="N40" s="20">
        <v>8.2160492000000005</v>
      </c>
      <c r="O40" s="20">
        <v>1.3042323</v>
      </c>
      <c r="P40" s="21">
        <v>27.886292650000001</v>
      </c>
    </row>
    <row r="41" spans="2:16" x14ac:dyDescent="0.2">
      <c r="B41" s="8">
        <v>1</v>
      </c>
      <c r="C41" s="9">
        <v>0</v>
      </c>
      <c r="D41" s="9">
        <v>0</v>
      </c>
      <c r="E41" s="9">
        <v>0</v>
      </c>
      <c r="F41" s="9">
        <v>1</v>
      </c>
      <c r="G41" s="9">
        <v>0</v>
      </c>
      <c r="H41" s="9">
        <v>0</v>
      </c>
      <c r="I41" s="9">
        <v>1</v>
      </c>
      <c r="J41" s="9">
        <v>0</v>
      </c>
      <c r="K41" s="10">
        <v>291.06220660000002</v>
      </c>
      <c r="L41" s="20">
        <v>0.57208524999999999</v>
      </c>
      <c r="M41" s="20">
        <v>2.2653086</v>
      </c>
      <c r="N41" s="20">
        <v>26.018602099999999</v>
      </c>
      <c r="O41" s="20">
        <v>1.0570298</v>
      </c>
      <c r="P41" s="21">
        <v>32.094111550000001</v>
      </c>
    </row>
    <row r="42" spans="2:16" x14ac:dyDescent="0.2">
      <c r="B42" s="8">
        <v>1</v>
      </c>
      <c r="C42" s="9">
        <v>0</v>
      </c>
      <c r="D42" s="9">
        <v>0</v>
      </c>
      <c r="E42" s="9">
        <v>0</v>
      </c>
      <c r="F42" s="9">
        <v>1</v>
      </c>
      <c r="G42" s="9">
        <v>0</v>
      </c>
      <c r="H42" s="9">
        <v>0</v>
      </c>
      <c r="I42" s="9">
        <v>0</v>
      </c>
      <c r="J42" s="9">
        <v>1</v>
      </c>
      <c r="K42" s="10">
        <v>256.30943139999999</v>
      </c>
      <c r="L42" s="20">
        <v>0.98115079999999999</v>
      </c>
      <c r="M42" s="20">
        <v>8.3038283000000011</v>
      </c>
      <c r="N42" s="20">
        <v>25.785859900000002</v>
      </c>
      <c r="O42" s="20">
        <v>2.1129069500000002</v>
      </c>
      <c r="P42" s="21">
        <v>18.613489300000001</v>
      </c>
    </row>
    <row r="43" spans="2:16" x14ac:dyDescent="0.2">
      <c r="B43" s="8">
        <v>1</v>
      </c>
      <c r="C43" s="9">
        <v>0</v>
      </c>
      <c r="D43" s="9">
        <v>0</v>
      </c>
      <c r="E43" s="9">
        <v>0</v>
      </c>
      <c r="F43" s="9">
        <v>0</v>
      </c>
      <c r="G43" s="9">
        <v>1</v>
      </c>
      <c r="H43" s="9">
        <v>1</v>
      </c>
      <c r="I43" s="9">
        <v>0</v>
      </c>
      <c r="J43" s="9">
        <v>0</v>
      </c>
      <c r="K43" s="10">
        <v>877.78333520000001</v>
      </c>
      <c r="L43" s="20">
        <v>0.60498485000000002</v>
      </c>
      <c r="M43" s="20">
        <v>4.2245944</v>
      </c>
      <c r="N43" s="20">
        <v>12.67169275</v>
      </c>
      <c r="O43" s="20">
        <v>1.6341772000000001</v>
      </c>
      <c r="P43" s="21">
        <v>29.802729849999999</v>
      </c>
    </row>
    <row r="44" spans="2:16" x14ac:dyDescent="0.2">
      <c r="B44" s="8">
        <v>1</v>
      </c>
      <c r="C44" s="9">
        <v>0</v>
      </c>
      <c r="D44" s="9">
        <v>0</v>
      </c>
      <c r="E44" s="9">
        <v>0</v>
      </c>
      <c r="F44" s="9">
        <v>0</v>
      </c>
      <c r="G44" s="9">
        <v>1</v>
      </c>
      <c r="H44" s="9">
        <v>0</v>
      </c>
      <c r="I44" s="9">
        <v>1</v>
      </c>
      <c r="J44" s="9">
        <v>0</v>
      </c>
      <c r="K44" s="10">
        <v>146.26900929999999</v>
      </c>
      <c r="L44" s="20">
        <v>0.9859194</v>
      </c>
      <c r="M44" s="20">
        <v>2.8528861999999999</v>
      </c>
      <c r="N44" s="20">
        <v>20.783061100000001</v>
      </c>
      <c r="O44" s="20">
        <v>1.8848913500000002</v>
      </c>
      <c r="P44" s="21">
        <v>20.238406749999999</v>
      </c>
    </row>
    <row r="45" spans="2:16" x14ac:dyDescent="0.2">
      <c r="B45" s="8">
        <v>1</v>
      </c>
      <c r="C45" s="9">
        <v>0</v>
      </c>
      <c r="D45" s="9">
        <v>0</v>
      </c>
      <c r="E45" s="9">
        <v>0</v>
      </c>
      <c r="F45" s="9">
        <v>0</v>
      </c>
      <c r="G45" s="9">
        <v>1</v>
      </c>
      <c r="H45" s="9">
        <v>0</v>
      </c>
      <c r="I45" s="9">
        <v>0</v>
      </c>
      <c r="J45" s="9">
        <v>1</v>
      </c>
      <c r="K45" s="10">
        <v>149.672223</v>
      </c>
      <c r="L45" s="20">
        <v>1.4280716</v>
      </c>
      <c r="M45" s="20">
        <v>3.8960652999999996</v>
      </c>
      <c r="N45" s="20">
        <v>24.432776700000002</v>
      </c>
      <c r="O45" s="20">
        <v>2.8911417500000001</v>
      </c>
      <c r="P45" s="21">
        <v>9.8316196500000004</v>
      </c>
    </row>
    <row r="46" spans="2:16" x14ac:dyDescent="0.2">
      <c r="B46" s="8">
        <v>1</v>
      </c>
      <c r="C46" s="9">
        <v>0</v>
      </c>
      <c r="D46" s="9">
        <v>0</v>
      </c>
      <c r="E46" s="9">
        <v>0</v>
      </c>
      <c r="F46" s="9">
        <v>0</v>
      </c>
      <c r="G46" s="9">
        <v>0</v>
      </c>
      <c r="H46" s="9">
        <v>1</v>
      </c>
      <c r="I46" s="9">
        <v>1</v>
      </c>
      <c r="J46" s="9">
        <v>0</v>
      </c>
      <c r="K46" s="10">
        <v>944.18308750000006</v>
      </c>
      <c r="L46" s="20">
        <v>0.31185014999999999</v>
      </c>
      <c r="M46" s="20">
        <v>2.2362093999999999</v>
      </c>
      <c r="N46" s="20">
        <v>13.50851475</v>
      </c>
      <c r="O46" s="20">
        <v>0.66127744999999993</v>
      </c>
      <c r="P46" s="21">
        <v>28.54808075</v>
      </c>
    </row>
    <row r="47" spans="2:16" x14ac:dyDescent="0.2">
      <c r="B47" s="8">
        <v>1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  <c r="H47" s="9">
        <v>1</v>
      </c>
      <c r="I47" s="9">
        <v>0</v>
      </c>
      <c r="J47" s="9">
        <v>1</v>
      </c>
      <c r="K47" s="10">
        <v>580.85995939999998</v>
      </c>
      <c r="L47" s="20">
        <v>0.58038315000000007</v>
      </c>
      <c r="M47" s="20">
        <v>2.6362140999999997</v>
      </c>
      <c r="N47" s="20">
        <v>17.780500399999998</v>
      </c>
      <c r="O47" s="20">
        <v>1.4220845999999998</v>
      </c>
      <c r="P47" s="21">
        <v>23.00739505</v>
      </c>
    </row>
    <row r="48" spans="2:16" x14ac:dyDescent="0.2">
      <c r="B48" s="8">
        <v>1</v>
      </c>
      <c r="C48" s="9">
        <v>0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1</v>
      </c>
      <c r="J48" s="9">
        <v>1</v>
      </c>
      <c r="K48" s="10">
        <v>79.428723950000006</v>
      </c>
      <c r="L48" s="20">
        <v>0.97898740000000006</v>
      </c>
      <c r="M48" s="20">
        <v>3.6362633</v>
      </c>
      <c r="N48" s="20">
        <v>18.129239699999999</v>
      </c>
      <c r="O48" s="20">
        <v>2.2299555499999997</v>
      </c>
      <c r="P48" s="21">
        <v>9.6486852499999998</v>
      </c>
    </row>
    <row r="49" spans="2:16" x14ac:dyDescent="0.2">
      <c r="B49" s="8">
        <v>1</v>
      </c>
      <c r="C49" s="9">
        <v>1</v>
      </c>
      <c r="D49" s="9">
        <v>1</v>
      </c>
      <c r="E49" s="9">
        <v>1</v>
      </c>
      <c r="F49" s="9">
        <v>1</v>
      </c>
      <c r="G49" s="9">
        <v>0</v>
      </c>
      <c r="H49" s="9">
        <v>0</v>
      </c>
      <c r="I49" s="9">
        <v>1</v>
      </c>
      <c r="J49" s="9">
        <v>1</v>
      </c>
      <c r="K49" s="10">
        <v>456.6738914</v>
      </c>
      <c r="L49" s="20">
        <v>1.9150123999999997</v>
      </c>
      <c r="M49" s="20">
        <v>7.4392336999999999</v>
      </c>
      <c r="N49" s="20">
        <v>39.741127600000006</v>
      </c>
      <c r="O49" s="20">
        <v>3.7932277000000001</v>
      </c>
      <c r="P49" s="21">
        <v>26.698727099999996</v>
      </c>
    </row>
    <row r="50" spans="2:16" ht="17" thickBot="1" x14ac:dyDescent="0.25">
      <c r="B50" s="11">
        <v>1</v>
      </c>
      <c r="C50" s="12">
        <v>1</v>
      </c>
      <c r="D50" s="12">
        <v>1</v>
      </c>
      <c r="E50" s="12">
        <v>1</v>
      </c>
      <c r="F50" s="12">
        <v>1</v>
      </c>
      <c r="G50" s="12">
        <v>1</v>
      </c>
      <c r="H50" s="12">
        <v>1</v>
      </c>
      <c r="I50" s="12">
        <v>1</v>
      </c>
      <c r="J50" s="12">
        <v>1</v>
      </c>
      <c r="K50" s="13">
        <v>1972.7969189999999</v>
      </c>
      <c r="L50" s="22">
        <v>0.93166519999999997</v>
      </c>
      <c r="M50" s="22">
        <v>3.6262081000000004</v>
      </c>
      <c r="N50" s="22">
        <v>28.350462249999996</v>
      </c>
      <c r="O50" s="22">
        <v>1.8586233999999999</v>
      </c>
      <c r="P50" s="23">
        <v>37.79083155</v>
      </c>
    </row>
    <row r="51" spans="2:16" ht="17" thickTop="1" x14ac:dyDescent="0.2"/>
  </sheetData>
  <conditionalFormatting sqref="B3:J50">
    <cfRule type="colorScale" priority="9">
      <colorScale>
        <cfvo type="min"/>
        <cfvo type="max"/>
        <color rgb="FF0070C0"/>
        <color rgb="FFFFFF00"/>
      </colorScale>
    </cfRule>
  </conditionalFormatting>
  <conditionalFormatting sqref="L3:L50">
    <cfRule type="colorScale" priority="7">
      <colorScale>
        <cfvo type="min"/>
        <cfvo type="max"/>
        <color theme="0"/>
        <color rgb="FFFF0000"/>
      </colorScale>
    </cfRule>
    <cfRule type="colorScale" priority="8">
      <colorScale>
        <cfvo type="min"/>
        <cfvo type="max"/>
        <color rgb="FFFCFCFF"/>
        <color rgb="FFF8696B"/>
      </colorScale>
    </cfRule>
  </conditionalFormatting>
  <conditionalFormatting sqref="K3:K50">
    <cfRule type="colorScale" priority="6">
      <colorScale>
        <cfvo type="min"/>
        <cfvo type="num" val="1000"/>
        <color theme="0"/>
        <color rgb="FF00B050"/>
      </colorScale>
    </cfRule>
  </conditionalFormatting>
  <conditionalFormatting sqref="M3:M50">
    <cfRule type="colorScale" priority="5">
      <colorScale>
        <cfvo type="min"/>
        <cfvo type="max"/>
        <color rgb="FFFCFCFF"/>
        <color rgb="FFF8696B"/>
      </colorScale>
    </cfRule>
    <cfRule type="colorScale" priority="4">
      <colorScale>
        <cfvo type="min"/>
        <cfvo type="max"/>
        <color theme="0"/>
        <color rgb="FFFF0000"/>
      </colorScale>
    </cfRule>
  </conditionalFormatting>
  <conditionalFormatting sqref="N3:N50">
    <cfRule type="colorScale" priority="3">
      <colorScale>
        <cfvo type="min"/>
        <cfvo type="max"/>
        <color theme="0"/>
        <color rgb="FFFF0000"/>
      </colorScale>
    </cfRule>
  </conditionalFormatting>
  <conditionalFormatting sqref="O3:O50">
    <cfRule type="colorScale" priority="2">
      <colorScale>
        <cfvo type="min"/>
        <cfvo type="max"/>
        <color theme="0"/>
        <color rgb="FFFF0000"/>
      </colorScale>
    </cfRule>
  </conditionalFormatting>
  <conditionalFormatting sqref="P3:P50">
    <cfRule type="colorScale" priority="1">
      <colorScale>
        <cfvo type="min"/>
        <cfvo type="num" val="60"/>
        <color rgb="FFFF0000"/>
        <color theme="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2021-11-23_TFcombos_data</vt:lpstr>
      <vt:lpstr>Plot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2021-12-09T14:39:34Z</dcterms:created>
  <dcterms:modified xsi:type="dcterms:W3CDTF">2022-09-10T17:13:28Z</dcterms:modified>
</cp:coreProperties>
</file>