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errickpiersonsmela/Documents/Church_Lab/oogenesis/RNA-seq/Computational_Analysis/TPM_merge/"/>
    </mc:Choice>
  </mc:AlternateContent>
  <xr:revisionPtr revIDLastSave="0" documentId="13_ncr:1_{7C185CB0-40AC-7F48-8DC6-CC02809DAD9D}" xr6:coauthVersionLast="47" xr6:coauthVersionMax="47" xr10:uidLastSave="{00000000-0000-0000-0000-000000000000}"/>
  <bookViews>
    <workbookView xWindow="-160" yWindow="500" windowWidth="33600" windowHeight="20500" activeTab="5" xr2:uid="{776A849B-BF03-534C-A61B-4B4FD004BF5B}"/>
  </bookViews>
  <sheets>
    <sheet name="granulosa" sheetId="1" r:id="rId1"/>
    <sheet name="male" sheetId="4" r:id="rId2"/>
    <sheet name="adrenal" sheetId="2" r:id="rId3"/>
    <sheet name="pluripotent" sheetId="3" r:id="rId4"/>
    <sheet name="Sheet1" sheetId="6" r:id="rId5"/>
    <sheet name="heatmap" sheetId="5" r:id="rId6"/>
  </sheets>
  <definedNames>
    <definedName name="_xlnm.Print_Area" localSheetId="5">heatmap!$B$4:$L$34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U2" i="6" l="1"/>
  <c r="V2" i="6"/>
  <c r="T2" i="6"/>
  <c r="U3" i="6"/>
  <c r="V3" i="6"/>
  <c r="T3" i="6"/>
  <c r="U4" i="6"/>
  <c r="V4" i="6"/>
  <c r="T4" i="6"/>
  <c r="U5" i="6"/>
  <c r="V5" i="6"/>
  <c r="T5" i="6"/>
  <c r="U6" i="6"/>
  <c r="V6" i="6"/>
  <c r="T6" i="6"/>
  <c r="U7" i="6"/>
  <c r="V7" i="6"/>
  <c r="T7" i="6"/>
  <c r="U8" i="6"/>
  <c r="V8" i="6"/>
  <c r="T8" i="6"/>
  <c r="U9" i="6"/>
  <c r="V9" i="6"/>
  <c r="T9" i="6"/>
  <c r="U10" i="6"/>
  <c r="V10" i="6"/>
  <c r="T10" i="6"/>
  <c r="U11" i="6"/>
  <c r="V11" i="6"/>
  <c r="T11" i="6"/>
  <c r="U12" i="6"/>
  <c r="V12" i="6"/>
  <c r="T12" i="6"/>
  <c r="U13" i="6"/>
  <c r="V13" i="6"/>
  <c r="T13" i="6"/>
  <c r="U14" i="6"/>
  <c r="V14" i="6"/>
  <c r="T14" i="6"/>
  <c r="U15" i="6"/>
  <c r="V15" i="6"/>
  <c r="T15" i="6"/>
  <c r="U16" i="6"/>
  <c r="V16" i="6"/>
  <c r="T16" i="6"/>
  <c r="U17" i="6"/>
  <c r="V17" i="6"/>
  <c r="T17" i="6"/>
  <c r="U18" i="6"/>
  <c r="V18" i="6"/>
  <c r="T18" i="6"/>
  <c r="U19" i="6"/>
  <c r="V19" i="6"/>
  <c r="T19" i="6"/>
  <c r="U20" i="6"/>
  <c r="V20" i="6"/>
  <c r="T20" i="6"/>
  <c r="U21" i="6"/>
  <c r="V21" i="6"/>
  <c r="T21" i="6"/>
  <c r="U22" i="6"/>
  <c r="V22" i="6"/>
  <c r="T22" i="6"/>
  <c r="U24" i="6"/>
  <c r="V24" i="6"/>
  <c r="T24" i="6"/>
  <c r="U25" i="6"/>
  <c r="V25" i="6"/>
  <c r="T25" i="6"/>
  <c r="U27" i="6"/>
  <c r="V27" i="6"/>
  <c r="T27" i="6"/>
  <c r="U28" i="6"/>
  <c r="V28" i="6"/>
  <c r="T28" i="6"/>
  <c r="U29" i="6"/>
  <c r="V29" i="6"/>
  <c r="T29" i="6"/>
  <c r="S3" i="6"/>
  <c r="S4" i="6"/>
  <c r="S5" i="6"/>
  <c r="S6" i="6"/>
  <c r="S7" i="6"/>
  <c r="S8" i="6"/>
  <c r="S9" i="6"/>
  <c r="S10" i="6"/>
  <c r="S11" i="6"/>
  <c r="S12" i="6"/>
  <c r="S13" i="6"/>
  <c r="S14" i="6"/>
  <c r="S15" i="6"/>
  <c r="S16" i="6"/>
  <c r="S17" i="6"/>
  <c r="S18" i="6"/>
  <c r="S19" i="6"/>
  <c r="S20" i="6"/>
  <c r="S21" i="6"/>
  <c r="S22" i="6"/>
  <c r="S24" i="6"/>
  <c r="S25" i="6"/>
  <c r="S27" i="6"/>
  <c r="S28" i="6"/>
  <c r="S29" i="6"/>
  <c r="S2" i="6"/>
  <c r="R3" i="6"/>
  <c r="R4" i="6"/>
  <c r="R5" i="6"/>
  <c r="R6" i="6"/>
  <c r="R7" i="6"/>
  <c r="R8" i="6"/>
  <c r="R9" i="6"/>
  <c r="R10" i="6"/>
  <c r="R11" i="6"/>
  <c r="R12" i="6"/>
  <c r="R13" i="6"/>
  <c r="R14" i="6"/>
  <c r="R15" i="6"/>
  <c r="R16" i="6"/>
  <c r="R17" i="6"/>
  <c r="R18" i="6"/>
  <c r="R19" i="6"/>
  <c r="R20" i="6"/>
  <c r="R21" i="6"/>
  <c r="R22" i="6"/>
  <c r="R24" i="6"/>
  <c r="R25" i="6"/>
  <c r="R27" i="6"/>
  <c r="R28" i="6"/>
  <c r="R29" i="6"/>
  <c r="R2" i="6"/>
  <c r="Q3" i="6"/>
  <c r="Q4" i="6"/>
  <c r="Q5" i="6"/>
  <c r="Q6" i="6"/>
  <c r="Q7" i="6"/>
  <c r="Q8" i="6"/>
  <c r="Q9" i="6"/>
  <c r="Q10" i="6"/>
  <c r="Q11" i="6"/>
  <c r="Q12" i="6"/>
  <c r="Q13" i="6"/>
  <c r="Q14" i="6"/>
  <c r="Q15" i="6"/>
  <c r="Q16" i="6"/>
  <c r="Q17" i="6"/>
  <c r="Q18" i="6"/>
  <c r="Q19" i="6"/>
  <c r="Q20" i="6"/>
  <c r="Q21" i="6"/>
  <c r="Q22" i="6"/>
  <c r="Q24" i="6"/>
  <c r="Q25" i="6"/>
  <c r="Q27" i="6"/>
  <c r="Q28" i="6"/>
  <c r="Q29" i="6"/>
  <c r="Q2" i="6"/>
</calcChain>
</file>

<file path=xl/sharedStrings.xml><?xml version="1.0" encoding="utf-8"?>
<sst xmlns="http://schemas.openxmlformats.org/spreadsheetml/2006/main" count="182" uniqueCount="98">
  <si>
    <t>ensembl_gene_id</t>
  </si>
  <si>
    <t>hgnc_symbol</t>
  </si>
  <si>
    <t>hESC</t>
  </si>
  <si>
    <t>PreME</t>
  </si>
  <si>
    <t>ME</t>
  </si>
  <si>
    <t>DE</t>
  </si>
  <si>
    <t>Soma_wk7_M</t>
  </si>
  <si>
    <t>tdT_mean</t>
  </si>
  <si>
    <t>COV434_mean</t>
  </si>
  <si>
    <t>iPSC_mean</t>
  </si>
  <si>
    <t>qval_iPSC_vs_tdT</t>
  </si>
  <si>
    <t>qval_COV434_vs_tdT</t>
  </si>
  <si>
    <t>qval_COV434_vs_iPSC</t>
  </si>
  <si>
    <t>granulosa_mean</t>
  </si>
  <si>
    <t>granulosa_primordial_mean</t>
  </si>
  <si>
    <t>ENSG00000136931</t>
  </si>
  <si>
    <t>NR5A1</t>
  </si>
  <si>
    <t>ENSG00000167244</t>
  </si>
  <si>
    <t>IGF2</t>
  </si>
  <si>
    <t>ENSG00000118526</t>
  </si>
  <si>
    <t>TCF21</t>
  </si>
  <si>
    <t>ENSG00000163453</t>
  </si>
  <si>
    <t>IGFBP7</t>
  </si>
  <si>
    <t>ENSG00000185551</t>
  </si>
  <si>
    <t>NR2F2</t>
  </si>
  <si>
    <t>ENSG00000147465</t>
  </si>
  <si>
    <t>STAR</t>
  </si>
  <si>
    <t>ENSG00000128918</t>
  </si>
  <si>
    <t>ALDH1A2</t>
  </si>
  <si>
    <t>ENSG00000026025</t>
  </si>
  <si>
    <t>VIM</t>
  </si>
  <si>
    <t>ENSG00000135409</t>
  </si>
  <si>
    <t>AMHR2</t>
  </si>
  <si>
    <t>ENSG00000108821</t>
  </si>
  <si>
    <t>COL1A1</t>
  </si>
  <si>
    <t>ENSG00000183770</t>
  </si>
  <si>
    <t>FOXL2</t>
  </si>
  <si>
    <t>ENSG00000124920</t>
  </si>
  <si>
    <t>MYRF</t>
  </si>
  <si>
    <t>ENSG00000162552</t>
  </si>
  <si>
    <t>WNT4</t>
  </si>
  <si>
    <t>ENSG00000085117</t>
  </si>
  <si>
    <t>CD82</t>
  </si>
  <si>
    <t>ENSG00000170558</t>
  </si>
  <si>
    <t>CDH2</t>
  </si>
  <si>
    <t>ENSG00000169218</t>
  </si>
  <si>
    <t>RSPO1</t>
  </si>
  <si>
    <t>ENSG00000148053</t>
  </si>
  <si>
    <t>NTRK2</t>
  </si>
  <si>
    <t>ENSG00000170820</t>
  </si>
  <si>
    <t>FSHR</t>
  </si>
  <si>
    <t>ENSG00000171345</t>
  </si>
  <si>
    <t>KRT19</t>
  </si>
  <si>
    <t>ENSG00000164920</t>
  </si>
  <si>
    <t>OSR2</t>
  </si>
  <si>
    <t>ENSG00000184937</t>
  </si>
  <si>
    <t>WT1</t>
  </si>
  <si>
    <t>ENSG00000143355</t>
  </si>
  <si>
    <t>LHX9</t>
  </si>
  <si>
    <t>ENSG00000107562</t>
  </si>
  <si>
    <t>CXCL12</t>
  </si>
  <si>
    <t>ENSG00000039068</t>
  </si>
  <si>
    <t>CDH1</t>
  </si>
  <si>
    <t>ENSG00000181449</t>
  </si>
  <si>
    <t>SOX2</t>
  </si>
  <si>
    <t>ENSG00000111704</t>
  </si>
  <si>
    <t>NANOG</t>
  </si>
  <si>
    <t>ENSG00000125398</t>
  </si>
  <si>
    <t>SOX9</t>
  </si>
  <si>
    <t>ENSG00000137090</t>
  </si>
  <si>
    <t>DMRT1</t>
  </si>
  <si>
    <t>primary_GC</t>
  </si>
  <si>
    <t>primordial_GC</t>
  </si>
  <si>
    <t>COV434</t>
  </si>
  <si>
    <t>iPSC</t>
  </si>
  <si>
    <t>Adrenal</t>
  </si>
  <si>
    <t>Pluripotent</t>
  </si>
  <si>
    <t>POU5F1</t>
  </si>
  <si>
    <t>FOXL2_tdT+</t>
  </si>
  <si>
    <t>gonad_tpm</t>
  </si>
  <si>
    <t>Gonad / Granulosa</t>
  </si>
  <si>
    <t>Gene_name</t>
  </si>
  <si>
    <t>FOXL2+_1</t>
  </si>
  <si>
    <t>FOXL2+_2</t>
  </si>
  <si>
    <t>COV434_1</t>
  </si>
  <si>
    <t>COV434_2</t>
  </si>
  <si>
    <t>iPSC_1</t>
  </si>
  <si>
    <t>iPSC_2</t>
  </si>
  <si>
    <t>KGN_1</t>
  </si>
  <si>
    <t>KGN_2</t>
  </si>
  <si>
    <t>Gonad_wk7_M_1</t>
  </si>
  <si>
    <t>Gonad_wk7_M_2</t>
  </si>
  <si>
    <t>Gonad_wk7_F_1</t>
  </si>
  <si>
    <t>Gonad_wk7_F_2</t>
  </si>
  <si>
    <t>Gonad_wk7_F_3</t>
  </si>
  <si>
    <t>Gonad_wk7_M</t>
  </si>
  <si>
    <t>Gonad_wk7_F</t>
  </si>
  <si>
    <t>KGN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</si>
</sst>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>
    <font>
      <sz val="12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sz val="12"/>
      <color theme="1"/>
      <name val="Helvetica"/>
      <family val="2"/>
    </font>
    <font>
      <b/>
      <sz val="14"/>
      <color theme="1"/>
      <name val="Helvetica"/>
      <family val="2"/>
    </font>
    <font>
      <i/>
      <sz val="12"/>
      <color theme="1"/>
      <name val="Helvetica"/>
      <family val="2"/>
    </font>
    <font>
      <sz val="12"/>
      <color rgb="FF000000"/>
      <name val="Calibri"/>
      <family val="2"/>
      <scheme val="minor"/>
    </font>
    <font>
      <sz val="14"/>
      <color theme="1"/>
      <name val="Helvetica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/>
    <xf numFmtId="11" fontId="1" fillId="0" borderId="0" xfId="0" applyNumberFormat="1" applyFont="1"/>
    <xf numFmtId="0" fontId="3" fillId="0" borderId="0" xfId="0" applyFont="1"/>
    <xf numFmtId="49" fontId="3" fillId="0" borderId="0" xfId="0" applyNumberFormat="1" applyFont="1" applyAlignment="1">
      <alignment textRotation="90"/>
    </xf>
    <xf numFmtId="0" fontId="4" fillId="0" borderId="0" xfId="0" applyFont="1"/>
    <xf numFmtId="164" fontId="2" fillId="0" borderId="0" xfId="0" applyNumberFormat="1" applyFont="1" applyAlignment="1">
      <alignment horizontal="right"/>
    </xf>
    <xf numFmtId="164" fontId="2" fillId="0" borderId="1" xfId="0" applyNumberFormat="1" applyFont="1" applyBorder="1" applyAlignment="1">
      <alignment horizontal="right"/>
    </xf>
    <xf numFmtId="0" fontId="2" fillId="0" borderId="1" xfId="0" applyFont="1" applyBorder="1"/>
    <xf numFmtId="0" fontId="5" fillId="0" borderId="0" xfId="0" applyFont="1"/>
    <xf numFmtId="0" fontId="3" fillId="0" borderId="0" xfId="0" applyFont="1" applyAlignment="1">
      <alignment wrapText="1"/>
    </xf>
    <xf numFmtId="164" fontId="0" fillId="0" borderId="0" xfId="0" applyNumberFormat="1"/>
    <xf numFmtId="49" fontId="6" fillId="0" borderId="0" xfId="0" applyNumberFormat="1" applyFont="1" applyAlignment="1">
      <alignment textRotation="9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85D30B-5A7A-BD41-BD69-37EFB6F3F198}">
  <dimension ref="A1:AG37"/>
  <sheetViews>
    <sheetView workbookViewId="0">
      <selection activeCell="P2" sqref="P2:P22"/>
    </sheetView>
  </sheetViews>
  <sheetFormatPr baseColWidth="10" defaultRowHeight="16"/>
  <sheetData>
    <row r="1" spans="1:3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13</v>
      </c>
      <c r="L1" t="s">
        <v>14</v>
      </c>
      <c r="M1" t="s">
        <v>10</v>
      </c>
      <c r="N1" t="s">
        <v>11</v>
      </c>
      <c r="O1" t="s">
        <v>12</v>
      </c>
      <c r="P1" t="s">
        <v>79</v>
      </c>
    </row>
    <row r="2" spans="1:33">
      <c r="A2" s="1" t="s">
        <v>27</v>
      </c>
      <c r="B2" s="1" t="s">
        <v>28</v>
      </c>
      <c r="C2" s="1">
        <v>2.2912094620021901</v>
      </c>
      <c r="D2" s="1">
        <v>2.1742215886312901</v>
      </c>
      <c r="E2" s="1">
        <v>5.5179367440602203</v>
      </c>
      <c r="F2" s="1">
        <v>1.4067170875450301</v>
      </c>
      <c r="G2" s="1">
        <v>10.2571495240961</v>
      </c>
      <c r="H2" s="1">
        <v>5.0977367593682299</v>
      </c>
      <c r="I2" s="1">
        <v>0.27825015351052101</v>
      </c>
      <c r="J2" s="1">
        <v>0.16847490772547599</v>
      </c>
      <c r="K2" s="1">
        <v>1.2717431015965599</v>
      </c>
      <c r="L2" s="1">
        <v>1.6983804843157599</v>
      </c>
      <c r="M2" s="2">
        <v>3.8254942089350797E-6</v>
      </c>
      <c r="N2" s="2">
        <v>4.4138384389924503E-5</v>
      </c>
      <c r="O2" s="1"/>
      <c r="P2" s="9">
        <v>6.64287676</v>
      </c>
      <c r="Q2" s="1"/>
      <c r="U2" s="1"/>
      <c r="V2" s="1"/>
      <c r="W2" s="1"/>
      <c r="AC2" s="1"/>
      <c r="AD2" s="1"/>
      <c r="AE2" s="1"/>
      <c r="AF2" s="1"/>
      <c r="AG2" s="1"/>
    </row>
    <row r="3" spans="1:33">
      <c r="A3" s="1" t="s">
        <v>31</v>
      </c>
      <c r="B3" s="1" t="s">
        <v>32</v>
      </c>
      <c r="C3" s="1">
        <v>0</v>
      </c>
      <c r="D3" s="1">
        <v>0</v>
      </c>
      <c r="E3" s="1">
        <v>3.0375133759476198</v>
      </c>
      <c r="F3" s="1">
        <v>6.0227912421817402</v>
      </c>
      <c r="G3" s="1">
        <v>9.9031096189838195</v>
      </c>
      <c r="H3" s="1">
        <v>4.07654096569442</v>
      </c>
      <c r="I3" s="1">
        <v>0.12592697494481001</v>
      </c>
      <c r="J3" s="1">
        <v>5.9743496583787303E-2</v>
      </c>
      <c r="K3" s="1">
        <v>2.4545625996942202</v>
      </c>
      <c r="L3" s="1">
        <v>2.5167400041888199</v>
      </c>
      <c r="M3" s="2">
        <v>5.6074307987362499E-7</v>
      </c>
      <c r="N3" s="2">
        <v>5.8976177834307195E-7</v>
      </c>
      <c r="O3" s="1"/>
      <c r="P3" s="9">
        <v>6.2925226399999996</v>
      </c>
      <c r="Q3" s="1"/>
      <c r="U3" s="1"/>
      <c r="V3" s="1"/>
      <c r="W3" s="1"/>
      <c r="AC3" s="1"/>
      <c r="AD3" s="1"/>
      <c r="AE3" s="1"/>
      <c r="AF3" s="1"/>
      <c r="AG3" s="1"/>
    </row>
    <row r="4" spans="1:33">
      <c r="A4" s="1" t="s">
        <v>41</v>
      </c>
      <c r="B4" s="1" t="s">
        <v>42</v>
      </c>
      <c r="C4" s="1">
        <v>2.6579906556876201</v>
      </c>
      <c r="D4" s="1">
        <v>0</v>
      </c>
      <c r="E4" s="1">
        <v>1.02065883600634</v>
      </c>
      <c r="F4" s="1">
        <v>1.18558261535695</v>
      </c>
      <c r="G4" s="1">
        <v>5.1848023537352397</v>
      </c>
      <c r="H4" s="1">
        <v>4.5249576668128704</v>
      </c>
      <c r="I4" s="1">
        <v>1.7421757534828399</v>
      </c>
      <c r="J4" s="1">
        <v>3.2050440060521099</v>
      </c>
      <c r="K4" s="1">
        <v>2.82152509671289</v>
      </c>
      <c r="L4" s="1">
        <v>4.9046315974771897</v>
      </c>
      <c r="M4" s="1">
        <v>3.9024247824536902E-2</v>
      </c>
      <c r="N4" s="1">
        <v>1.6587682062123E-3</v>
      </c>
      <c r="O4" s="1">
        <v>2.7257649451533798E-2</v>
      </c>
      <c r="P4" s="9">
        <v>1.9493160300000001</v>
      </c>
      <c r="Q4" s="1"/>
      <c r="U4" s="1"/>
      <c r="V4" s="1"/>
      <c r="W4" s="1"/>
      <c r="AC4" s="1"/>
      <c r="AD4" s="1"/>
      <c r="AE4" s="1"/>
      <c r="AF4" s="1"/>
      <c r="AG4" s="1"/>
    </row>
    <row r="5" spans="1:33">
      <c r="A5" s="1" t="s">
        <v>43</v>
      </c>
      <c r="B5" s="1" t="s">
        <v>44</v>
      </c>
      <c r="C5" s="1">
        <v>10.508630145155401</v>
      </c>
      <c r="D5" s="1">
        <v>11.8042672740516</v>
      </c>
      <c r="E5" s="1">
        <v>13.1366266180016</v>
      </c>
      <c r="F5" s="1">
        <v>14.254469855849401</v>
      </c>
      <c r="G5" s="1">
        <v>10.673788809624799</v>
      </c>
      <c r="H5" s="1">
        <v>6.4924965017881702</v>
      </c>
      <c r="I5" s="1">
        <v>1.94345014174925</v>
      </c>
      <c r="J5" s="1">
        <v>5.48416367069352</v>
      </c>
      <c r="K5" s="1">
        <v>2.5754060537174999</v>
      </c>
      <c r="L5" s="1">
        <v>0.91751589956049495</v>
      </c>
      <c r="M5" s="1">
        <v>4.5143726944475202E-2</v>
      </c>
      <c r="N5" s="2">
        <v>2.6330805988189999E-6</v>
      </c>
      <c r="O5" s="2">
        <v>9.2962592123824804E-6</v>
      </c>
      <c r="P5" s="9">
        <v>7.0561839800000001</v>
      </c>
      <c r="Q5" s="1"/>
      <c r="U5" s="1"/>
      <c r="V5" s="1"/>
      <c r="W5" s="1"/>
      <c r="AC5" s="1"/>
      <c r="AD5" s="1"/>
      <c r="AE5" s="1"/>
      <c r="AF5" s="1"/>
      <c r="AG5" s="1"/>
    </row>
    <row r="6" spans="1:33">
      <c r="A6" s="1" t="s">
        <v>33</v>
      </c>
      <c r="B6" s="1" t="s">
        <v>34</v>
      </c>
      <c r="C6" s="1">
        <v>9.3933119196218993</v>
      </c>
      <c r="D6" s="1">
        <v>8.3661797405438207</v>
      </c>
      <c r="E6" s="1">
        <v>8.1165041300589706</v>
      </c>
      <c r="F6" s="1">
        <v>11.1979118137869</v>
      </c>
      <c r="G6" s="1">
        <v>13.1371567319327</v>
      </c>
      <c r="H6" s="1">
        <v>8.8692032299146195</v>
      </c>
      <c r="I6" s="1">
        <v>1.37814044553042</v>
      </c>
      <c r="J6" s="1">
        <v>4.8748224272098097</v>
      </c>
      <c r="K6" s="1">
        <v>1.2150651911927</v>
      </c>
      <c r="L6" s="1">
        <v>0.85203917385489503</v>
      </c>
      <c r="M6" s="1">
        <v>2.4741084178159998E-4</v>
      </c>
      <c r="N6" s="2">
        <v>7.5049683315301895E-11</v>
      </c>
      <c r="O6" s="1">
        <v>1.7105337810527699E-2</v>
      </c>
      <c r="P6" s="9">
        <v>9.5113718800000004</v>
      </c>
      <c r="Q6" s="1"/>
      <c r="U6" s="1"/>
      <c r="V6" s="1"/>
      <c r="W6" s="1"/>
      <c r="AC6" s="1"/>
      <c r="AD6" s="1"/>
      <c r="AE6" s="1"/>
      <c r="AF6" s="1"/>
      <c r="AG6" s="1"/>
    </row>
    <row r="7" spans="1:33">
      <c r="A7" s="1" t="s">
        <v>59</v>
      </c>
      <c r="B7" s="1" t="s">
        <v>60</v>
      </c>
      <c r="C7" s="1">
        <v>9.7882046457572596</v>
      </c>
      <c r="D7" s="1">
        <v>9.9341626337124005</v>
      </c>
      <c r="E7" s="1">
        <v>8.5201852384551504</v>
      </c>
      <c r="F7" s="1">
        <v>5.8378953629869699</v>
      </c>
      <c r="G7" s="1">
        <v>11.633798148655201</v>
      </c>
      <c r="H7" s="1">
        <v>5.8110488783591698</v>
      </c>
      <c r="I7" s="1">
        <v>0.237587760840583</v>
      </c>
      <c r="J7" s="1">
        <v>5.8733629248940602</v>
      </c>
      <c r="K7" s="1">
        <v>0.35884681290762399</v>
      </c>
      <c r="L7" s="1">
        <v>0.43988271992915001</v>
      </c>
      <c r="M7" s="1">
        <v>4.1736213245323998E-3</v>
      </c>
      <c r="N7" s="2">
        <v>3.4621642746355103E-8</v>
      </c>
      <c r="O7" s="2">
        <v>6.1791320752151503E-9</v>
      </c>
      <c r="P7" s="9">
        <v>8.0113434600000009</v>
      </c>
      <c r="Q7" s="1"/>
      <c r="U7" s="1"/>
      <c r="V7" s="1"/>
      <c r="W7" s="1"/>
      <c r="AC7" s="1"/>
      <c r="AD7" s="1"/>
      <c r="AE7" s="1"/>
      <c r="AF7" s="1"/>
      <c r="AG7" s="1"/>
    </row>
    <row r="8" spans="1:33">
      <c r="A8" s="1" t="s">
        <v>35</v>
      </c>
      <c r="B8" s="1" t="s">
        <v>36</v>
      </c>
      <c r="C8" s="1">
        <v>1.6439977431366199</v>
      </c>
      <c r="D8" s="1">
        <v>0</v>
      </c>
      <c r="E8" s="1">
        <v>0</v>
      </c>
      <c r="F8" s="1">
        <v>1.6655407592087299</v>
      </c>
      <c r="G8" s="1">
        <v>3.61674118675983</v>
      </c>
      <c r="H8" s="1">
        <v>3.7222638911709698</v>
      </c>
      <c r="I8" s="1">
        <v>0</v>
      </c>
      <c r="J8" s="1">
        <v>1.08312730593607</v>
      </c>
      <c r="K8" s="1">
        <v>3.3118873433662701</v>
      </c>
      <c r="L8" s="1">
        <v>4.1712699535798698</v>
      </c>
      <c r="M8" s="1">
        <v>5.420639991779E-4</v>
      </c>
      <c r="N8" s="1">
        <v>1.783355517933E-4</v>
      </c>
      <c r="O8" s="1">
        <v>4.6115493288851001E-3</v>
      </c>
      <c r="P8" s="9">
        <v>0.93477549999999998</v>
      </c>
      <c r="Q8" s="1"/>
      <c r="U8" s="1"/>
      <c r="V8" s="1"/>
      <c r="W8" s="1"/>
      <c r="AC8" s="1"/>
      <c r="AD8" s="1"/>
      <c r="AE8" s="1"/>
      <c r="AF8" s="1"/>
      <c r="AG8" s="1"/>
    </row>
    <row r="9" spans="1:33">
      <c r="A9" s="1" t="s">
        <v>49</v>
      </c>
      <c r="B9" s="1" t="s">
        <v>50</v>
      </c>
      <c r="C9" s="1">
        <v>2.1059721456513301</v>
      </c>
      <c r="D9" s="1">
        <v>2.1742215886312901</v>
      </c>
      <c r="E9" s="1">
        <v>6.3280120218289797</v>
      </c>
      <c r="F9" s="1">
        <v>7.3550258474343302</v>
      </c>
      <c r="G9" s="1">
        <v>4.4131188527016301</v>
      </c>
      <c r="H9" s="1">
        <v>0.36143067247350003</v>
      </c>
      <c r="I9" s="1">
        <v>0</v>
      </c>
      <c r="J9" s="1">
        <v>0</v>
      </c>
      <c r="K9" s="1">
        <v>0.59830626291200895</v>
      </c>
      <c r="L9" s="1">
        <v>0.38459200239468599</v>
      </c>
      <c r="M9" s="1"/>
      <c r="N9" s="1"/>
      <c r="O9" s="1"/>
      <c r="P9" s="9">
        <v>1.40206852</v>
      </c>
      <c r="Q9" s="1"/>
      <c r="U9" s="1"/>
      <c r="V9" s="1"/>
      <c r="W9" s="1"/>
      <c r="AC9" s="1"/>
      <c r="AD9" s="1"/>
      <c r="AE9" s="1"/>
      <c r="AF9" s="1"/>
      <c r="AG9" s="1"/>
    </row>
    <row r="10" spans="1:33">
      <c r="A10" s="1" t="s">
        <v>17</v>
      </c>
      <c r="B10" s="1" t="s">
        <v>18</v>
      </c>
      <c r="C10" s="1">
        <v>4.3720570059583501</v>
      </c>
      <c r="D10" s="1">
        <v>2.7350252643150101</v>
      </c>
      <c r="E10" s="1">
        <v>2.3554641288020899</v>
      </c>
      <c r="F10" s="1">
        <v>7.1827561079689097</v>
      </c>
      <c r="G10" s="1">
        <v>13.5070882674943</v>
      </c>
      <c r="H10" s="1">
        <v>11.155867013091401</v>
      </c>
      <c r="I10" s="1">
        <v>5.17414072814036</v>
      </c>
      <c r="J10" s="1">
        <v>2.06768757601558</v>
      </c>
      <c r="K10" s="1">
        <v>0.80334773947995197</v>
      </c>
      <c r="L10" s="1">
        <v>1.0370647316997501</v>
      </c>
      <c r="M10" s="2">
        <v>6.3851657556534602E-14</v>
      </c>
      <c r="N10" s="2">
        <v>5.0489467965379403E-14</v>
      </c>
      <c r="O10" s="1">
        <v>4.4318788518609998E-4</v>
      </c>
      <c r="P10" s="9">
        <v>9.8808924099999995</v>
      </c>
      <c r="Q10" s="1"/>
      <c r="U10" s="1"/>
      <c r="V10" s="1"/>
      <c r="W10" s="1"/>
      <c r="AC10" s="1"/>
      <c r="AD10" s="1"/>
      <c r="AE10" s="1"/>
      <c r="AF10" s="1"/>
      <c r="AG10" s="1"/>
    </row>
    <row r="11" spans="1:33">
      <c r="A11" s="1" t="s">
        <v>21</v>
      </c>
      <c r="B11" s="1" t="s">
        <v>22</v>
      </c>
      <c r="C11" s="1">
        <v>6.6302978264384302</v>
      </c>
      <c r="D11" s="1">
        <v>6.8015690025747704</v>
      </c>
      <c r="E11" s="1">
        <v>7.0592660981652404</v>
      </c>
      <c r="F11" s="1">
        <v>6.2133458358985401</v>
      </c>
      <c r="G11" s="1">
        <v>8.9247851769493103</v>
      </c>
      <c r="H11" s="1">
        <v>8.8059682592874697</v>
      </c>
      <c r="I11" s="1">
        <v>9.4501344288978206</v>
      </c>
      <c r="J11" s="1">
        <v>1.22956707092656</v>
      </c>
      <c r="K11" s="1">
        <v>6.2677644848808498</v>
      </c>
      <c r="L11" s="1">
        <v>2.2703196943558202</v>
      </c>
      <c r="M11" s="1">
        <v>8.6623304022769997E-4</v>
      </c>
      <c r="N11" s="1">
        <v>4.443883863491E-4</v>
      </c>
      <c r="O11" s="2">
        <v>4.8498109871587098E-5</v>
      </c>
      <c r="P11" s="9">
        <v>5.3305170000000004</v>
      </c>
      <c r="Q11" s="1"/>
      <c r="U11" s="1"/>
      <c r="V11" s="1"/>
      <c r="W11" s="1"/>
      <c r="AC11" s="1"/>
      <c r="AD11" s="1"/>
      <c r="AE11" s="1"/>
      <c r="AF11" s="1"/>
      <c r="AG11" s="1"/>
    </row>
    <row r="12" spans="1:33">
      <c r="A12" s="1" t="s">
        <v>51</v>
      </c>
      <c r="B12" s="1" t="s">
        <v>52</v>
      </c>
      <c r="C12" s="1">
        <v>6.8305178434986198</v>
      </c>
      <c r="D12" s="1">
        <v>5.3255495887257798</v>
      </c>
      <c r="E12" s="1">
        <v>6.0971428933107399</v>
      </c>
      <c r="F12" s="1">
        <v>8.8160971257403293</v>
      </c>
      <c r="G12" s="1">
        <v>7.2272644687090599</v>
      </c>
      <c r="H12" s="1">
        <v>7.0835264741052599</v>
      </c>
      <c r="I12" s="1">
        <v>2.88478890302383E-2</v>
      </c>
      <c r="J12" s="1">
        <v>6.7265274033289399</v>
      </c>
      <c r="K12" s="1">
        <v>1.3794685918165399</v>
      </c>
      <c r="L12" s="1">
        <v>2.5924875159947698</v>
      </c>
      <c r="M12" s="1">
        <v>0.117574624700419</v>
      </c>
      <c r="N12" s="1">
        <v>1.190920734465E-4</v>
      </c>
      <c r="O12" s="1">
        <v>2.402364613321E-4</v>
      </c>
      <c r="P12" s="9">
        <v>3.7050912500000002</v>
      </c>
      <c r="Q12" s="1"/>
      <c r="U12" s="1"/>
      <c r="V12" s="1"/>
      <c r="W12" s="1"/>
      <c r="AC12" s="1"/>
      <c r="AD12" s="1"/>
      <c r="AE12" s="1"/>
      <c r="AF12" s="1"/>
      <c r="AG12" s="1"/>
    </row>
    <row r="13" spans="1:33">
      <c r="A13" s="1" t="s">
        <v>57</v>
      </c>
      <c r="B13" s="1" t="s">
        <v>58</v>
      </c>
      <c r="C13" s="1">
        <v>0</v>
      </c>
      <c r="D13" s="1">
        <v>0</v>
      </c>
      <c r="E13" s="1">
        <v>1.02065883600634</v>
      </c>
      <c r="F13" s="1">
        <v>4.1747838148178298</v>
      </c>
      <c r="G13" s="1">
        <v>10.9489475029352</v>
      </c>
      <c r="H13" s="1">
        <v>0.291955677497161</v>
      </c>
      <c r="I13" s="1">
        <v>0.41127420572364298</v>
      </c>
      <c r="J13" s="1">
        <v>2.38898625527613E-2</v>
      </c>
      <c r="K13" s="1">
        <v>1.27670341461548E-2</v>
      </c>
      <c r="L13" s="1">
        <v>0.103910329836794</v>
      </c>
      <c r="M13" s="1"/>
      <c r="N13" s="1">
        <v>6.15310941065908E-2</v>
      </c>
      <c r="O13" s="1">
        <v>4.3099714976842E-2</v>
      </c>
      <c r="P13" s="9">
        <v>7.32961157</v>
      </c>
      <c r="Q13" s="1"/>
      <c r="U13" s="1"/>
      <c r="V13" s="1"/>
      <c r="W13" s="1"/>
      <c r="AC13" s="1"/>
      <c r="AD13" s="1"/>
      <c r="AE13" s="1"/>
      <c r="AF13" s="1"/>
      <c r="AG13" s="1"/>
    </row>
    <row r="14" spans="1:33">
      <c r="A14" s="1" t="s">
        <v>37</v>
      </c>
      <c r="B14" s="1" t="s">
        <v>38</v>
      </c>
      <c r="C14" s="1">
        <v>5.8521429486669296</v>
      </c>
      <c r="D14" s="1">
        <v>5.9392788704933999</v>
      </c>
      <c r="E14" s="1">
        <v>5.9121541719408004</v>
      </c>
      <c r="F14" s="1">
        <v>8.7043168389273706</v>
      </c>
      <c r="G14" s="1">
        <v>11.1242718393122</v>
      </c>
      <c r="H14" s="1">
        <v>3.43101133004278</v>
      </c>
      <c r="I14" s="1">
        <v>1.0466476675398499</v>
      </c>
      <c r="J14" s="1">
        <v>1.38206836241316</v>
      </c>
      <c r="K14" s="1">
        <v>0.85104590157554405</v>
      </c>
      <c r="L14" s="1">
        <v>1.0657920573692099</v>
      </c>
      <c r="M14" s="1">
        <v>2.4140276012854699E-2</v>
      </c>
      <c r="N14" s="1">
        <v>7.7073418278289995E-4</v>
      </c>
      <c r="O14" s="1">
        <v>0.511098278158719</v>
      </c>
      <c r="P14" s="9">
        <v>7.5039923000000002</v>
      </c>
      <c r="Q14" s="1"/>
      <c r="U14" s="1"/>
      <c r="V14" s="1"/>
      <c r="W14" s="1"/>
      <c r="AC14" s="1"/>
      <c r="AD14" s="1"/>
      <c r="AE14" s="1"/>
      <c r="AF14" s="1"/>
      <c r="AG14" s="1"/>
    </row>
    <row r="15" spans="1:33">
      <c r="A15" s="1" t="s">
        <v>23</v>
      </c>
      <c r="B15" s="1" t="s">
        <v>24</v>
      </c>
      <c r="C15" s="1">
        <v>0</v>
      </c>
      <c r="D15" s="1">
        <v>1.29849189200245</v>
      </c>
      <c r="E15" s="1">
        <v>1.02065883600634</v>
      </c>
      <c r="F15" s="1">
        <v>5.32475581101194</v>
      </c>
      <c r="G15" s="1">
        <v>12.591133186774201</v>
      </c>
      <c r="H15" s="1">
        <v>6.4907561539725904</v>
      </c>
      <c r="I15" s="1">
        <v>7.4656735645694097</v>
      </c>
      <c r="J15" s="1">
        <v>0.18549501796059301</v>
      </c>
      <c r="K15" s="1">
        <v>1.8521432985647699</v>
      </c>
      <c r="L15" s="1">
        <v>1.2325007521735001</v>
      </c>
      <c r="M15" s="2">
        <v>1.9370289167532301E-7</v>
      </c>
      <c r="N15" s="2">
        <v>4.0126226473656901E-5</v>
      </c>
      <c r="O15" s="2">
        <v>5.5598399334477603E-9</v>
      </c>
      <c r="P15" s="9">
        <v>8.9661839600000004</v>
      </c>
      <c r="Q15" s="1"/>
      <c r="U15" s="1"/>
      <c r="V15" s="1"/>
      <c r="W15" s="1"/>
      <c r="AC15" s="1"/>
      <c r="AD15" s="1"/>
      <c r="AE15" s="1"/>
      <c r="AF15" s="1"/>
      <c r="AG15" s="1"/>
    </row>
    <row r="16" spans="1:33">
      <c r="A16" s="1" t="s">
        <v>15</v>
      </c>
      <c r="B16" s="1" t="s">
        <v>16</v>
      </c>
      <c r="C16" s="1">
        <v>0</v>
      </c>
      <c r="D16" s="1">
        <v>0</v>
      </c>
      <c r="E16" s="1">
        <v>0</v>
      </c>
      <c r="F16" s="1">
        <v>2.3211550513005399</v>
      </c>
      <c r="G16" s="1">
        <v>9.0625821660072106</v>
      </c>
      <c r="H16" s="1">
        <v>11.2967399983427</v>
      </c>
      <c r="I16" s="1">
        <v>0.110626739698408</v>
      </c>
      <c r="J16" s="1">
        <v>1.6336239318652199</v>
      </c>
      <c r="K16" s="1">
        <v>0.70345335528570996</v>
      </c>
      <c r="L16" s="1">
        <v>0</v>
      </c>
      <c r="M16" s="2">
        <v>1.7429120191273799E-5</v>
      </c>
      <c r="N16" s="2">
        <v>3.9925815937327099E-14</v>
      </c>
      <c r="O16" s="1"/>
      <c r="P16" s="9">
        <v>5.4653090799999999</v>
      </c>
      <c r="Q16" s="1"/>
      <c r="U16" s="1"/>
      <c r="V16" s="1"/>
      <c r="W16" s="1"/>
      <c r="AC16" s="1"/>
      <c r="AD16" s="1"/>
      <c r="AE16" s="1"/>
      <c r="AF16" s="1"/>
      <c r="AG16" s="1"/>
    </row>
    <row r="17" spans="1:33">
      <c r="A17" s="1" t="s">
        <v>45</v>
      </c>
      <c r="B17" s="1" t="s">
        <v>46</v>
      </c>
      <c r="C17" s="1">
        <v>0</v>
      </c>
      <c r="D17" s="1">
        <v>0</v>
      </c>
      <c r="E17" s="1">
        <v>0</v>
      </c>
      <c r="F17" s="1">
        <v>0</v>
      </c>
      <c r="G17" s="1">
        <v>8.4002703795290508</v>
      </c>
      <c r="H17" s="1">
        <v>0.77296852488798595</v>
      </c>
      <c r="I17" s="1">
        <v>9.9157754248484997E-2</v>
      </c>
      <c r="J17" s="1">
        <v>5.6516392427886503E-2</v>
      </c>
      <c r="K17" s="1">
        <v>3.3442961856676598E-2</v>
      </c>
      <c r="L17" s="1">
        <v>0</v>
      </c>
      <c r="M17" s="1">
        <v>2.3148479654311899E-2</v>
      </c>
      <c r="N17" s="1">
        <v>1.05590994831099E-2</v>
      </c>
      <c r="O17" s="1"/>
      <c r="P17" s="9">
        <v>4.8203783600000003</v>
      </c>
      <c r="Q17" s="1"/>
      <c r="U17" s="1"/>
      <c r="V17" s="1"/>
      <c r="W17" s="1"/>
      <c r="AC17" s="1"/>
      <c r="AD17" s="1"/>
      <c r="AE17" s="1"/>
      <c r="AF17" s="1"/>
      <c r="AG17" s="1"/>
    </row>
    <row r="18" spans="1:33">
      <c r="A18" s="1" t="s">
        <v>25</v>
      </c>
      <c r="B18" s="1" t="s">
        <v>26</v>
      </c>
      <c r="C18" s="1">
        <v>4.1881917690219801</v>
      </c>
      <c r="D18" s="1">
        <v>4.04951687923836</v>
      </c>
      <c r="E18" s="1">
        <v>2.49365016921274</v>
      </c>
      <c r="F18" s="1">
        <v>6.2290568905360404</v>
      </c>
      <c r="G18" s="1">
        <v>10.5813630432349</v>
      </c>
      <c r="H18" s="1">
        <v>7.8384262004011802</v>
      </c>
      <c r="I18" s="1">
        <v>9.4612632128406898E-2</v>
      </c>
      <c r="J18" s="1">
        <v>1.6127525303766099</v>
      </c>
      <c r="K18" s="1">
        <v>3.68476657788398</v>
      </c>
      <c r="L18" s="1">
        <v>4.0085011387904004</v>
      </c>
      <c r="M18" s="2">
        <v>8.6193741321840198E-7</v>
      </c>
      <c r="N18" s="2">
        <v>1.6933563315080301E-9</v>
      </c>
      <c r="O18" s="1">
        <v>2.0774561293851E-3</v>
      </c>
      <c r="P18" s="9">
        <v>6.9644172600000003</v>
      </c>
      <c r="Q18" s="1"/>
      <c r="U18" s="1"/>
      <c r="V18" s="1"/>
      <c r="W18" s="1"/>
      <c r="AC18" s="1"/>
      <c r="AD18" s="1"/>
      <c r="AE18" s="1"/>
      <c r="AF18" s="1"/>
      <c r="AG18" s="1"/>
    </row>
    <row r="19" spans="1:33">
      <c r="A19" s="1" t="s">
        <v>19</v>
      </c>
      <c r="B19" s="1" t="s">
        <v>20</v>
      </c>
      <c r="C19" s="1">
        <v>1.1240440362180999</v>
      </c>
      <c r="D19" s="1">
        <v>0</v>
      </c>
      <c r="E19" s="1">
        <v>0</v>
      </c>
      <c r="F19" s="1">
        <v>0</v>
      </c>
      <c r="G19" s="1">
        <v>8.1977589143357807</v>
      </c>
      <c r="H19" s="1">
        <v>9.4140642105745709</v>
      </c>
      <c r="I19" s="1">
        <v>3.1631696812879397E-2</v>
      </c>
      <c r="J19" s="1">
        <v>1.0049516474765701</v>
      </c>
      <c r="K19" s="1">
        <v>0.88757981032176403</v>
      </c>
      <c r="L19" s="1">
        <v>0.83562451620424105</v>
      </c>
      <c r="M19" s="1">
        <v>1.138604434635E-4</v>
      </c>
      <c r="N19" s="2">
        <v>6.4771221139314799E-6</v>
      </c>
      <c r="O19" s="1">
        <v>3.4333433256877599E-2</v>
      </c>
      <c r="P19" s="9">
        <v>4.6249220400000004</v>
      </c>
      <c r="Q19" s="1"/>
      <c r="U19" s="1"/>
      <c r="V19" s="1"/>
      <c r="W19" s="1"/>
      <c r="AC19" s="1"/>
      <c r="AD19" s="1"/>
      <c r="AE19" s="1"/>
      <c r="AF19" s="1"/>
      <c r="AG19" s="1"/>
    </row>
    <row r="20" spans="1:33">
      <c r="A20" s="1" t="s">
        <v>29</v>
      </c>
      <c r="B20" s="1" t="s">
        <v>30</v>
      </c>
      <c r="C20" s="1">
        <v>9.7793113888820002</v>
      </c>
      <c r="D20" s="1">
        <v>10.229986826983399</v>
      </c>
      <c r="E20" s="1">
        <v>11.6288257715151</v>
      </c>
      <c r="F20" s="1">
        <v>11.473031808081</v>
      </c>
      <c r="G20" s="1">
        <v>11.8009314587717</v>
      </c>
      <c r="H20" s="1">
        <v>10.1155113041655</v>
      </c>
      <c r="I20" s="1">
        <v>3.6258569670277399</v>
      </c>
      <c r="J20" s="1">
        <v>5.6890592210050102</v>
      </c>
      <c r="K20" s="1">
        <v>8.9595070105592107</v>
      </c>
      <c r="L20" s="1">
        <v>9.2634172700578095</v>
      </c>
      <c r="M20" s="2">
        <v>1.456687028133E-7</v>
      </c>
      <c r="N20" s="2">
        <v>3.1593665528220698E-14</v>
      </c>
      <c r="O20" s="1">
        <v>0.24850820841214</v>
      </c>
      <c r="P20" s="9">
        <v>8.1779145100000008</v>
      </c>
      <c r="Q20" s="1"/>
      <c r="U20" s="1"/>
      <c r="V20" s="1"/>
      <c r="W20" s="1"/>
      <c r="AC20" s="1"/>
      <c r="AD20" s="1"/>
      <c r="AE20" s="1"/>
      <c r="AF20" s="1"/>
      <c r="AG20" s="1"/>
    </row>
    <row r="21" spans="1:33">
      <c r="A21" s="1" t="s">
        <v>39</v>
      </c>
      <c r="B21" s="1" t="s">
        <v>40</v>
      </c>
      <c r="C21" s="1">
        <v>5.2720782876059502</v>
      </c>
      <c r="D21" s="1">
        <v>5.52324559419871</v>
      </c>
      <c r="E21" s="1">
        <v>5.7833277672257601</v>
      </c>
      <c r="F21" s="1">
        <v>6.8815232804808399</v>
      </c>
      <c r="G21" s="1">
        <v>7.64084962061618</v>
      </c>
      <c r="H21" s="1">
        <v>2.3778403241963799</v>
      </c>
      <c r="I21" s="1">
        <v>0.34077602295894399</v>
      </c>
      <c r="J21" s="1">
        <v>0.34623139415889798</v>
      </c>
      <c r="K21" s="1">
        <v>3.7573054799538097E-2</v>
      </c>
      <c r="L21" s="1">
        <v>7.4523952454137396E-4</v>
      </c>
      <c r="M21" s="1">
        <v>8.0699901107489998E-4</v>
      </c>
      <c r="N21" s="1">
        <v>1.4868346843070999E-3</v>
      </c>
      <c r="O21" s="1">
        <v>0.11305463116627</v>
      </c>
      <c r="P21" s="9">
        <v>4.0931106399999999</v>
      </c>
      <c r="Q21" s="1"/>
      <c r="U21" s="1"/>
      <c r="V21" s="1"/>
      <c r="W21" s="1"/>
      <c r="AC21" s="1"/>
      <c r="AD21" s="1"/>
      <c r="AE21" s="1"/>
      <c r="AF21" s="1"/>
      <c r="AG21" s="1"/>
    </row>
    <row r="22" spans="1:33">
      <c r="A22" s="1" t="s">
        <v>55</v>
      </c>
      <c r="B22" s="1" t="s">
        <v>56</v>
      </c>
      <c r="C22" s="1">
        <v>0</v>
      </c>
      <c r="D22" s="1">
        <v>0.79065371556782005</v>
      </c>
      <c r="E22" s="1">
        <v>4.3253059363151998</v>
      </c>
      <c r="F22" s="1">
        <v>0.632681277074718</v>
      </c>
      <c r="G22" s="1">
        <v>12.184454687680599</v>
      </c>
      <c r="H22" s="1">
        <v>0.34102680080290398</v>
      </c>
      <c r="I22" s="1">
        <v>7.8507050211136704</v>
      </c>
      <c r="J22" s="1">
        <v>3.74762122319095E-2</v>
      </c>
      <c r="K22" s="1">
        <v>2.24822977975631</v>
      </c>
      <c r="L22" s="1">
        <v>2.29388073906446</v>
      </c>
      <c r="M22" s="1"/>
      <c r="N22" s="2">
        <v>3.2018726761504702E-33</v>
      </c>
      <c r="O22" s="2">
        <v>9.2320541353166095E-33</v>
      </c>
      <c r="P22" s="9">
        <v>8.56036851</v>
      </c>
      <c r="Q22" s="1"/>
      <c r="U22" s="1"/>
      <c r="V22" s="1"/>
      <c r="W22" s="1"/>
      <c r="AC22" s="1"/>
      <c r="AD22" s="1"/>
      <c r="AE22" s="1"/>
      <c r="AF22" s="1"/>
      <c r="AG22" s="1"/>
    </row>
    <row r="31" spans="1:33">
      <c r="P31" s="1"/>
      <c r="Q31" s="1"/>
      <c r="U31" s="1"/>
      <c r="V31" s="1"/>
      <c r="W31" s="1"/>
      <c r="AC31" s="1"/>
      <c r="AD31" s="1"/>
      <c r="AE31" s="1"/>
      <c r="AF31" s="1"/>
      <c r="AG31" s="1"/>
    </row>
    <row r="32" spans="1:33">
      <c r="P32" s="1"/>
      <c r="Q32" s="1"/>
      <c r="U32" s="1"/>
      <c r="V32" s="1"/>
      <c r="W32" s="1"/>
      <c r="AC32" s="1"/>
      <c r="AD32" s="1"/>
      <c r="AE32" s="1"/>
      <c r="AF32" s="1"/>
      <c r="AG32" s="1"/>
    </row>
    <row r="35" spans="16:33">
      <c r="P35" s="1"/>
      <c r="Q35" s="1"/>
      <c r="U35" s="1"/>
      <c r="V35" s="1"/>
      <c r="W35" s="1"/>
      <c r="AC35" s="1"/>
      <c r="AD35" s="1"/>
      <c r="AE35" s="1"/>
      <c r="AF35" s="1"/>
      <c r="AG35" s="1"/>
    </row>
    <row r="36" spans="16:33">
      <c r="P36" s="1"/>
      <c r="Q36" s="1"/>
      <c r="U36" s="1"/>
      <c r="V36" s="1"/>
      <c r="W36" s="1"/>
      <c r="AC36" s="1"/>
      <c r="AD36" s="1"/>
      <c r="AE36" s="1"/>
      <c r="AF36" s="1"/>
      <c r="AG36" s="1"/>
    </row>
    <row r="37" spans="16:33">
      <c r="P37" s="1"/>
      <c r="Q37" s="1"/>
      <c r="U37" s="1"/>
      <c r="V37" s="1"/>
      <c r="W37" s="1"/>
      <c r="AC37" s="1"/>
      <c r="AD37" s="1"/>
      <c r="AE37" s="1"/>
      <c r="AF37" s="1"/>
      <c r="AG37" s="1"/>
    </row>
  </sheetData>
  <sortState xmlns:xlrd2="http://schemas.microsoft.com/office/spreadsheetml/2017/richdata2" ref="A2:O22">
    <sortCondition ref="B2:B22"/>
  </sortState>
  <pageMargins left="0.7" right="0.7" top="0.75" bottom="0.75" header="0.3" footer="0.3"/>
  <pageSetup orientation="portrait" horizontalDpi="0" verticalDpi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045A5A-4106-6142-8DE8-5BC0951F714C}">
  <dimension ref="A2:AG3"/>
  <sheetViews>
    <sheetView workbookViewId="0">
      <selection activeCell="A3" sqref="A3:XFD3"/>
    </sheetView>
  </sheetViews>
  <sheetFormatPr baseColWidth="10" defaultRowHeight="16"/>
  <sheetData>
    <row r="2" spans="1:33">
      <c r="A2" t="s">
        <v>67</v>
      </c>
      <c r="B2" t="s">
        <v>68</v>
      </c>
      <c r="C2">
        <v>7.4767627076677696</v>
      </c>
      <c r="D2">
        <v>6.0793598474995196</v>
      </c>
      <c r="E2">
        <v>8.4022817621243693</v>
      </c>
      <c r="F2">
        <v>3.8020523261070802</v>
      </c>
      <c r="G2">
        <v>7.3365024808537296</v>
      </c>
      <c r="H2">
        <v>7.2302804545342001</v>
      </c>
      <c r="I2">
        <v>6.7045734705566602</v>
      </c>
      <c r="J2">
        <v>5.59626273047426</v>
      </c>
      <c r="K2">
        <v>11.268685884103199</v>
      </c>
      <c r="L2">
        <v>3.25884149756891</v>
      </c>
      <c r="M2">
        <v>3.9514945462582798</v>
      </c>
      <c r="N2">
        <v>0.12707048588793701</v>
      </c>
      <c r="O2">
        <v>0.162808134392775</v>
      </c>
      <c r="P2">
        <v>2.5414058030803401</v>
      </c>
      <c r="Q2">
        <v>1.3080113145521699</v>
      </c>
      <c r="R2">
        <v>3.6051680219136002</v>
      </c>
      <c r="S2">
        <v>0.14493931014035599</v>
      </c>
      <c r="T2">
        <v>1.92470855881626</v>
      </c>
      <c r="U2">
        <v>1.68045946309734</v>
      </c>
      <c r="V2">
        <v>3.4602287117732402</v>
      </c>
      <c r="W2">
        <v>-1.7797692486759</v>
      </c>
      <c r="X2">
        <v>9.8952401639083906E-2</v>
      </c>
      <c r="Y2">
        <v>1.40377478326E-4</v>
      </c>
      <c r="Z2">
        <v>5.5346322457717001E-3</v>
      </c>
      <c r="AA2">
        <v>1.08297195859106</v>
      </c>
      <c r="AB2">
        <v>0.92497290174093805</v>
      </c>
      <c r="AC2">
        <v>-7.6635178621895896</v>
      </c>
      <c r="AD2">
        <v>2.52219606332253</v>
      </c>
      <c r="AE2">
        <v>3.4602287117732402</v>
      </c>
      <c r="AF2">
        <v>2.6801951201726602</v>
      </c>
      <c r="AG2">
        <v>0.99910203307884116</v>
      </c>
    </row>
    <row r="3" spans="1:33">
      <c r="A3" t="s">
        <v>69</v>
      </c>
      <c r="B3" t="s">
        <v>70</v>
      </c>
      <c r="C3">
        <v>1.6439977431366199</v>
      </c>
      <c r="D3">
        <v>1.6318004796482299</v>
      </c>
      <c r="E3">
        <v>2.4947806163553699</v>
      </c>
      <c r="F3">
        <v>1.29173139619599</v>
      </c>
      <c r="G3">
        <v>2.8939853271668099</v>
      </c>
      <c r="H3">
        <v>0.98814572685250801</v>
      </c>
      <c r="I3">
        <v>8.7287198760179994</v>
      </c>
      <c r="J3">
        <v>7.3227066060702803</v>
      </c>
      <c r="K3">
        <v>8.0329595740840407</v>
      </c>
      <c r="L3">
        <v>6.5612428021714395E-2</v>
      </c>
      <c r="M3">
        <v>8.0995412262898206E-2</v>
      </c>
      <c r="N3">
        <v>0</v>
      </c>
      <c r="O3">
        <v>0</v>
      </c>
      <c r="P3">
        <v>0.100080140086494</v>
      </c>
      <c r="Q3">
        <v>0</v>
      </c>
      <c r="R3">
        <v>7.33039201423063E-2</v>
      </c>
      <c r="S3">
        <v>0</v>
      </c>
      <c r="T3">
        <v>5.0040070043247301E-2</v>
      </c>
      <c r="U3">
        <v>2.3263850099059E-2</v>
      </c>
      <c r="V3">
        <v>7.33039201423063E-2</v>
      </c>
      <c r="W3">
        <v>-5.0040070043247301E-2</v>
      </c>
      <c r="AA3">
        <v>1.5472924054683E-2</v>
      </c>
      <c r="AB3">
        <v>0</v>
      </c>
      <c r="AC3">
        <v>-7.9596556539417298</v>
      </c>
      <c r="AD3">
        <v>5.7830996087623203E-2</v>
      </c>
      <c r="AE3">
        <v>7.33039201423063E-2</v>
      </c>
      <c r="AF3">
        <v>7.33039201423063E-2</v>
      </c>
      <c r="AG3">
        <v>-7.7552168175694938</v>
      </c>
    </row>
  </sheetData>
  <pageMargins left="0.7" right="0.7" top="0.75" bottom="0.75" header="0.3" footer="0.3"/>
  <pageSetup orientation="portrait" horizontalDpi="0" verticalDpi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5BF8CD-F830-DB47-90C9-A70DF3C4D155}">
  <dimension ref="A2:O3"/>
  <sheetViews>
    <sheetView workbookViewId="0">
      <selection activeCell="A2" sqref="A2:O3"/>
    </sheetView>
  </sheetViews>
  <sheetFormatPr baseColWidth="10" defaultRowHeight="16"/>
  <sheetData>
    <row r="2" spans="1:15">
      <c r="A2" s="1" t="s">
        <v>47</v>
      </c>
      <c r="B2" s="1" t="s">
        <v>48</v>
      </c>
      <c r="C2" s="1">
        <v>1.1240440362180999</v>
      </c>
      <c r="D2" s="1">
        <v>2.5564438168909001</v>
      </c>
      <c r="E2" s="1">
        <v>2.0316574464977402</v>
      </c>
      <c r="F2" s="1">
        <v>3.0173643188231098</v>
      </c>
      <c r="G2" s="1">
        <v>9.5366338663201393</v>
      </c>
      <c r="H2" s="1">
        <v>0.76271184915228196</v>
      </c>
      <c r="I2" s="1">
        <v>2.68584956225558</v>
      </c>
      <c r="J2" s="1">
        <v>7.4270100492069696E-2</v>
      </c>
      <c r="K2" s="1">
        <v>0.71727860681324995</v>
      </c>
      <c r="L2" s="1">
        <v>0.83214226291462301</v>
      </c>
      <c r="M2" s="1">
        <v>6.8535964792990595E-2</v>
      </c>
      <c r="N2" s="1">
        <v>7.6089189544411E-3</v>
      </c>
      <c r="O2" s="2">
        <v>1.2247770396514401E-6</v>
      </c>
    </row>
    <row r="3" spans="1:15">
      <c r="A3" s="1" t="s">
        <v>53</v>
      </c>
      <c r="B3" s="1" t="s">
        <v>54</v>
      </c>
      <c r="C3" s="1">
        <v>1.4695505901602299</v>
      </c>
      <c r="D3" s="1">
        <v>1.29849189200245</v>
      </c>
      <c r="E3" s="1">
        <v>1.34856046167862</v>
      </c>
      <c r="F3" s="1">
        <v>1.0709990438955901</v>
      </c>
      <c r="G3" s="1">
        <v>4.9703456847085601</v>
      </c>
      <c r="H3" s="1">
        <v>0.71807156867316801</v>
      </c>
      <c r="I3" s="1">
        <v>2.228682757314</v>
      </c>
      <c r="J3" s="1">
        <v>0.40614875180932097</v>
      </c>
      <c r="K3" s="1">
        <v>0.38517225650711401</v>
      </c>
      <c r="L3" s="1">
        <v>1.0157628892531001</v>
      </c>
      <c r="M3" s="1">
        <v>0.111266727482426</v>
      </c>
      <c r="N3" s="1">
        <v>6.3108255314456999E-3</v>
      </c>
      <c r="O3" s="1">
        <v>9.0334178364230003E-4</v>
      </c>
    </row>
  </sheetData>
  <pageMargins left="0.7" right="0.7" top="0.75" bottom="0.75" header="0.3" footer="0.3"/>
  <pageSetup orientation="portrait" horizontalDpi="0" verticalDpi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211A06-A043-BD4E-9BD6-2BBC80AB6AC1}">
  <dimension ref="A2:O4"/>
  <sheetViews>
    <sheetView workbookViewId="0">
      <selection activeCell="A2" sqref="A2:L4"/>
    </sheetView>
  </sheetViews>
  <sheetFormatPr baseColWidth="10" defaultRowHeight="16"/>
  <sheetData>
    <row r="2" spans="1:15">
      <c r="A2" s="1" t="s">
        <v>61</v>
      </c>
      <c r="B2" s="1" t="s">
        <v>62</v>
      </c>
      <c r="C2" s="1">
        <v>11.133717179320699</v>
      </c>
      <c r="D2" s="1">
        <v>11.2048067979448</v>
      </c>
      <c r="E2" s="1">
        <v>10.406023218085799</v>
      </c>
      <c r="F2" s="1">
        <v>8.9302143208269396</v>
      </c>
      <c r="G2" s="1">
        <v>6.3067713433780801</v>
      </c>
      <c r="H2" s="1">
        <v>3.3411667693342499</v>
      </c>
      <c r="I2" s="1">
        <v>1.2117043652961701</v>
      </c>
      <c r="J2" s="1">
        <v>7.0858156103846399</v>
      </c>
      <c r="K2" s="1">
        <v>0.59286948507703496</v>
      </c>
      <c r="L2" s="1">
        <v>0.27958761361560303</v>
      </c>
      <c r="M2" s="2">
        <v>3.97530235255636E-6</v>
      </c>
      <c r="N2" s="1">
        <v>1.5948790990810001E-2</v>
      </c>
      <c r="O2" s="2">
        <v>7.3672735713813403E-7</v>
      </c>
    </row>
    <row r="3" spans="1:15">
      <c r="A3" s="1" t="s">
        <v>63</v>
      </c>
      <c r="B3" s="1" t="s">
        <v>64</v>
      </c>
      <c r="C3" s="1">
        <v>10.881196975441201</v>
      </c>
      <c r="D3" s="1">
        <v>9.8102426707795196</v>
      </c>
      <c r="E3" s="1">
        <v>7.8068071624294202</v>
      </c>
      <c r="F3" s="1">
        <v>2.94861781464303</v>
      </c>
      <c r="G3" s="1">
        <v>0.58796919053246099</v>
      </c>
      <c r="H3" s="1">
        <v>1.2596685069240601</v>
      </c>
      <c r="I3" s="1">
        <v>0.91998843599644298</v>
      </c>
      <c r="J3" s="1">
        <v>7.8235494478725096</v>
      </c>
      <c r="K3" s="1">
        <v>0.12310374420259899</v>
      </c>
      <c r="L3" s="1">
        <v>6.1440207383696002E-2</v>
      </c>
      <c r="M3" s="2">
        <v>4.2851654616731698E-5</v>
      </c>
      <c r="N3" s="1">
        <v>8.7559949630098693E-2</v>
      </c>
      <c r="O3" s="2">
        <v>1.1713069273091999E-5</v>
      </c>
    </row>
    <row r="4" spans="1:15">
      <c r="A4" s="1" t="s">
        <v>65</v>
      </c>
      <c r="B4" s="1" t="s">
        <v>66</v>
      </c>
      <c r="C4" s="1">
        <v>9.6615010013039697</v>
      </c>
      <c r="D4" s="1">
        <v>10.224103285596801</v>
      </c>
      <c r="E4" s="1">
        <v>8.6437759162713306</v>
      </c>
      <c r="F4" s="1">
        <v>7.5470695954918199</v>
      </c>
      <c r="G4" s="1">
        <v>6.3630783766899199</v>
      </c>
      <c r="H4" s="1">
        <v>0.60343813362204302</v>
      </c>
      <c r="I4" s="1">
        <v>0.12114861331136199</v>
      </c>
      <c r="J4" s="1">
        <v>8.2030899014103493</v>
      </c>
      <c r="K4" s="1">
        <v>0.44777352920601698</v>
      </c>
      <c r="L4" s="1">
        <v>5.0281241661201903E-2</v>
      </c>
      <c r="M4" s="2">
        <v>8.0074622853023499E-10</v>
      </c>
      <c r="N4" s="1">
        <v>7.3635943203800194E-2</v>
      </c>
      <c r="O4" s="2">
        <v>1.23710227717776E-11</v>
      </c>
    </row>
  </sheetData>
  <pageMargins left="0.7" right="0.7" top="0.75" bottom="0.75" header="0.3" footer="0.3"/>
  <pageSetup orientation="portrait" horizontalDpi="0" verticalDpi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976D3F-31B2-AA4F-9EBC-A756F3EE5E05}">
  <dimension ref="A1:V29"/>
  <sheetViews>
    <sheetView topLeftCell="M1" workbookViewId="0">
      <selection activeCell="S2" sqref="S2:V29"/>
    </sheetView>
  </sheetViews>
  <sheetFormatPr baseColWidth="10" defaultRowHeight="16"/>
  <sheetData>
    <row r="1" spans="1:22">
      <c r="A1" t="s">
        <v>81</v>
      </c>
      <c r="B1" t="s">
        <v>82</v>
      </c>
      <c r="C1" t="s">
        <v>83</v>
      </c>
      <c r="D1" t="s">
        <v>84</v>
      </c>
      <c r="E1" t="s">
        <v>85</v>
      </c>
      <c r="F1" t="s">
        <v>86</v>
      </c>
      <c r="G1" t="s">
        <v>87</v>
      </c>
      <c r="H1" t="s">
        <v>88</v>
      </c>
      <c r="I1" t="s">
        <v>89</v>
      </c>
      <c r="J1" t="s">
        <v>90</v>
      </c>
      <c r="K1" t="s">
        <v>91</v>
      </c>
      <c r="L1" t="s">
        <v>92</v>
      </c>
      <c r="M1" t="s">
        <v>93</v>
      </c>
      <c r="N1" t="s">
        <v>94</v>
      </c>
      <c r="P1" t="s">
        <v>81</v>
      </c>
      <c r="Q1" t="s">
        <v>95</v>
      </c>
      <c r="R1" t="s">
        <v>96</v>
      </c>
      <c r="S1" t="s">
        <v>78</v>
      </c>
      <c r="T1" t="s">
        <v>97</v>
      </c>
      <c r="U1" t="s">
        <v>73</v>
      </c>
      <c r="V1" t="s">
        <v>74</v>
      </c>
    </row>
    <row r="2" spans="1:22">
      <c r="A2" t="s">
        <v>28</v>
      </c>
      <c r="B2">
        <v>4.83166589920602</v>
      </c>
      <c r="C2">
        <v>5.3638076195304398</v>
      </c>
      <c r="D2">
        <v>0.38218657679474999</v>
      </c>
      <c r="E2">
        <v>0.17431373022629101</v>
      </c>
      <c r="F2">
        <v>2.43449296841045E-2</v>
      </c>
      <c r="G2">
        <v>0.31260488576684697</v>
      </c>
      <c r="H2">
        <v>1.71216565895817</v>
      </c>
      <c r="I2">
        <v>0</v>
      </c>
      <c r="J2">
        <v>6.1828099089119704</v>
      </c>
      <c r="K2">
        <v>5.9620795517172098</v>
      </c>
      <c r="L2">
        <v>5.8496561784110099</v>
      </c>
      <c r="M2">
        <v>5.64465215286919</v>
      </c>
      <c r="N2">
        <v>5.9426662970221003</v>
      </c>
      <c r="P2" t="s">
        <v>28</v>
      </c>
      <c r="Q2" s="11">
        <f>AVERAGE(J2,K2)</f>
        <v>6.0724447303145901</v>
      </c>
      <c r="R2" s="11">
        <f>AVERAGE(L2:N2)</f>
        <v>5.8123248761007673</v>
      </c>
      <c r="S2" s="11">
        <f>AVERAGE(B2,C2)</f>
        <v>5.0977367593682299</v>
      </c>
      <c r="T2" s="11">
        <f>AVERAGE(H2,I2)</f>
        <v>0.85608282947908498</v>
      </c>
      <c r="U2" s="11">
        <f>AVERAGE(D2,E2)</f>
        <v>0.27825015351052051</v>
      </c>
      <c r="V2" s="11">
        <f>AVERAGE(F2,G2)</f>
        <v>0.16847490772547574</v>
      </c>
    </row>
    <row r="3" spans="1:22">
      <c r="A3" t="s">
        <v>32</v>
      </c>
      <c r="B3">
        <v>5.1053148025113799</v>
      </c>
      <c r="C3">
        <v>3.0477671288774602</v>
      </c>
      <c r="D3">
        <v>0.25185394988962101</v>
      </c>
      <c r="E3">
        <v>0</v>
      </c>
      <c r="F3">
        <v>0</v>
      </c>
      <c r="G3">
        <v>0.119486993167574</v>
      </c>
      <c r="H3">
        <v>3.95682176574751</v>
      </c>
      <c r="I3">
        <v>3.68878260561377</v>
      </c>
      <c r="J3">
        <v>6.2317002391517402</v>
      </c>
      <c r="K3">
        <v>6.3314543566220003</v>
      </c>
      <c r="L3">
        <v>6.7448650451106698</v>
      </c>
      <c r="M3">
        <v>6.5131101245595397</v>
      </c>
      <c r="N3">
        <v>6.4859377985090898</v>
      </c>
      <c r="P3" t="s">
        <v>32</v>
      </c>
      <c r="Q3" s="11">
        <f>AVERAGE(J3,K3)</f>
        <v>6.2815772978868702</v>
      </c>
      <c r="R3" s="11">
        <f>AVERAGE(L3:N3)</f>
        <v>6.5813043227264343</v>
      </c>
      <c r="S3" s="11">
        <f>AVERAGE(B3,C3)</f>
        <v>4.07654096569442</v>
      </c>
      <c r="T3" s="11">
        <f>AVERAGE(H3,I3)</f>
        <v>3.82280218568064</v>
      </c>
      <c r="U3" s="11">
        <f>AVERAGE(D3,E3)</f>
        <v>0.1259269749448105</v>
      </c>
      <c r="V3" s="11">
        <f>AVERAGE(F3,G3)</f>
        <v>5.9743496583786998E-2</v>
      </c>
    </row>
    <row r="4" spans="1:22">
      <c r="A4" t="s">
        <v>42</v>
      </c>
      <c r="B4">
        <v>4.4955708399288996</v>
      </c>
      <c r="C4">
        <v>4.5543444936968296</v>
      </c>
      <c r="D4">
        <v>1.7556255457454799</v>
      </c>
      <c r="E4">
        <v>1.7287259612201999</v>
      </c>
      <c r="F4">
        <v>3.1067811300976098</v>
      </c>
      <c r="G4">
        <v>3.3033068820065998</v>
      </c>
      <c r="H4">
        <v>6.5383825720021997</v>
      </c>
      <c r="I4">
        <v>6.5877221522983698</v>
      </c>
      <c r="J4">
        <v>2.2775676440315502</v>
      </c>
      <c r="K4">
        <v>2.6350754801038998</v>
      </c>
      <c r="L4">
        <v>2.53566008547971</v>
      </c>
      <c r="M4">
        <v>2.1588856898898299</v>
      </c>
      <c r="N4">
        <v>2.3704910125708598</v>
      </c>
      <c r="P4" t="s">
        <v>42</v>
      </c>
      <c r="Q4" s="11">
        <f>AVERAGE(J4,K4)</f>
        <v>2.4563215620677248</v>
      </c>
      <c r="R4" s="11">
        <f>AVERAGE(L4:N4)</f>
        <v>2.3550122626468002</v>
      </c>
      <c r="S4" s="11">
        <f>AVERAGE(B4,C4)</f>
        <v>4.524957666812865</v>
      </c>
      <c r="T4" s="11">
        <f>AVERAGE(H4,I4)</f>
        <v>6.5630523621502848</v>
      </c>
      <c r="U4" s="11">
        <f>AVERAGE(D4,E4)</f>
        <v>1.7421757534828399</v>
      </c>
      <c r="V4" s="11">
        <f>AVERAGE(F4,G4)</f>
        <v>3.2050440060521046</v>
      </c>
    </row>
    <row r="5" spans="1:22">
      <c r="A5" t="s">
        <v>44</v>
      </c>
      <c r="B5">
        <v>7.0765385088757196</v>
      </c>
      <c r="C5">
        <v>5.9084544947006101</v>
      </c>
      <c r="D5">
        <v>1.76735817845787</v>
      </c>
      <c r="E5">
        <v>2.11954210504063</v>
      </c>
      <c r="F5">
        <v>5.3598936030470696</v>
      </c>
      <c r="G5">
        <v>5.6084337383399596</v>
      </c>
      <c r="H5">
        <v>7.0925278166228498</v>
      </c>
      <c r="I5">
        <v>7.0024306394474403</v>
      </c>
      <c r="J5">
        <v>5.7635391213991598</v>
      </c>
      <c r="K5">
        <v>6.0508147770547396</v>
      </c>
      <c r="L5">
        <v>5.5784778523537</v>
      </c>
      <c r="M5">
        <v>5.4727741093120699</v>
      </c>
      <c r="N5">
        <v>5.8681368107990401</v>
      </c>
      <c r="P5" t="s">
        <v>44</v>
      </c>
      <c r="Q5" s="11">
        <f>AVERAGE(J5,K5)</f>
        <v>5.9071769492269492</v>
      </c>
      <c r="R5" s="11">
        <f>AVERAGE(L5:N5)</f>
        <v>5.6397962574882703</v>
      </c>
      <c r="S5" s="11">
        <f>AVERAGE(B5,C5)</f>
        <v>6.4924965017881648</v>
      </c>
      <c r="T5" s="11">
        <f>AVERAGE(H5,I5)</f>
        <v>7.0474792280351455</v>
      </c>
      <c r="U5" s="11">
        <f>AVERAGE(D5,E5)</f>
        <v>1.94345014174925</v>
      </c>
      <c r="V5" s="11">
        <f>AVERAGE(F5,G5)</f>
        <v>5.4841636706935146</v>
      </c>
    </row>
    <row r="6" spans="1:22">
      <c r="A6" t="s">
        <v>34</v>
      </c>
      <c r="B6">
        <v>8.3530324024493492</v>
      </c>
      <c r="C6">
        <v>9.3853740573799005</v>
      </c>
      <c r="D6">
        <v>1.50399640309599</v>
      </c>
      <c r="E6">
        <v>1.25228448796486</v>
      </c>
      <c r="F6">
        <v>3.1335642490611302</v>
      </c>
      <c r="G6">
        <v>6.61608060535848</v>
      </c>
      <c r="H6">
        <v>11.857444728275601</v>
      </c>
      <c r="I6">
        <v>11.6056430039161</v>
      </c>
      <c r="J6">
        <v>7.8476802616117798</v>
      </c>
      <c r="K6">
        <v>7.8610588895164302</v>
      </c>
      <c r="L6">
        <v>7.31003801561973</v>
      </c>
      <c r="M6">
        <v>8.0745035792607691</v>
      </c>
      <c r="N6">
        <v>8.5944437958464199</v>
      </c>
      <c r="P6" t="s">
        <v>34</v>
      </c>
      <c r="Q6" s="11">
        <f>AVERAGE(J6,K6)</f>
        <v>7.854369575564105</v>
      </c>
      <c r="R6" s="11">
        <f>AVERAGE(L6:N6)</f>
        <v>7.9929951302423063</v>
      </c>
      <c r="S6" s="11">
        <f>AVERAGE(B6,C6)</f>
        <v>8.8692032299146248</v>
      </c>
      <c r="T6" s="11">
        <f>AVERAGE(H6,I6)</f>
        <v>11.731543866095851</v>
      </c>
      <c r="U6" s="11">
        <f>AVERAGE(D6,E6)</f>
        <v>1.3781404455304251</v>
      </c>
      <c r="V6" s="11">
        <f>AVERAGE(F6,G6)</f>
        <v>4.8748224272098053</v>
      </c>
    </row>
    <row r="7" spans="1:22">
      <c r="A7" t="s">
        <v>60</v>
      </c>
      <c r="B7">
        <v>5.6230919131788601</v>
      </c>
      <c r="C7">
        <v>5.9990058435394902</v>
      </c>
      <c r="D7">
        <v>0.25645757972683503</v>
      </c>
      <c r="E7">
        <v>0.218717941954332</v>
      </c>
      <c r="F7">
        <v>5.8717745916277604</v>
      </c>
      <c r="G7">
        <v>5.8749512581603502</v>
      </c>
      <c r="H7">
        <v>1.22183687679651</v>
      </c>
      <c r="I7">
        <v>1.7477182255107599</v>
      </c>
      <c r="J7">
        <v>7.4967952457134599</v>
      </c>
      <c r="K7">
        <v>6.9845936679603904</v>
      </c>
      <c r="L7">
        <v>6.0896597288893597</v>
      </c>
      <c r="M7">
        <v>6.1600926675564303</v>
      </c>
      <c r="N7">
        <v>6.6806007718886304</v>
      </c>
      <c r="P7" t="s">
        <v>60</v>
      </c>
      <c r="Q7" s="11">
        <f>AVERAGE(J7,K7)</f>
        <v>7.2406944568369251</v>
      </c>
      <c r="R7" s="11">
        <f>AVERAGE(L7:N7)</f>
        <v>6.3101177227781404</v>
      </c>
      <c r="S7" s="11">
        <f>AVERAGE(B7,C7)</f>
        <v>5.8110488783591752</v>
      </c>
      <c r="T7" s="11">
        <f>AVERAGE(H7,I7)</f>
        <v>1.484777551153635</v>
      </c>
      <c r="U7" s="11">
        <f>AVERAGE(D7,E7)</f>
        <v>0.23758776084058353</v>
      </c>
      <c r="V7" s="11">
        <f>AVERAGE(F7,G7)</f>
        <v>5.8733629248940549</v>
      </c>
    </row>
    <row r="8" spans="1:22">
      <c r="A8" t="s">
        <v>36</v>
      </c>
      <c r="B8">
        <v>3.6216650960649401</v>
      </c>
      <c r="C8">
        <v>3.8228626862769901</v>
      </c>
      <c r="D8">
        <v>0</v>
      </c>
      <c r="E8">
        <v>0</v>
      </c>
      <c r="F8">
        <v>0.90676517186779904</v>
      </c>
      <c r="G8">
        <v>1.2594894400043399</v>
      </c>
      <c r="H8">
        <v>5.3885374230959</v>
      </c>
      <c r="I8">
        <v>5.18833366268069</v>
      </c>
      <c r="J8">
        <v>0.69440775815907796</v>
      </c>
      <c r="K8">
        <v>0.25028492426202498</v>
      </c>
      <c r="L8">
        <v>2.1977333164510902</v>
      </c>
      <c r="M8">
        <v>2.6497763881796601</v>
      </c>
      <c r="N8">
        <v>0.66744346925920695</v>
      </c>
      <c r="P8" t="s">
        <v>36</v>
      </c>
      <c r="Q8" s="11">
        <f>AVERAGE(J8,K8)</f>
        <v>0.47234634121055147</v>
      </c>
      <c r="R8" s="11">
        <f>AVERAGE(L8:N8)</f>
        <v>1.838317724629986</v>
      </c>
      <c r="S8" s="11">
        <f>AVERAGE(B8,C8)</f>
        <v>3.7222638911709653</v>
      </c>
      <c r="T8" s="11">
        <f>AVERAGE(H8,I8)</f>
        <v>5.288435542888295</v>
      </c>
      <c r="U8" s="11">
        <f>AVERAGE(D8,E8)</f>
        <v>0</v>
      </c>
      <c r="V8" s="11">
        <f>AVERAGE(F8,G8)</f>
        <v>1.0831273059360695</v>
      </c>
    </row>
    <row r="9" spans="1:22">
      <c r="A9" t="s">
        <v>50</v>
      </c>
      <c r="B9">
        <v>0.50880618862215199</v>
      </c>
      <c r="C9">
        <v>0.21405515632484901</v>
      </c>
      <c r="D9">
        <v>0</v>
      </c>
      <c r="E9">
        <v>0</v>
      </c>
      <c r="F9">
        <v>0</v>
      </c>
      <c r="G9">
        <v>0</v>
      </c>
      <c r="H9">
        <v>3.0543483949405599</v>
      </c>
      <c r="I9">
        <v>3.09795491250786</v>
      </c>
      <c r="J9">
        <v>1.0577301538661701</v>
      </c>
      <c r="K9">
        <v>0.94657965927399801</v>
      </c>
      <c r="L9">
        <v>0.530289527722001</v>
      </c>
      <c r="M9">
        <v>1.57524794051212</v>
      </c>
      <c r="N9">
        <v>0</v>
      </c>
      <c r="P9" t="s">
        <v>50</v>
      </c>
      <c r="Q9" s="11">
        <f>AVERAGE(J9,K9)</f>
        <v>1.0021549065700841</v>
      </c>
      <c r="R9" s="11">
        <f>AVERAGE(L9:N9)</f>
        <v>0.70184582274470697</v>
      </c>
      <c r="S9" s="11">
        <f>AVERAGE(B9,C9)</f>
        <v>0.36143067247350047</v>
      </c>
      <c r="T9" s="11">
        <f>AVERAGE(H9,I9)</f>
        <v>3.0761516537242102</v>
      </c>
      <c r="U9" s="11">
        <f>AVERAGE(D9,E9)</f>
        <v>0</v>
      </c>
      <c r="V9" s="11">
        <f>AVERAGE(F9,G9)</f>
        <v>0</v>
      </c>
    </row>
    <row r="10" spans="1:22">
      <c r="A10" t="s">
        <v>18</v>
      </c>
      <c r="B10">
        <v>11.0628379721021</v>
      </c>
      <c r="C10">
        <v>11.248896054080699</v>
      </c>
      <c r="D10">
        <v>5.8607721469629004</v>
      </c>
      <c r="E10">
        <v>4.4875093093178302</v>
      </c>
      <c r="F10">
        <v>1.26910827239445</v>
      </c>
      <c r="G10">
        <v>2.8662668796367101</v>
      </c>
      <c r="H10">
        <v>0.15812758849186101</v>
      </c>
      <c r="I10">
        <v>0.35339895302832802</v>
      </c>
      <c r="J10">
        <v>8.3385997177881208</v>
      </c>
      <c r="K10">
        <v>8.7689254678531192</v>
      </c>
      <c r="L10">
        <v>8.8538481337949193</v>
      </c>
      <c r="M10">
        <v>9.4215526026559804</v>
      </c>
      <c r="N10">
        <v>9.7067746531818901</v>
      </c>
      <c r="P10" t="s">
        <v>18</v>
      </c>
      <c r="Q10" s="11">
        <f>AVERAGE(J10,K10)</f>
        <v>8.55376259282062</v>
      </c>
      <c r="R10" s="11">
        <f>AVERAGE(L10:N10)</f>
        <v>9.3273917965442621</v>
      </c>
      <c r="S10" s="11">
        <f>AVERAGE(B10,C10)</f>
        <v>11.155867013091399</v>
      </c>
      <c r="T10" s="11">
        <f>AVERAGE(H10,I10)</f>
        <v>0.25576327076009453</v>
      </c>
      <c r="U10" s="11">
        <f>AVERAGE(D10,E10)</f>
        <v>5.1741407281403653</v>
      </c>
      <c r="V10" s="11">
        <f>AVERAGE(F10,G10)</f>
        <v>2.06768757601558</v>
      </c>
    </row>
    <row r="11" spans="1:22">
      <c r="A11" t="s">
        <v>22</v>
      </c>
      <c r="B11">
        <v>8.9224357967278003</v>
      </c>
      <c r="C11">
        <v>8.6895007218471392</v>
      </c>
      <c r="D11">
        <v>9.1976859719265693</v>
      </c>
      <c r="E11">
        <v>9.7025828858690701</v>
      </c>
      <c r="F11">
        <v>0.20867456803999901</v>
      </c>
      <c r="G11">
        <v>2.2504595738131301</v>
      </c>
      <c r="H11">
        <v>11.355963830849999</v>
      </c>
      <c r="I11">
        <v>11.3201300362108</v>
      </c>
      <c r="J11">
        <v>6.1709555591077798</v>
      </c>
      <c r="K11">
        <v>5.8435153441961303</v>
      </c>
      <c r="L11">
        <v>4.6737910124565101</v>
      </c>
      <c r="M11">
        <v>4.3686289609774001</v>
      </c>
      <c r="N11">
        <v>4.70223918982256</v>
      </c>
      <c r="P11" t="s">
        <v>22</v>
      </c>
      <c r="Q11" s="11">
        <f>AVERAGE(J11,K11)</f>
        <v>6.0072354516519546</v>
      </c>
      <c r="R11" s="11">
        <f>AVERAGE(L11:N11)</f>
        <v>4.5815530544188237</v>
      </c>
      <c r="S11" s="11">
        <f>AVERAGE(B11,C11)</f>
        <v>8.8059682592874697</v>
      </c>
      <c r="T11" s="11">
        <f>AVERAGE(H11,I11)</f>
        <v>11.3380469335304</v>
      </c>
      <c r="U11" s="11">
        <f>AVERAGE(D11,E11)</f>
        <v>9.4501344288978189</v>
      </c>
      <c r="V11" s="11">
        <f>AVERAGE(F11,G11)</f>
        <v>1.2295670709265645</v>
      </c>
    </row>
    <row r="12" spans="1:22">
      <c r="A12" t="s">
        <v>52</v>
      </c>
      <c r="B12">
        <v>7.0711873339978002</v>
      </c>
      <c r="C12">
        <v>7.0958656142127197</v>
      </c>
      <c r="D12">
        <v>0</v>
      </c>
      <c r="E12">
        <v>5.7695778060476599E-2</v>
      </c>
      <c r="F12">
        <v>6.3890274727162399</v>
      </c>
      <c r="G12">
        <v>7.06402733394164</v>
      </c>
      <c r="H12">
        <v>5.6610622294626802</v>
      </c>
      <c r="I12">
        <v>5.6183502604225897</v>
      </c>
      <c r="J12">
        <v>3.2632673221679598</v>
      </c>
      <c r="K12">
        <v>4.2826473720941296</v>
      </c>
      <c r="L12">
        <v>4.6841632618372797</v>
      </c>
      <c r="M12">
        <v>4.0711384760268903</v>
      </c>
      <c r="N12">
        <v>4.4890721076364102</v>
      </c>
      <c r="P12" t="s">
        <v>52</v>
      </c>
      <c r="Q12" s="11">
        <f>AVERAGE(J12,K12)</f>
        <v>3.7729573471310447</v>
      </c>
      <c r="R12" s="11">
        <f>AVERAGE(L12:N12)</f>
        <v>4.4147912818335264</v>
      </c>
      <c r="S12" s="11">
        <f>AVERAGE(B12,C12)</f>
        <v>7.0835264741052599</v>
      </c>
      <c r="T12" s="11">
        <f>AVERAGE(H12,I12)</f>
        <v>5.6397062449426354</v>
      </c>
      <c r="U12" s="11">
        <f>AVERAGE(D12,E12)</f>
        <v>2.88478890302383E-2</v>
      </c>
      <c r="V12" s="11">
        <f>AVERAGE(F12,G12)</f>
        <v>6.7265274033289399</v>
      </c>
    </row>
    <row r="13" spans="1:22">
      <c r="A13" t="s">
        <v>58</v>
      </c>
      <c r="B13">
        <v>0.58391135499432201</v>
      </c>
      <c r="C13">
        <v>0</v>
      </c>
      <c r="D13">
        <v>0.331002096758649</v>
      </c>
      <c r="E13">
        <v>0.49154631468863802</v>
      </c>
      <c r="F13">
        <v>4.77797251055226E-2</v>
      </c>
      <c r="G13">
        <v>0</v>
      </c>
      <c r="H13">
        <v>2.94421647232886</v>
      </c>
      <c r="I13">
        <v>2.9782320627638899</v>
      </c>
      <c r="J13">
        <v>6.5087558523822899</v>
      </c>
      <c r="K13">
        <v>7.1150985990147397</v>
      </c>
      <c r="L13">
        <v>7.0750856773109101</v>
      </c>
      <c r="M13">
        <v>6.7175987004894102</v>
      </c>
      <c r="N13">
        <v>6.8919716361753798</v>
      </c>
      <c r="P13" t="s">
        <v>58</v>
      </c>
      <c r="Q13" s="11">
        <f>AVERAGE(J13,K13)</f>
        <v>6.8119272256985148</v>
      </c>
      <c r="R13" s="11">
        <f>AVERAGE(L13:N13)</f>
        <v>6.8948853379919006</v>
      </c>
      <c r="S13" s="11">
        <f>AVERAGE(B13,C13)</f>
        <v>0.291955677497161</v>
      </c>
      <c r="T13" s="11">
        <f>AVERAGE(H13,I13)</f>
        <v>2.9612242675463749</v>
      </c>
      <c r="U13" s="11">
        <f>AVERAGE(D13,E13)</f>
        <v>0.41127420572364348</v>
      </c>
      <c r="V13" s="11">
        <f>AVERAGE(F13,G13)</f>
        <v>2.38898625527613E-2</v>
      </c>
    </row>
    <row r="14" spans="1:22">
      <c r="A14" t="s">
        <v>38</v>
      </c>
      <c r="B14">
        <v>4.4795800589618304</v>
      </c>
      <c r="C14">
        <v>2.3824426011237301</v>
      </c>
      <c r="D14">
        <v>0.91819867189920201</v>
      </c>
      <c r="E14">
        <v>1.1750966631805</v>
      </c>
      <c r="F14">
        <v>0.95491863219255402</v>
      </c>
      <c r="G14">
        <v>1.80921809263378</v>
      </c>
      <c r="H14">
        <v>6.5208245597593804</v>
      </c>
      <c r="I14">
        <v>6.3963626624732601</v>
      </c>
      <c r="J14">
        <v>5.7535970757047199</v>
      </c>
      <c r="K14">
        <v>6.2016606370274996</v>
      </c>
      <c r="L14">
        <v>6.0500362509188799</v>
      </c>
      <c r="M14">
        <v>5.6635518993700096</v>
      </c>
      <c r="N14">
        <v>6.0485699621151898</v>
      </c>
      <c r="P14" t="s">
        <v>38</v>
      </c>
      <c r="Q14" s="11">
        <f>AVERAGE(J14,K14)</f>
        <v>5.9776288563661097</v>
      </c>
      <c r="R14" s="11">
        <f>AVERAGE(L14:N14)</f>
        <v>5.9207193708013603</v>
      </c>
      <c r="S14" s="11">
        <f>AVERAGE(B14,C14)</f>
        <v>3.4310113300427805</v>
      </c>
      <c r="T14" s="11">
        <f>AVERAGE(H14,I14)</f>
        <v>6.4585936111163207</v>
      </c>
      <c r="U14" s="11">
        <f>AVERAGE(D14,E14)</f>
        <v>1.0466476675398511</v>
      </c>
      <c r="V14" s="11">
        <f>AVERAGE(F14,G14)</f>
        <v>1.3820683624131669</v>
      </c>
    </row>
    <row r="15" spans="1:22">
      <c r="A15" t="s">
        <v>24</v>
      </c>
      <c r="B15">
        <v>5.8601829062453197</v>
      </c>
      <c r="C15">
        <v>7.1213294016998701</v>
      </c>
      <c r="D15">
        <v>7.35768456812671</v>
      </c>
      <c r="E15">
        <v>7.5736625610120996</v>
      </c>
      <c r="F15">
        <v>0</v>
      </c>
      <c r="G15">
        <v>0.37099003592118601</v>
      </c>
      <c r="H15">
        <v>5.9834030138865897</v>
      </c>
      <c r="I15">
        <v>5.9449867837488197</v>
      </c>
      <c r="J15">
        <v>7.8983116343105202</v>
      </c>
      <c r="K15">
        <v>7.88914799895272</v>
      </c>
      <c r="L15">
        <v>8.3247059880391507</v>
      </c>
      <c r="M15">
        <v>8.1985957614457092</v>
      </c>
      <c r="N15">
        <v>8.1993178104960194</v>
      </c>
      <c r="P15" t="s">
        <v>24</v>
      </c>
      <c r="Q15" s="11">
        <f>AVERAGE(J15,K15)</f>
        <v>7.8937298166316197</v>
      </c>
      <c r="R15" s="11">
        <f>AVERAGE(L15:N15)</f>
        <v>8.2408731866602931</v>
      </c>
      <c r="S15" s="11">
        <f>AVERAGE(B15,C15)</f>
        <v>6.4907561539725949</v>
      </c>
      <c r="T15" s="11">
        <f>AVERAGE(H15,I15)</f>
        <v>5.9641948988177047</v>
      </c>
      <c r="U15" s="11">
        <f>AVERAGE(D15,E15)</f>
        <v>7.4656735645694052</v>
      </c>
      <c r="V15" s="11">
        <f>AVERAGE(F15,G15)</f>
        <v>0.18549501796059301</v>
      </c>
    </row>
    <row r="16" spans="1:22">
      <c r="A16" t="s">
        <v>16</v>
      </c>
      <c r="B16">
        <v>11.2396404551</v>
      </c>
      <c r="C16">
        <v>11.353839541585501</v>
      </c>
      <c r="D16">
        <v>0</v>
      </c>
      <c r="E16">
        <v>0.221253479396817</v>
      </c>
      <c r="F16">
        <v>0.38850741865596</v>
      </c>
      <c r="G16">
        <v>2.87874044507448</v>
      </c>
      <c r="H16">
        <v>5.84643815451569</v>
      </c>
      <c r="I16">
        <v>5.5574826948832898</v>
      </c>
      <c r="J16">
        <v>4.4979188179510201</v>
      </c>
      <c r="K16">
        <v>4.4187249549851604</v>
      </c>
      <c r="L16">
        <v>3.8513380833569699</v>
      </c>
      <c r="M16">
        <v>4.2449844529695699</v>
      </c>
      <c r="N16">
        <v>4.0114804317786996</v>
      </c>
      <c r="P16" t="s">
        <v>16</v>
      </c>
      <c r="Q16" s="11">
        <f>AVERAGE(J16,K16)</f>
        <v>4.4583218864680898</v>
      </c>
      <c r="R16" s="11">
        <f>AVERAGE(L16:N16)</f>
        <v>4.0359343227017463</v>
      </c>
      <c r="S16" s="11">
        <f>AVERAGE(B16,C16)</f>
        <v>11.296739998342751</v>
      </c>
      <c r="T16" s="11">
        <f>AVERAGE(H16,I16)</f>
        <v>5.7019604246994895</v>
      </c>
      <c r="U16" s="11">
        <f>AVERAGE(D16,E16)</f>
        <v>0.1106267396984085</v>
      </c>
      <c r="V16" s="11">
        <f>AVERAGE(F16,G16)</f>
        <v>1.6336239318652199</v>
      </c>
    </row>
    <row r="17" spans="1:22">
      <c r="A17" t="s">
        <v>46</v>
      </c>
      <c r="B17">
        <v>0.60099092075265803</v>
      </c>
      <c r="C17">
        <v>0.94494612902331399</v>
      </c>
      <c r="D17">
        <v>7.0921927538315499E-2</v>
      </c>
      <c r="E17">
        <v>0.127393580958654</v>
      </c>
      <c r="F17">
        <v>3.2491800080261798E-2</v>
      </c>
      <c r="G17">
        <v>8.0540984775511207E-2</v>
      </c>
      <c r="H17">
        <v>0</v>
      </c>
      <c r="I17">
        <v>0.18271771923125699</v>
      </c>
      <c r="J17">
        <v>4.2286013873857096</v>
      </c>
      <c r="K17">
        <v>4.1875929830579297</v>
      </c>
      <c r="L17">
        <v>4.3317148888855401</v>
      </c>
      <c r="M17">
        <v>4.52236609363338</v>
      </c>
      <c r="N17">
        <v>4.5188001122967698</v>
      </c>
      <c r="P17" t="s">
        <v>46</v>
      </c>
      <c r="Q17" s="11">
        <f>AVERAGE(J17,K17)</f>
        <v>4.2080971852218196</v>
      </c>
      <c r="R17" s="11">
        <f>AVERAGE(L17:N17)</f>
        <v>4.45762703160523</v>
      </c>
      <c r="S17" s="11">
        <f>AVERAGE(B17,C17)</f>
        <v>0.77296852488798606</v>
      </c>
      <c r="T17" s="11">
        <f>AVERAGE(H17,I17)</f>
        <v>9.1358859615628493E-2</v>
      </c>
      <c r="U17" s="11">
        <f>AVERAGE(D17,E17)</f>
        <v>9.9157754248484747E-2</v>
      </c>
      <c r="V17" s="11">
        <f>AVERAGE(F17,G17)</f>
        <v>5.6516392427886503E-2</v>
      </c>
    </row>
    <row r="18" spans="1:22">
      <c r="A18" t="s">
        <v>26</v>
      </c>
      <c r="B18">
        <v>8.1061135033282508</v>
      </c>
      <c r="C18">
        <v>7.5707388974740999</v>
      </c>
      <c r="D18">
        <v>0.138090974475649</v>
      </c>
      <c r="E18">
        <v>5.1134289781164299E-2</v>
      </c>
      <c r="F18">
        <v>1.10667193471861</v>
      </c>
      <c r="G18">
        <v>2.11883312603462</v>
      </c>
      <c r="H18">
        <v>7.0401263981547704</v>
      </c>
      <c r="I18">
        <v>7.1352390319519801</v>
      </c>
      <c r="J18">
        <v>6.3711685154984199</v>
      </c>
      <c r="K18">
        <v>6.0814917467149296</v>
      </c>
      <c r="L18">
        <v>6.0119540117027999</v>
      </c>
      <c r="M18">
        <v>5.92253326454881</v>
      </c>
      <c r="N18">
        <v>6.2418725904624397</v>
      </c>
      <c r="P18" t="s">
        <v>26</v>
      </c>
      <c r="Q18" s="11">
        <f>AVERAGE(J18,K18)</f>
        <v>6.2263301311066748</v>
      </c>
      <c r="R18" s="11">
        <f>AVERAGE(L18:N18)</f>
        <v>6.0587866222380162</v>
      </c>
      <c r="S18" s="11">
        <f>AVERAGE(B18,C18)</f>
        <v>7.8384262004011749</v>
      </c>
      <c r="T18" s="11">
        <f>AVERAGE(H18,I18)</f>
        <v>7.0876827150533757</v>
      </c>
      <c r="U18" s="11">
        <f>AVERAGE(D18,E18)</f>
        <v>9.4612632128406648E-2</v>
      </c>
      <c r="V18" s="11">
        <f>AVERAGE(F18,G18)</f>
        <v>1.612752530376615</v>
      </c>
    </row>
    <row r="19" spans="1:22">
      <c r="A19" t="s">
        <v>20</v>
      </c>
      <c r="B19">
        <v>9.5037547441273293</v>
      </c>
      <c r="C19">
        <v>9.3243736770218195</v>
      </c>
      <c r="D19">
        <v>0</v>
      </c>
      <c r="E19">
        <v>6.3263393625758793E-2</v>
      </c>
      <c r="F19">
        <v>0.53382236222712798</v>
      </c>
      <c r="G19">
        <v>1.47608093272603</v>
      </c>
      <c r="H19">
        <v>0</v>
      </c>
      <c r="I19">
        <v>0</v>
      </c>
      <c r="J19">
        <v>4.6738718377188198</v>
      </c>
      <c r="K19">
        <v>4.3841430814764504</v>
      </c>
      <c r="L19">
        <v>3.9404345875649298</v>
      </c>
      <c r="M19">
        <v>4.30782776130172</v>
      </c>
      <c r="N19">
        <v>3.7040530247580299</v>
      </c>
      <c r="P19" t="s">
        <v>20</v>
      </c>
      <c r="Q19" s="11">
        <f>AVERAGE(J19,K19)</f>
        <v>4.5290074595976346</v>
      </c>
      <c r="R19" s="11">
        <f>AVERAGE(L19:N19)</f>
        <v>3.9841051245415602</v>
      </c>
      <c r="S19" s="11">
        <f>AVERAGE(B19,C19)</f>
        <v>9.4140642105745744</v>
      </c>
      <c r="T19" s="11">
        <f>AVERAGE(H19,I19)</f>
        <v>0</v>
      </c>
      <c r="U19" s="11">
        <f>AVERAGE(D19,E19)</f>
        <v>3.1631696812879397E-2</v>
      </c>
      <c r="V19" s="11">
        <f>AVERAGE(F19,G19)</f>
        <v>1.0049516474765789</v>
      </c>
    </row>
    <row r="20" spans="1:22">
      <c r="A20" t="s">
        <v>30</v>
      </c>
      <c r="B20">
        <v>10.042753170112199</v>
      </c>
      <c r="C20">
        <v>10.1882694382188</v>
      </c>
      <c r="D20">
        <v>3.9332956954323999</v>
      </c>
      <c r="E20">
        <v>3.3184182386230798</v>
      </c>
      <c r="F20">
        <v>3.94606643123667</v>
      </c>
      <c r="G20">
        <v>7.4320520107733499</v>
      </c>
      <c r="H20">
        <v>12.761757728324699</v>
      </c>
      <c r="I20">
        <v>12.706043412446601</v>
      </c>
      <c r="J20">
        <v>8.1031193180235608</v>
      </c>
      <c r="K20">
        <v>8.2615393196348101</v>
      </c>
      <c r="L20">
        <v>8.63691031112036</v>
      </c>
      <c r="M20">
        <v>9.0689273541437192</v>
      </c>
      <c r="N20">
        <v>8.4324013445621908</v>
      </c>
      <c r="P20" t="s">
        <v>30</v>
      </c>
      <c r="Q20" s="11">
        <f>AVERAGE(J20,K20)</f>
        <v>8.1823293188291863</v>
      </c>
      <c r="R20" s="11">
        <f>AVERAGE(L20:N20)</f>
        <v>8.7127463366087561</v>
      </c>
      <c r="S20" s="11">
        <f>AVERAGE(B20,C20)</f>
        <v>10.1155113041655</v>
      </c>
      <c r="T20" s="11">
        <f>AVERAGE(H20,I20)</f>
        <v>12.73390057038565</v>
      </c>
      <c r="U20" s="11">
        <f>AVERAGE(D20,E20)</f>
        <v>3.6258569670277399</v>
      </c>
      <c r="V20" s="11">
        <f>AVERAGE(F20,G20)</f>
        <v>5.6890592210050102</v>
      </c>
    </row>
    <row r="21" spans="1:22">
      <c r="A21" t="s">
        <v>40</v>
      </c>
      <c r="B21">
        <v>2.1785298114182901</v>
      </c>
      <c r="C21">
        <v>2.57715083697446</v>
      </c>
      <c r="D21">
        <v>0.375168468563847</v>
      </c>
      <c r="E21">
        <v>0.30638357735404098</v>
      </c>
      <c r="F21">
        <v>0.20815138940376099</v>
      </c>
      <c r="G21">
        <v>0.48431139891403602</v>
      </c>
      <c r="H21">
        <v>7.9974557782781203E-2</v>
      </c>
      <c r="I21">
        <v>5.7550087630991002E-2</v>
      </c>
      <c r="J21">
        <v>3.0824428740355998</v>
      </c>
      <c r="K21">
        <v>3.2181907972310899</v>
      </c>
      <c r="L21">
        <v>2.3345694197537301</v>
      </c>
      <c r="M21">
        <v>2.66911069344023</v>
      </c>
      <c r="N21">
        <v>2.4844887704922001</v>
      </c>
      <c r="P21" t="s">
        <v>40</v>
      </c>
      <c r="Q21" s="11">
        <f>AVERAGE(J21,K21)</f>
        <v>3.1503168356333449</v>
      </c>
      <c r="R21" s="11">
        <f>AVERAGE(L21:N21)</f>
        <v>2.4960562945620537</v>
      </c>
      <c r="S21" s="11">
        <f>AVERAGE(B21,C21)</f>
        <v>2.377840324196375</v>
      </c>
      <c r="T21" s="11">
        <f>AVERAGE(H21,I21)</f>
        <v>6.8762322706886106E-2</v>
      </c>
      <c r="U21" s="11">
        <f>AVERAGE(D21,E21)</f>
        <v>0.34077602295894399</v>
      </c>
      <c r="V21" s="11">
        <f>AVERAGE(F21,G21)</f>
        <v>0.34623139415889848</v>
      </c>
    </row>
    <row r="22" spans="1:22">
      <c r="A22" t="s">
        <v>56</v>
      </c>
      <c r="B22">
        <v>0.33938929283429897</v>
      </c>
      <c r="C22">
        <v>0.342664308771509</v>
      </c>
      <c r="D22">
        <v>7.7859245878476502</v>
      </c>
      <c r="E22">
        <v>7.9154854543797004</v>
      </c>
      <c r="F22">
        <v>7.4952424463819001E-2</v>
      </c>
      <c r="G22">
        <v>0</v>
      </c>
      <c r="H22">
        <v>8.7203608094714502E-2</v>
      </c>
      <c r="I22">
        <v>0</v>
      </c>
      <c r="J22">
        <v>7.8597706991971998</v>
      </c>
      <c r="K22">
        <v>8.3404131228954697</v>
      </c>
      <c r="L22">
        <v>8.2309493042998607</v>
      </c>
      <c r="M22">
        <v>8.1269659718148795</v>
      </c>
      <c r="N22">
        <v>8.2892400608106893</v>
      </c>
      <c r="P22" t="s">
        <v>56</v>
      </c>
      <c r="Q22" s="11">
        <f>AVERAGE(J22,K22)</f>
        <v>8.1000919110463343</v>
      </c>
      <c r="R22" s="11">
        <f>AVERAGE(L22:N22)</f>
        <v>8.2157184456418104</v>
      </c>
      <c r="S22" s="11">
        <f>AVERAGE(B22,C22)</f>
        <v>0.34102680080290398</v>
      </c>
      <c r="T22" s="11">
        <f>AVERAGE(H22,I22)</f>
        <v>4.3601804047357251E-2</v>
      </c>
      <c r="U22" s="11">
        <f>AVERAGE(D22,E22)</f>
        <v>7.8507050211136757</v>
      </c>
      <c r="V22" s="11">
        <f>AVERAGE(F22,G22)</f>
        <v>3.74762122319095E-2</v>
      </c>
    </row>
    <row r="23" spans="1:22">
      <c r="A23" t="s">
        <v>48</v>
      </c>
      <c r="B23">
        <v>0.48471683652951802</v>
      </c>
      <c r="C23">
        <v>1.0407068617750399</v>
      </c>
      <c r="D23">
        <v>2.2608357773171401</v>
      </c>
      <c r="E23">
        <v>3.1108633471940199</v>
      </c>
      <c r="F23">
        <v>7.7416522146547304E-2</v>
      </c>
      <c r="G23">
        <v>7.1123678837592005E-2</v>
      </c>
      <c r="H23">
        <v>3.45507098148759</v>
      </c>
      <c r="I23">
        <v>3.41125037265089</v>
      </c>
      <c r="J23">
        <v>3.4531056392548001</v>
      </c>
      <c r="K23">
        <v>3.92262712624591</v>
      </c>
      <c r="L23">
        <v>4.2834407121511999</v>
      </c>
      <c r="M23">
        <v>4.7536334171639698</v>
      </c>
      <c r="N23">
        <v>4.2567757531109001</v>
      </c>
    </row>
    <row r="24" spans="1:22">
      <c r="A24" t="s">
        <v>54</v>
      </c>
      <c r="B24">
        <v>0.50546029211377397</v>
      </c>
      <c r="C24">
        <v>0.93068284523256195</v>
      </c>
      <c r="D24">
        <v>2.2283258586463099</v>
      </c>
      <c r="E24">
        <v>2.2290396559816901</v>
      </c>
      <c r="F24">
        <v>5.1387464876091402E-2</v>
      </c>
      <c r="G24">
        <v>0.76091003874255203</v>
      </c>
      <c r="H24">
        <v>1.2012888276216001</v>
      </c>
      <c r="I24">
        <v>1.2023487589472699</v>
      </c>
      <c r="J24">
        <v>1.9934812649726199</v>
      </c>
      <c r="K24">
        <v>1.5212655668495501</v>
      </c>
      <c r="L24">
        <v>2.5044731918671701</v>
      </c>
      <c r="M24">
        <v>4.7140898081187901</v>
      </c>
      <c r="N24">
        <v>3.06457179727858</v>
      </c>
      <c r="P24" t="s">
        <v>48</v>
      </c>
      <c r="Q24" s="11">
        <f>AVERAGE(J23,K23)</f>
        <v>3.6878663827503551</v>
      </c>
      <c r="R24" s="11">
        <f>AVERAGE(L23:N23)</f>
        <v>4.4312832941420233</v>
      </c>
      <c r="S24" s="11">
        <f>AVERAGE(B23,C23)</f>
        <v>0.76271184915227896</v>
      </c>
      <c r="T24" s="11">
        <f>AVERAGE(H23,I23)</f>
        <v>3.4331606770692398</v>
      </c>
      <c r="U24" s="11">
        <f>AVERAGE(D23,E23)</f>
        <v>2.68584956225558</v>
      </c>
      <c r="V24" s="11">
        <f>AVERAGE(F23,G23)</f>
        <v>7.4270100492069654E-2</v>
      </c>
    </row>
    <row r="25" spans="1:22">
      <c r="A25" t="s">
        <v>64</v>
      </c>
      <c r="B25">
        <v>1.0396718467203301</v>
      </c>
      <c r="C25">
        <v>1.4796651671277901</v>
      </c>
      <c r="D25">
        <v>0.83924128508075502</v>
      </c>
      <c r="E25">
        <v>1.0007355869121299</v>
      </c>
      <c r="F25">
        <v>7.8015273034723203</v>
      </c>
      <c r="G25">
        <v>7.8455715922727096</v>
      </c>
      <c r="H25">
        <v>0</v>
      </c>
      <c r="I25">
        <v>0</v>
      </c>
      <c r="J25">
        <v>0.104429257734016</v>
      </c>
      <c r="K25">
        <v>0</v>
      </c>
      <c r="L25">
        <v>0</v>
      </c>
      <c r="M25">
        <v>0.45066281651623502</v>
      </c>
      <c r="N25">
        <v>0.491775124570698</v>
      </c>
      <c r="P25" t="s">
        <v>54</v>
      </c>
      <c r="Q25" s="11">
        <f>AVERAGE(J24,K24)</f>
        <v>1.757373415911085</v>
      </c>
      <c r="R25" s="11">
        <f>AVERAGE(L24:N24)</f>
        <v>3.4277115990881803</v>
      </c>
      <c r="S25" s="11">
        <f>AVERAGE(B24,C24)</f>
        <v>0.71807156867316801</v>
      </c>
      <c r="T25" s="11">
        <f>AVERAGE(H24,I24)</f>
        <v>1.2018187932844349</v>
      </c>
      <c r="U25" s="11">
        <f>AVERAGE(D24,E24)</f>
        <v>2.228682757314</v>
      </c>
      <c r="V25" s="11">
        <f>AVERAGE(F24,G24)</f>
        <v>0.4061487518093217</v>
      </c>
    </row>
    <row r="26" spans="1:22">
      <c r="A26" t="s">
        <v>66</v>
      </c>
      <c r="B26">
        <v>0.45341643557049399</v>
      </c>
      <c r="C26">
        <v>0.75345983167359298</v>
      </c>
      <c r="D26">
        <v>0.20180985922897501</v>
      </c>
      <c r="E26">
        <v>4.0487367393749397E-2</v>
      </c>
      <c r="F26">
        <v>8.7769922357006998</v>
      </c>
      <c r="G26">
        <v>7.6291875671199998</v>
      </c>
      <c r="H26">
        <v>0.233786601776968</v>
      </c>
      <c r="I26">
        <v>0.304060056117194</v>
      </c>
      <c r="J26">
        <v>4.8086321721093999</v>
      </c>
      <c r="K26">
        <v>3.69215599771315</v>
      </c>
      <c r="L26">
        <v>2.6283560045977898</v>
      </c>
      <c r="M26">
        <v>2.88561731270494</v>
      </c>
      <c r="N26">
        <v>3.1007380193829501</v>
      </c>
    </row>
    <row r="27" spans="1:22">
      <c r="A27" t="s">
        <v>77</v>
      </c>
      <c r="B27">
        <v>3.6231797965652901</v>
      </c>
      <c r="C27">
        <v>4.7981344885793797</v>
      </c>
      <c r="D27">
        <v>0.60704931988051503</v>
      </c>
      <c r="E27">
        <v>0.61652350799377797</v>
      </c>
      <c r="F27">
        <v>11.3071207982972</v>
      </c>
      <c r="G27">
        <v>10.9142518725575</v>
      </c>
      <c r="H27">
        <v>0.22236686479793599</v>
      </c>
      <c r="I27">
        <v>0</v>
      </c>
      <c r="J27">
        <v>2.5316641199496899</v>
      </c>
      <c r="K27">
        <v>2.32222790132362</v>
      </c>
      <c r="L27">
        <v>2.7682800432729802</v>
      </c>
      <c r="M27">
        <v>2.5163593854297801</v>
      </c>
      <c r="N27">
        <v>2.8801193731663099</v>
      </c>
      <c r="P27" t="s">
        <v>64</v>
      </c>
      <c r="Q27" s="11">
        <f>AVERAGE(J25,K25)</f>
        <v>5.2214628867007999E-2</v>
      </c>
      <c r="R27" s="11">
        <f>AVERAGE(L25:N25)</f>
        <v>0.31414598036231101</v>
      </c>
      <c r="S27" s="11">
        <f>AVERAGE(B25,C25)</f>
        <v>1.2596685069240601</v>
      </c>
      <c r="T27" s="11">
        <f>AVERAGE(H25,I25)</f>
        <v>0</v>
      </c>
      <c r="U27" s="11">
        <f>AVERAGE(D25,E25)</f>
        <v>0.91998843599644253</v>
      </c>
      <c r="V27" s="11">
        <f>AVERAGE(F25,G25)</f>
        <v>7.8235494478725149</v>
      </c>
    </row>
    <row r="28" spans="1:22">
      <c r="P28" t="s">
        <v>66</v>
      </c>
      <c r="Q28" s="11">
        <f>AVERAGE(J26,K26)</f>
        <v>4.2503940849112745</v>
      </c>
      <c r="R28" s="11">
        <f>AVERAGE(L26:N26)</f>
        <v>2.8715704455618933</v>
      </c>
      <c r="S28" s="11">
        <f>AVERAGE(B26,C26)</f>
        <v>0.60343813362204346</v>
      </c>
      <c r="T28" s="11">
        <f>AVERAGE(H26,I26)</f>
        <v>0.26892332894708099</v>
      </c>
      <c r="U28" s="11">
        <f>AVERAGE(D26,E26)</f>
        <v>0.1211486133113622</v>
      </c>
      <c r="V28" s="11">
        <f>AVERAGE(F26,G26)</f>
        <v>8.2030899014103493</v>
      </c>
    </row>
    <row r="29" spans="1:22">
      <c r="P29" t="s">
        <v>77</v>
      </c>
      <c r="Q29" s="11">
        <f>AVERAGE(J27,K27)</f>
        <v>2.4269460106366552</v>
      </c>
      <c r="R29" s="11">
        <f>AVERAGE(L27:N27)</f>
        <v>2.7215862672896898</v>
      </c>
      <c r="S29" s="11">
        <f>AVERAGE(B27,C27)</f>
        <v>4.2106571425723347</v>
      </c>
      <c r="T29" s="11">
        <f>AVERAGE(H27,I27)</f>
        <v>0.111183432398968</v>
      </c>
      <c r="U29" s="11">
        <f>AVERAGE(D27,E27)</f>
        <v>0.6117864139371465</v>
      </c>
      <c r="V29" s="11">
        <f>AVERAGE(F27,G27)</f>
        <v>11.110686335427349</v>
      </c>
    </row>
  </sheetData>
  <conditionalFormatting sqref="Q2:V22 Q24:V25 Q27:V29">
    <cfRule type="colorScale" priority="117">
      <colorScale>
        <cfvo type="min"/>
        <cfvo type="max"/>
        <color rgb="FFFCFCFF"/>
        <color rgb="FFF8696B"/>
      </colorScale>
    </cfRule>
  </conditionalFormatting>
  <pageMargins left="0.7" right="0.7" top="0.75" bottom="0.75" header="0.3" footer="0.3"/>
  <pageSetup orientation="portrait" horizontalDpi="0" verticalDpi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43EEEB-E5DA-8648-BB22-5715CF9FC746}">
  <dimension ref="B5:P33"/>
  <sheetViews>
    <sheetView showGridLines="0" tabSelected="1" topLeftCell="A4" zoomScale="150" zoomScaleNormal="150" workbookViewId="0">
      <selection activeCell="S27" sqref="S27"/>
    </sheetView>
  </sheetViews>
  <sheetFormatPr baseColWidth="10" defaultRowHeight="16"/>
  <cols>
    <col min="2" max="2" width="3.6640625" customWidth="1"/>
    <col min="3" max="3" width="13.33203125" customWidth="1"/>
    <col min="4" max="11" width="4.6640625" customWidth="1"/>
    <col min="12" max="13" width="4" bestFit="1" customWidth="1"/>
  </cols>
  <sheetData>
    <row r="5" spans="3:11" ht="103">
      <c r="C5" s="10" t="s">
        <v>80</v>
      </c>
      <c r="D5" s="12" t="s">
        <v>95</v>
      </c>
      <c r="E5" s="12" t="s">
        <v>96</v>
      </c>
      <c r="F5" s="12" t="s">
        <v>71</v>
      </c>
      <c r="G5" s="12" t="s">
        <v>72</v>
      </c>
      <c r="H5" s="4" t="s">
        <v>78</v>
      </c>
      <c r="I5" s="12" t="s">
        <v>97</v>
      </c>
      <c r="J5" s="12" t="s">
        <v>73</v>
      </c>
      <c r="K5" s="12" t="s">
        <v>74</v>
      </c>
    </row>
    <row r="6" spans="3:11">
      <c r="C6" s="5" t="s">
        <v>28</v>
      </c>
      <c r="D6" s="7">
        <v>6.0724447303145901</v>
      </c>
      <c r="E6" s="7">
        <v>5.8123248761007673</v>
      </c>
      <c r="F6" s="7">
        <v>1.2717431015965599</v>
      </c>
      <c r="G6" s="7">
        <v>1.6983804843157599</v>
      </c>
      <c r="H6" s="7">
        <v>5.0977367593682299</v>
      </c>
      <c r="I6" s="7">
        <v>0.85608282947908498</v>
      </c>
      <c r="J6" s="7">
        <v>0.27825015351052051</v>
      </c>
      <c r="K6" s="7">
        <v>0.16847490772547574</v>
      </c>
    </row>
    <row r="7" spans="3:11">
      <c r="C7" s="5" t="s">
        <v>32</v>
      </c>
      <c r="D7" s="7">
        <v>6.2815772978868702</v>
      </c>
      <c r="E7" s="7">
        <v>6.5813043227264343</v>
      </c>
      <c r="F7" s="7">
        <v>2.4545625996942202</v>
      </c>
      <c r="G7" s="7">
        <v>2.5167400041888199</v>
      </c>
      <c r="H7" s="7">
        <v>4.07654096569442</v>
      </c>
      <c r="I7" s="7">
        <v>3.82280218568064</v>
      </c>
      <c r="J7" s="7">
        <v>0.1259269749448105</v>
      </c>
      <c r="K7" s="7">
        <v>5.9743496583786998E-2</v>
      </c>
    </row>
    <row r="8" spans="3:11">
      <c r="C8" s="5" t="s">
        <v>42</v>
      </c>
      <c r="D8" s="7">
        <v>2.4563215620677248</v>
      </c>
      <c r="E8" s="7">
        <v>2.3550122626468002</v>
      </c>
      <c r="F8" s="7">
        <v>2.82152509671289</v>
      </c>
      <c r="G8" s="7">
        <v>4.9046315974771897</v>
      </c>
      <c r="H8" s="7">
        <v>4.524957666812865</v>
      </c>
      <c r="I8" s="7">
        <v>6.5630523621502848</v>
      </c>
      <c r="J8" s="7">
        <v>1.7421757534828399</v>
      </c>
      <c r="K8" s="7">
        <v>3.2050440060521046</v>
      </c>
    </row>
    <row r="9" spans="3:11">
      <c r="C9" s="5" t="s">
        <v>44</v>
      </c>
      <c r="D9" s="7">
        <v>5.9071769492269492</v>
      </c>
      <c r="E9" s="7">
        <v>5.6397962574882703</v>
      </c>
      <c r="F9" s="7">
        <v>2.5754060537174999</v>
      </c>
      <c r="G9" s="7">
        <v>0.91751589956049495</v>
      </c>
      <c r="H9" s="7">
        <v>6.4924965017881648</v>
      </c>
      <c r="I9" s="7">
        <v>7.0474792280351455</v>
      </c>
      <c r="J9" s="7">
        <v>1.94345014174925</v>
      </c>
      <c r="K9" s="7">
        <v>5.4841636706935146</v>
      </c>
    </row>
    <row r="10" spans="3:11">
      <c r="C10" s="5" t="s">
        <v>34</v>
      </c>
      <c r="D10" s="7">
        <v>7.854369575564105</v>
      </c>
      <c r="E10" s="7">
        <v>7.9929951302423063</v>
      </c>
      <c r="F10" s="7">
        <v>1.2150651911927</v>
      </c>
      <c r="G10" s="7">
        <v>0.85203917385489503</v>
      </c>
      <c r="H10" s="7">
        <v>8.8692032299146248</v>
      </c>
      <c r="I10" s="7">
        <v>11.731543866095851</v>
      </c>
      <c r="J10" s="7">
        <v>1.3781404455304251</v>
      </c>
      <c r="K10" s="7">
        <v>4.8748224272098053</v>
      </c>
    </row>
    <row r="11" spans="3:11">
      <c r="C11" s="5" t="s">
        <v>60</v>
      </c>
      <c r="D11" s="7">
        <v>7.2406944568369251</v>
      </c>
      <c r="E11" s="7">
        <v>6.3101177227781404</v>
      </c>
      <c r="F11" s="7">
        <v>0.35884681290762399</v>
      </c>
      <c r="G11" s="7">
        <v>0.43988271992915001</v>
      </c>
      <c r="H11" s="7">
        <v>5.8110488783591752</v>
      </c>
      <c r="I11" s="7">
        <v>1.484777551153635</v>
      </c>
      <c r="J11" s="7">
        <v>0.23758776084058353</v>
      </c>
      <c r="K11" s="7">
        <v>5.8733629248940549</v>
      </c>
    </row>
    <row r="12" spans="3:11">
      <c r="C12" s="5" t="s">
        <v>36</v>
      </c>
      <c r="D12" s="7">
        <v>0.47234634121055147</v>
      </c>
      <c r="E12" s="7">
        <v>1.838317724629986</v>
      </c>
      <c r="F12" s="7">
        <v>3.3118873433662701</v>
      </c>
      <c r="G12" s="7">
        <v>4.1712699535798698</v>
      </c>
      <c r="H12" s="7">
        <v>3.7222638911709653</v>
      </c>
      <c r="I12" s="7">
        <v>5.288435542888295</v>
      </c>
      <c r="J12" s="7">
        <v>0</v>
      </c>
      <c r="K12" s="7">
        <v>1.0831273059360695</v>
      </c>
    </row>
    <row r="13" spans="3:11">
      <c r="C13" s="5" t="s">
        <v>50</v>
      </c>
      <c r="D13" s="7">
        <v>1.0021549065700841</v>
      </c>
      <c r="E13" s="7">
        <v>0.70184582274470697</v>
      </c>
      <c r="F13" s="7">
        <v>0.59830626291200895</v>
      </c>
      <c r="G13" s="7">
        <v>0.38459200239468599</v>
      </c>
      <c r="H13" s="7">
        <v>0.36143067247350047</v>
      </c>
      <c r="I13" s="7">
        <v>3.0761516537242102</v>
      </c>
      <c r="J13" s="7">
        <v>0</v>
      </c>
      <c r="K13" s="7">
        <v>0</v>
      </c>
    </row>
    <row r="14" spans="3:11">
      <c r="C14" s="5" t="s">
        <v>18</v>
      </c>
      <c r="D14" s="7">
        <v>8.55376259282062</v>
      </c>
      <c r="E14" s="7">
        <v>9.3273917965442621</v>
      </c>
      <c r="F14" s="7">
        <v>0.80334773947995197</v>
      </c>
      <c r="G14" s="7">
        <v>1.0370647316997501</v>
      </c>
      <c r="H14" s="7">
        <v>11.155867013091399</v>
      </c>
      <c r="I14" s="7">
        <v>0.25576327076009453</v>
      </c>
      <c r="J14" s="7">
        <v>5.1741407281403653</v>
      </c>
      <c r="K14" s="7">
        <v>2.06768757601558</v>
      </c>
    </row>
    <row r="15" spans="3:11">
      <c r="C15" s="5" t="s">
        <v>22</v>
      </c>
      <c r="D15" s="7">
        <v>6.0072354516519546</v>
      </c>
      <c r="E15" s="7">
        <v>4.5815530544188237</v>
      </c>
      <c r="F15" s="7">
        <v>6.2677644848808498</v>
      </c>
      <c r="G15" s="7">
        <v>2.2703196943558202</v>
      </c>
      <c r="H15" s="7">
        <v>8.8059682592874697</v>
      </c>
      <c r="I15" s="7">
        <v>11.3380469335304</v>
      </c>
      <c r="J15" s="7">
        <v>9.4501344288978189</v>
      </c>
      <c r="K15" s="7">
        <v>1.2295670709265645</v>
      </c>
    </row>
    <row r="16" spans="3:11">
      <c r="C16" s="5" t="s">
        <v>52</v>
      </c>
      <c r="D16" s="7">
        <v>3.7729573471310447</v>
      </c>
      <c r="E16" s="7">
        <v>4.4147912818335264</v>
      </c>
      <c r="F16" s="7">
        <v>1.3794685918165399</v>
      </c>
      <c r="G16" s="7">
        <v>2.5924875159947698</v>
      </c>
      <c r="H16" s="7">
        <v>7.0835264741052599</v>
      </c>
      <c r="I16" s="7">
        <v>5.6397062449426354</v>
      </c>
      <c r="J16" s="7">
        <v>2.88478890302383E-2</v>
      </c>
      <c r="K16" s="7">
        <v>6.7265274033289399</v>
      </c>
    </row>
    <row r="17" spans="2:16">
      <c r="C17" s="5" t="s">
        <v>58</v>
      </c>
      <c r="D17" s="7">
        <v>6.8119272256985148</v>
      </c>
      <c r="E17" s="7">
        <v>6.8948853379919006</v>
      </c>
      <c r="F17" s="7">
        <v>1.27670341461548E-2</v>
      </c>
      <c r="G17" s="7">
        <v>0.103910329836794</v>
      </c>
      <c r="H17" s="7">
        <v>0.291955677497161</v>
      </c>
      <c r="I17" s="7">
        <v>2.9612242675463749</v>
      </c>
      <c r="J17" s="7">
        <v>0.41127420572364348</v>
      </c>
      <c r="K17" s="7">
        <v>2.38898625527613E-2</v>
      </c>
    </row>
    <row r="18" spans="2:16">
      <c r="C18" s="5" t="s">
        <v>38</v>
      </c>
      <c r="D18" s="7">
        <v>5.9776288563661097</v>
      </c>
      <c r="E18" s="7">
        <v>5.9207193708013603</v>
      </c>
      <c r="F18" s="7">
        <v>0.85104590157554405</v>
      </c>
      <c r="G18" s="7">
        <v>1.0657920573692099</v>
      </c>
      <c r="H18" s="7">
        <v>3.4310113300427805</v>
      </c>
      <c r="I18" s="7">
        <v>6.4585936111163207</v>
      </c>
      <c r="J18" s="7">
        <v>1.0466476675398511</v>
      </c>
      <c r="K18" s="7">
        <v>1.3820683624131669</v>
      </c>
    </row>
    <row r="19" spans="2:16">
      <c r="C19" s="5" t="s">
        <v>24</v>
      </c>
      <c r="D19" s="7">
        <v>7.8937298166316197</v>
      </c>
      <c r="E19" s="7">
        <v>8.2408731866602931</v>
      </c>
      <c r="F19" s="7">
        <v>1.8521432985647699</v>
      </c>
      <c r="G19" s="7">
        <v>1.2325007521735001</v>
      </c>
      <c r="H19" s="7">
        <v>6.4907561539725949</v>
      </c>
      <c r="I19" s="7">
        <v>5.9641948988177047</v>
      </c>
      <c r="J19" s="7">
        <v>7.4656735645694052</v>
      </c>
      <c r="K19" s="7">
        <v>0.18549501796059301</v>
      </c>
    </row>
    <row r="20" spans="2:16">
      <c r="C20" s="5" t="s">
        <v>16</v>
      </c>
      <c r="D20" s="7">
        <v>4.4583218864680898</v>
      </c>
      <c r="E20" s="7">
        <v>4.0359343227017463</v>
      </c>
      <c r="F20" s="7">
        <v>0.70345335528570996</v>
      </c>
      <c r="G20" s="7">
        <v>0</v>
      </c>
      <c r="H20" s="7">
        <v>11.296739998342751</v>
      </c>
      <c r="I20" s="7">
        <v>5.7019604246994895</v>
      </c>
      <c r="J20" s="7">
        <v>0.1106267396984085</v>
      </c>
      <c r="K20" s="7">
        <v>1.6336239318652199</v>
      </c>
    </row>
    <row r="21" spans="2:16">
      <c r="C21" s="5" t="s">
        <v>46</v>
      </c>
      <c r="D21" s="7">
        <v>4.2080971852218196</v>
      </c>
      <c r="E21" s="7">
        <v>4.45762703160523</v>
      </c>
      <c r="F21" s="7">
        <v>3.3442961856676598E-2</v>
      </c>
      <c r="G21" s="7">
        <v>0</v>
      </c>
      <c r="H21" s="7">
        <v>0.77296852488798606</v>
      </c>
      <c r="I21" s="7">
        <v>9.1358859615628493E-2</v>
      </c>
      <c r="J21" s="7">
        <v>9.9157754248484747E-2</v>
      </c>
      <c r="K21" s="7">
        <v>5.6516392427886503E-2</v>
      </c>
    </row>
    <row r="22" spans="2:16">
      <c r="C22" s="5" t="s">
        <v>26</v>
      </c>
      <c r="D22" s="7">
        <v>6.2263301311066748</v>
      </c>
      <c r="E22" s="7">
        <v>6.0587866222380162</v>
      </c>
      <c r="F22" s="7">
        <v>3.68476657788398</v>
      </c>
      <c r="G22" s="7">
        <v>4.0085011387904004</v>
      </c>
      <c r="H22" s="7">
        <v>7.8384262004011749</v>
      </c>
      <c r="I22" s="7">
        <v>7.0876827150533757</v>
      </c>
      <c r="J22" s="7">
        <v>9.4612632128406648E-2</v>
      </c>
      <c r="K22" s="7">
        <v>1.612752530376615</v>
      </c>
    </row>
    <row r="23" spans="2:16">
      <c r="C23" s="5" t="s">
        <v>20</v>
      </c>
      <c r="D23" s="7">
        <v>4.5290074595976346</v>
      </c>
      <c r="E23" s="7">
        <v>3.9841051245415602</v>
      </c>
      <c r="F23" s="7">
        <v>0.88757981032176403</v>
      </c>
      <c r="G23" s="7">
        <v>0.83562451620424105</v>
      </c>
      <c r="H23" s="7">
        <v>9.4140642105745744</v>
      </c>
      <c r="I23" s="7">
        <v>0</v>
      </c>
      <c r="J23" s="7">
        <v>3.1631696812879397E-2</v>
      </c>
      <c r="K23" s="7">
        <v>1.0049516474765789</v>
      </c>
    </row>
    <row r="24" spans="2:16">
      <c r="C24" s="5" t="s">
        <v>30</v>
      </c>
      <c r="D24" s="7">
        <v>8.1823293188291863</v>
      </c>
      <c r="E24" s="7">
        <v>8.7127463366087561</v>
      </c>
      <c r="F24" s="7">
        <v>8.9595070105592107</v>
      </c>
      <c r="G24" s="7">
        <v>9.2634172700578095</v>
      </c>
      <c r="H24" s="7">
        <v>10.1155113041655</v>
      </c>
      <c r="I24" s="7">
        <v>12.73390057038565</v>
      </c>
      <c r="J24" s="7">
        <v>3.6258569670277399</v>
      </c>
      <c r="K24" s="7">
        <v>5.6890592210050102</v>
      </c>
    </row>
    <row r="25" spans="2:16">
      <c r="C25" s="5" t="s">
        <v>40</v>
      </c>
      <c r="D25" s="7">
        <v>3.1503168356333449</v>
      </c>
      <c r="E25" s="7">
        <v>2.4960562945620537</v>
      </c>
      <c r="F25" s="7">
        <v>3.7573054799538097E-2</v>
      </c>
      <c r="G25" s="7">
        <v>7.4523952454137396E-4</v>
      </c>
      <c r="H25" s="7">
        <v>2.377840324196375</v>
      </c>
      <c r="I25" s="7">
        <v>6.8762322706886106E-2</v>
      </c>
      <c r="J25" s="7">
        <v>0.34077602295894399</v>
      </c>
      <c r="K25" s="7">
        <v>0.34623139415889848</v>
      </c>
    </row>
    <row r="26" spans="2:16">
      <c r="C26" s="5" t="s">
        <v>56</v>
      </c>
      <c r="D26" s="7">
        <v>8.1000919110463343</v>
      </c>
      <c r="E26" s="7">
        <v>8.2157184456418104</v>
      </c>
      <c r="F26" s="7">
        <v>2.24822977975631</v>
      </c>
      <c r="G26" s="7">
        <v>2.29388073906446</v>
      </c>
      <c r="H26" s="7">
        <v>0.34102680080290398</v>
      </c>
      <c r="I26" s="7">
        <v>4.3601804047357251E-2</v>
      </c>
      <c r="J26" s="7">
        <v>7.8507050211136757</v>
      </c>
      <c r="K26" s="7">
        <v>3.74762122319095E-2</v>
      </c>
    </row>
    <row r="27" spans="2:16" ht="18">
      <c r="C27" s="3" t="s">
        <v>75</v>
      </c>
      <c r="D27" s="6"/>
      <c r="E27" s="6"/>
      <c r="F27" s="6"/>
      <c r="G27" s="6"/>
      <c r="H27" s="6"/>
      <c r="I27" s="6"/>
      <c r="J27" s="6"/>
      <c r="K27" s="6"/>
    </row>
    <row r="28" spans="2:16">
      <c r="B28" s="1"/>
      <c r="C28" s="5" t="s">
        <v>48</v>
      </c>
      <c r="D28" s="7">
        <v>3.6878663827503551</v>
      </c>
      <c r="E28" s="7">
        <v>4.4312832941420233</v>
      </c>
      <c r="F28" s="7">
        <v>0.71727860681324995</v>
      </c>
      <c r="G28" s="7">
        <v>0.83214226291462301</v>
      </c>
      <c r="H28" s="7">
        <v>0.76271184915227896</v>
      </c>
      <c r="I28" s="7">
        <v>3.4331606770692398</v>
      </c>
      <c r="J28" s="7">
        <v>2.68584956225558</v>
      </c>
      <c r="K28" s="7">
        <v>7.4270100492069654E-2</v>
      </c>
      <c r="N28" s="1"/>
      <c r="O28" s="1"/>
      <c r="P28" s="2"/>
    </row>
    <row r="29" spans="2:16">
      <c r="B29" s="1"/>
      <c r="C29" s="5" t="s">
        <v>54</v>
      </c>
      <c r="D29" s="7">
        <v>1.757373415911085</v>
      </c>
      <c r="E29" s="7">
        <v>3.4277115990881803</v>
      </c>
      <c r="F29" s="7">
        <v>0.38517225650711401</v>
      </c>
      <c r="G29" s="7">
        <v>1.0157628892531001</v>
      </c>
      <c r="H29" s="7">
        <v>0.71807156867316801</v>
      </c>
      <c r="I29" s="7">
        <v>1.2018187932844349</v>
      </c>
      <c r="J29" s="7">
        <v>2.228682757314</v>
      </c>
      <c r="K29" s="7">
        <v>0.4061487518093217</v>
      </c>
      <c r="N29" s="1"/>
      <c r="O29" s="1"/>
      <c r="P29" s="1"/>
    </row>
    <row r="30" spans="2:16" ht="18">
      <c r="C30" s="3" t="s">
        <v>76</v>
      </c>
      <c r="D30" s="6"/>
      <c r="E30" s="6"/>
      <c r="F30" s="6"/>
      <c r="G30" s="6"/>
      <c r="H30" s="6"/>
      <c r="I30" s="6"/>
      <c r="J30" s="6"/>
      <c r="K30" s="6"/>
    </row>
    <row r="31" spans="2:16">
      <c r="B31" s="1"/>
      <c r="C31" s="5" t="s">
        <v>64</v>
      </c>
      <c r="D31" s="7">
        <v>5.2214628867007999E-2</v>
      </c>
      <c r="E31" s="7">
        <v>0.31414598036231101</v>
      </c>
      <c r="F31" s="7">
        <v>0.12310374420259899</v>
      </c>
      <c r="G31" s="7">
        <v>6.1440207383696002E-2</v>
      </c>
      <c r="H31" s="7">
        <v>1.2596685069240601</v>
      </c>
      <c r="I31" s="7">
        <v>0</v>
      </c>
      <c r="J31" s="7">
        <v>0.91998843599644253</v>
      </c>
      <c r="K31" s="7">
        <v>7.8235494478725149</v>
      </c>
    </row>
    <row r="32" spans="2:16">
      <c r="B32" s="1"/>
      <c r="C32" s="5" t="s">
        <v>66</v>
      </c>
      <c r="D32" s="7">
        <v>4.2503940849112745</v>
      </c>
      <c r="E32" s="7">
        <v>2.8715704455618933</v>
      </c>
      <c r="F32" s="7">
        <v>0.44777352920601698</v>
      </c>
      <c r="G32" s="7">
        <v>5.0281241661201903E-2</v>
      </c>
      <c r="H32" s="7">
        <v>0.60343813362204346</v>
      </c>
      <c r="I32" s="7">
        <v>0.26892332894708099</v>
      </c>
      <c r="J32" s="7">
        <v>0.1211486133113622</v>
      </c>
      <c r="K32" s="7">
        <v>8.2030899014103493</v>
      </c>
    </row>
    <row r="33" spans="2:11">
      <c r="B33" s="1"/>
      <c r="C33" s="5" t="s">
        <v>77</v>
      </c>
      <c r="D33" s="7">
        <v>2.4269460106366552</v>
      </c>
      <c r="E33" s="7">
        <v>2.7215862672896898</v>
      </c>
      <c r="F33" s="8">
        <v>0.23858852826505869</v>
      </c>
      <c r="G33" s="7">
        <v>6.1916168688820439E-2</v>
      </c>
      <c r="H33" s="7">
        <v>4.2106571425723347</v>
      </c>
      <c r="I33" s="7">
        <v>0.111183432398968</v>
      </c>
      <c r="J33" s="7">
        <v>0.6117864139371465</v>
      </c>
      <c r="K33" s="7">
        <v>11.110686335427349</v>
      </c>
    </row>
  </sheetData>
  <conditionalFormatting sqref="D6:K6">
    <cfRule type="colorScale" priority="2">
      <colorScale>
        <cfvo type="min"/>
        <cfvo type="max"/>
        <color rgb="FFFCFCFF"/>
        <color rgb="FFF8696B"/>
      </colorScale>
    </cfRule>
  </conditionalFormatting>
  <conditionalFormatting sqref="D7:K7">
    <cfRule type="colorScale" priority="36">
      <colorScale>
        <cfvo type="min"/>
        <cfvo type="max"/>
        <color rgb="FFFCFCFF"/>
        <color rgb="FFF8696B"/>
      </colorScale>
    </cfRule>
  </conditionalFormatting>
  <conditionalFormatting sqref="D8:K8">
    <cfRule type="colorScale" priority="39">
      <colorScale>
        <cfvo type="min"/>
        <cfvo type="max"/>
        <color rgb="FFFCFCFF"/>
        <color rgb="FFF8696B"/>
      </colorScale>
    </cfRule>
  </conditionalFormatting>
  <conditionalFormatting sqref="D9:K9">
    <cfRule type="colorScale" priority="42">
      <colorScale>
        <cfvo type="min"/>
        <cfvo type="max"/>
        <color rgb="FFFCFCFF"/>
        <color rgb="FFF8696B"/>
      </colorScale>
    </cfRule>
  </conditionalFormatting>
  <conditionalFormatting sqref="D10:K10">
    <cfRule type="colorScale" priority="45">
      <colorScale>
        <cfvo type="min"/>
        <cfvo type="max"/>
        <color rgb="FFFCFCFF"/>
        <color rgb="FFF8696B"/>
      </colorScale>
    </cfRule>
  </conditionalFormatting>
  <conditionalFormatting sqref="D11:K11">
    <cfRule type="colorScale" priority="48">
      <colorScale>
        <cfvo type="min"/>
        <cfvo type="max"/>
        <color rgb="FFFCFCFF"/>
        <color rgb="FFF8696B"/>
      </colorScale>
    </cfRule>
  </conditionalFormatting>
  <conditionalFormatting sqref="D12:K12">
    <cfRule type="colorScale" priority="51">
      <colorScale>
        <cfvo type="min"/>
        <cfvo type="max"/>
        <color rgb="FFFCFCFF"/>
        <color rgb="FFF8696B"/>
      </colorScale>
    </cfRule>
  </conditionalFormatting>
  <conditionalFormatting sqref="D13:K13">
    <cfRule type="colorScale" priority="54">
      <colorScale>
        <cfvo type="min"/>
        <cfvo type="max"/>
        <color rgb="FFFCFCFF"/>
        <color rgb="FFF8696B"/>
      </colorScale>
    </cfRule>
  </conditionalFormatting>
  <conditionalFormatting sqref="D14:K14">
    <cfRule type="colorScale" priority="57">
      <colorScale>
        <cfvo type="min"/>
        <cfvo type="max"/>
        <color rgb="FFFCFCFF"/>
        <color rgb="FFF8696B"/>
      </colorScale>
    </cfRule>
  </conditionalFormatting>
  <conditionalFormatting sqref="D15:K15">
    <cfRule type="colorScale" priority="60">
      <colorScale>
        <cfvo type="min"/>
        <cfvo type="max"/>
        <color rgb="FFFCFCFF"/>
        <color rgb="FFF8696B"/>
      </colorScale>
    </cfRule>
  </conditionalFormatting>
  <conditionalFormatting sqref="D16:K16">
    <cfRule type="colorScale" priority="63">
      <colorScale>
        <cfvo type="min"/>
        <cfvo type="max"/>
        <color rgb="FFFCFCFF"/>
        <color rgb="FFF8696B"/>
      </colorScale>
    </cfRule>
  </conditionalFormatting>
  <conditionalFormatting sqref="D17:K17">
    <cfRule type="colorScale" priority="66">
      <colorScale>
        <cfvo type="min"/>
        <cfvo type="max"/>
        <color rgb="FFFCFCFF"/>
        <color rgb="FFF8696B"/>
      </colorScale>
    </cfRule>
  </conditionalFormatting>
  <conditionalFormatting sqref="D18:K18">
    <cfRule type="colorScale" priority="69">
      <colorScale>
        <cfvo type="min"/>
        <cfvo type="max"/>
        <color rgb="FFFCFCFF"/>
        <color rgb="FFF8696B"/>
      </colorScale>
    </cfRule>
  </conditionalFormatting>
  <conditionalFormatting sqref="D19:K19">
    <cfRule type="colorScale" priority="72">
      <colorScale>
        <cfvo type="min"/>
        <cfvo type="max"/>
        <color rgb="FFFCFCFF"/>
        <color rgb="FFF8696B"/>
      </colorScale>
    </cfRule>
  </conditionalFormatting>
  <conditionalFormatting sqref="D20:K20">
    <cfRule type="colorScale" priority="1">
      <colorScale>
        <cfvo type="min"/>
        <cfvo type="max"/>
        <color rgb="FFFCFCFF"/>
        <color rgb="FFF8696B"/>
      </colorScale>
    </cfRule>
  </conditionalFormatting>
  <conditionalFormatting sqref="D21:K21">
    <cfRule type="colorScale" priority="78">
      <colorScale>
        <cfvo type="min"/>
        <cfvo type="max"/>
        <color rgb="FFFCFCFF"/>
        <color rgb="FFF8696B"/>
      </colorScale>
    </cfRule>
  </conditionalFormatting>
  <conditionalFormatting sqref="D22:K22">
    <cfRule type="colorScale" priority="81">
      <colorScale>
        <cfvo type="min"/>
        <cfvo type="max"/>
        <color rgb="FFFCFCFF"/>
        <color rgb="FFF8696B"/>
      </colorScale>
    </cfRule>
  </conditionalFormatting>
  <conditionalFormatting sqref="D23:K23">
    <cfRule type="colorScale" priority="84">
      <colorScale>
        <cfvo type="min"/>
        <cfvo type="max"/>
        <color rgb="FFFCFCFF"/>
        <color rgb="FFF8696B"/>
      </colorScale>
    </cfRule>
  </conditionalFormatting>
  <conditionalFormatting sqref="D24:K24">
    <cfRule type="colorScale" priority="87">
      <colorScale>
        <cfvo type="min"/>
        <cfvo type="max"/>
        <color rgb="FFFCFCFF"/>
        <color rgb="FFF8696B"/>
      </colorScale>
    </cfRule>
  </conditionalFormatting>
  <conditionalFormatting sqref="D25:K25">
    <cfRule type="colorScale" priority="90">
      <colorScale>
        <cfvo type="min"/>
        <cfvo type="max"/>
        <color rgb="FFFCFCFF"/>
        <color rgb="FFF8696B"/>
      </colorScale>
    </cfRule>
  </conditionalFormatting>
  <conditionalFormatting sqref="D26:K26">
    <cfRule type="colorScale" priority="93">
      <colorScale>
        <cfvo type="min"/>
        <cfvo type="max"/>
        <color rgb="FFFCFCFF"/>
        <color rgb="FFF8696B"/>
      </colorScale>
    </cfRule>
  </conditionalFormatting>
  <conditionalFormatting sqref="D28:K28">
    <cfRule type="colorScale" priority="96">
      <colorScale>
        <cfvo type="min"/>
        <cfvo type="max"/>
        <color rgb="FFFCFCFF"/>
        <color rgb="FF63BE7B"/>
      </colorScale>
    </cfRule>
  </conditionalFormatting>
  <conditionalFormatting sqref="D29:K29">
    <cfRule type="colorScale" priority="99">
      <colorScale>
        <cfvo type="min"/>
        <cfvo type="max"/>
        <color rgb="FFFCFCFF"/>
        <color rgb="FF63BE7B"/>
      </colorScale>
    </cfRule>
  </conditionalFormatting>
  <conditionalFormatting sqref="D31:K31">
    <cfRule type="colorScale" priority="102">
      <colorScale>
        <cfvo type="min"/>
        <cfvo type="max"/>
        <color theme="0"/>
        <color theme="4" tint="0.39997558519241921"/>
      </colorScale>
    </cfRule>
    <cfRule type="colorScale" priority="103">
      <colorScale>
        <cfvo type="min"/>
        <cfvo type="max"/>
        <color rgb="FFFCFCFF"/>
        <color rgb="FFF8696B"/>
      </colorScale>
    </cfRule>
  </conditionalFormatting>
  <conditionalFormatting sqref="D32:K32">
    <cfRule type="colorScale" priority="108">
      <colorScale>
        <cfvo type="min"/>
        <cfvo type="max"/>
        <color theme="0"/>
        <color theme="4" tint="0.39997558519241921"/>
      </colorScale>
    </cfRule>
    <cfRule type="colorScale" priority="109">
      <colorScale>
        <cfvo type="min"/>
        <cfvo type="max"/>
        <color rgb="FFFCFCFF"/>
        <color rgb="FFF8696B"/>
      </colorScale>
    </cfRule>
  </conditionalFormatting>
  <conditionalFormatting sqref="D33:K33">
    <cfRule type="colorScale" priority="114">
      <colorScale>
        <cfvo type="min"/>
        <cfvo type="max"/>
        <color theme="0"/>
        <color theme="4" tint="0.39997558519241921"/>
      </colorScale>
    </cfRule>
  </conditionalFormatting>
  <pageMargins left="0.25" right="0.25" top="0.75" bottom="0.75" header="0.3" footer="0.3"/>
  <pageSetup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</vt:i4>
      </vt:variant>
    </vt:vector>
  </HeadingPairs>
  <TitlesOfParts>
    <vt:vector size="7" baseType="lpstr">
      <vt:lpstr>granulosa</vt:lpstr>
      <vt:lpstr>male</vt:lpstr>
      <vt:lpstr>adrenal</vt:lpstr>
      <vt:lpstr>pluripotent</vt:lpstr>
      <vt:lpstr>Sheet1</vt:lpstr>
      <vt:lpstr>heatmap</vt:lpstr>
      <vt:lpstr>heatmap!Print_Area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Pierson Smela, Merrick De Forest</cp:lastModifiedBy>
  <cp:lastPrinted>2022-10-02T18:47:50Z</cp:lastPrinted>
  <dcterms:created xsi:type="dcterms:W3CDTF">2021-07-17T21:22:03Z</dcterms:created>
  <dcterms:modified xsi:type="dcterms:W3CDTF">2022-10-02T18:49:56Z</dcterms:modified>
</cp:coreProperties>
</file>