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wald/polybox/2-Papers_EwaldLab/24_ssGFPabeta_Eline/"/>
    </mc:Choice>
  </mc:AlternateContent>
  <xr:revisionPtr revIDLastSave="0" documentId="8_{E36DE643-7F79-1D46-9645-D2F25C6844DB}" xr6:coauthVersionLast="47" xr6:coauthVersionMax="47" xr10:uidLastSave="{00000000-0000-0000-0000-000000000000}"/>
  <bookViews>
    <workbookView xWindow="6860" yWindow="3020" windowWidth="27640" windowHeight="16940" xr2:uid="{CB6DA85F-3F91-2E4E-A4D5-9DEE6BDB3E64}"/>
  </bookViews>
  <sheets>
    <sheet name="SourceFig6A" sheetId="1" r:id="rId1"/>
    <sheet name="SourceFig6B,C" sheetId="2" r:id="rId2"/>
    <sheet name="SourceFig6E,F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2" l="1"/>
  <c r="Y35" i="2" s="1"/>
  <c r="T34" i="2"/>
  <c r="W34" i="2" s="1"/>
  <c r="T33" i="2"/>
  <c r="Y33" i="2" s="1"/>
  <c r="Y32" i="2"/>
  <c r="T32" i="2"/>
  <c r="X32" i="2" s="1"/>
  <c r="T28" i="2"/>
  <c r="Y28" i="2" s="1"/>
  <c r="T27" i="2"/>
  <c r="W27" i="2" s="1"/>
  <c r="Y26" i="2"/>
  <c r="X26" i="2"/>
  <c r="T26" i="2"/>
  <c r="W26" i="2" s="1"/>
  <c r="T25" i="2"/>
  <c r="V25" i="2" s="1"/>
  <c r="T21" i="2"/>
  <c r="Y21" i="2" s="1"/>
  <c r="Y20" i="2"/>
  <c r="X20" i="2"/>
  <c r="W20" i="2"/>
  <c r="T20" i="2"/>
  <c r="V20" i="2" s="1"/>
  <c r="T19" i="2"/>
  <c r="X19" i="2" s="1"/>
  <c r="T18" i="2"/>
  <c r="W18" i="2" s="1"/>
  <c r="Y14" i="2"/>
  <c r="X14" i="2"/>
  <c r="W14" i="2"/>
  <c r="V14" i="2"/>
  <c r="T14" i="2"/>
  <c r="T13" i="2"/>
  <c r="W13" i="2" s="1"/>
  <c r="T12" i="2"/>
  <c r="Y12" i="2" s="1"/>
  <c r="T11" i="2"/>
  <c r="Y11" i="2" s="1"/>
  <c r="T7" i="2"/>
  <c r="Y7" i="2" s="1"/>
  <c r="T6" i="2"/>
  <c r="V6" i="2" s="1"/>
  <c r="T5" i="2"/>
  <c r="W5" i="2" s="1"/>
  <c r="Y4" i="2"/>
  <c r="T4" i="2"/>
  <c r="X4" i="2" s="1"/>
  <c r="V5" i="2" l="1"/>
  <c r="W11" i="2"/>
  <c r="W33" i="2"/>
  <c r="X5" i="2"/>
  <c r="V21" i="2"/>
  <c r="X27" i="2"/>
  <c r="V12" i="2"/>
  <c r="Y27" i="2"/>
  <c r="X18" i="2"/>
  <c r="V34" i="2"/>
  <c r="W6" i="2"/>
  <c r="X6" i="2"/>
  <c r="X34" i="2"/>
  <c r="Y6" i="2"/>
  <c r="W25" i="2"/>
  <c r="W19" i="2"/>
  <c r="V7" i="2"/>
  <c r="V35" i="2"/>
  <c r="V4" i="2"/>
  <c r="W7" i="2"/>
  <c r="X13" i="2"/>
  <c r="Y19" i="2"/>
  <c r="V32" i="2"/>
  <c r="W35" i="2"/>
  <c r="V11" i="2"/>
  <c r="X11" i="2"/>
  <c r="V27" i="2"/>
  <c r="Y5" i="2"/>
  <c r="W21" i="2"/>
  <c r="X21" i="2"/>
  <c r="Y18" i="2"/>
  <c r="V28" i="2"/>
  <c r="W28" i="2"/>
  <c r="V19" i="2"/>
  <c r="Y34" i="2"/>
  <c r="V13" i="2"/>
  <c r="X25" i="2"/>
  <c r="Y25" i="2"/>
  <c r="W4" i="2"/>
  <c r="X7" i="2"/>
  <c r="Y13" i="2"/>
  <c r="V26" i="2"/>
  <c r="W32" i="2"/>
  <c r="X35" i="2"/>
  <c r="V33" i="2"/>
  <c r="X33" i="2"/>
  <c r="V18" i="2"/>
  <c r="W12" i="2"/>
  <c r="X12" i="2"/>
  <c r="X28" i="2"/>
</calcChain>
</file>

<file path=xl/sharedStrings.xml><?xml version="1.0" encoding="utf-8"?>
<sst xmlns="http://schemas.openxmlformats.org/spreadsheetml/2006/main" count="739" uniqueCount="353">
  <si>
    <t>raw data measured as intensity per number of pixels</t>
  </si>
  <si>
    <t>Aβ wildtype</t>
  </si>
  <si>
    <r>
      <t>cri-2</t>
    </r>
    <r>
      <rPr>
        <sz val="10"/>
        <rFont val="Arial"/>
        <family val="2"/>
      </rPr>
      <t xml:space="preserve"> mut</t>
    </r>
  </si>
  <si>
    <r>
      <t>adm-2</t>
    </r>
    <r>
      <rPr>
        <sz val="10"/>
        <rFont val="Arial"/>
        <family val="2"/>
      </rPr>
      <t xml:space="preserve"> mut</t>
    </r>
  </si>
  <si>
    <r>
      <t>cri-2/adm-2</t>
    </r>
    <r>
      <rPr>
        <sz val="10"/>
        <rFont val="Arial"/>
        <family val="2"/>
      </rPr>
      <t xml:space="preserve"> mut</t>
    </r>
  </si>
  <si>
    <t>14.01.2022</t>
  </si>
  <si>
    <t>11.11.2021</t>
  </si>
  <si>
    <t>29.10.2021</t>
  </si>
  <si>
    <t>05.02.2021</t>
  </si>
  <si>
    <t>Table Analyzed</t>
  </si>
  <si>
    <t>4columns</t>
  </si>
  <si>
    <t>Two-way ANOVA</t>
  </si>
  <si>
    <t>Ordinary</t>
  </si>
  <si>
    <t>Alpha</t>
  </si>
  <si>
    <t>Source of Variation</t>
  </si>
  <si>
    <t>% of total variation</t>
  </si>
  <si>
    <t>P value</t>
  </si>
  <si>
    <t>P value summary</t>
  </si>
  <si>
    <t>Significant?</t>
  </si>
  <si>
    <t>Row Factor</t>
  </si>
  <si>
    <t>ns</t>
  </si>
  <si>
    <t>No</t>
  </si>
  <si>
    <t>Column Factor</t>
  </si>
  <si>
    <t>&lt;0.0001</t>
  </si>
  <si>
    <t>****</t>
  </si>
  <si>
    <t>Yes</t>
  </si>
  <si>
    <t>ANOVA table</t>
  </si>
  <si>
    <t>SS (Type III)</t>
  </si>
  <si>
    <t>DF</t>
  </si>
  <si>
    <t>MS</t>
  </si>
  <si>
    <t>F (DFn, DFd)</t>
  </si>
  <si>
    <t>F (38, 483) = 0.6236</t>
  </si>
  <si>
    <t>P=0.9628</t>
  </si>
  <si>
    <t>F (4, 483) = 45.87</t>
  </si>
  <si>
    <t>P&lt;0.0001</t>
  </si>
  <si>
    <t>Residual</t>
  </si>
  <si>
    <t>Data summary</t>
  </si>
  <si>
    <t>Number of columns (Column Factor)</t>
  </si>
  <si>
    <t>Number of rows (Row Factor)</t>
  </si>
  <si>
    <t>Number of values</t>
  </si>
  <si>
    <t>Compare column means (main column effect)</t>
  </si>
  <si>
    <t>Number of families</t>
  </si>
  <si>
    <t>Number of comparisons per family</t>
  </si>
  <si>
    <t>Tukey's multiple comparisons test</t>
  </si>
  <si>
    <t>Mean Diff.</t>
  </si>
  <si>
    <t>95.00% CI of diff.</t>
  </si>
  <si>
    <t>Below threshold?</t>
  </si>
  <si>
    <t>Summary</t>
  </si>
  <si>
    <t>Adjusted P Value</t>
  </si>
  <si>
    <t>Aβ(F20S;L35P) vs. Aβ wildtype</t>
  </si>
  <si>
    <t>-19.23 to -10.19</t>
  </si>
  <si>
    <r>
      <t xml:space="preserve">Aβ(F20S;L35P) vs. </t>
    </r>
    <r>
      <rPr>
        <i/>
        <sz val="10"/>
        <rFont val="Arial"/>
        <family val="2"/>
      </rPr>
      <t>cri-2(gk314)</t>
    </r>
  </si>
  <si>
    <t>-14.68 to -5.539</t>
  </si>
  <si>
    <r>
      <t xml:space="preserve">Aβ(F20S;L35P) vs. </t>
    </r>
    <r>
      <rPr>
        <i/>
        <sz val="10"/>
        <rFont val="Arial"/>
        <family val="2"/>
      </rPr>
      <t>adm-2(ok3178)</t>
    </r>
  </si>
  <si>
    <t>-25.58 to -16.51</t>
  </si>
  <si>
    <r>
      <t xml:space="preserve">Aβ(F20S;L35P) vs. </t>
    </r>
    <r>
      <rPr>
        <i/>
        <sz val="10"/>
        <rFont val="Arial"/>
        <family val="2"/>
      </rPr>
      <t>cri-2(gk314) adm-2(ok3178)</t>
    </r>
  </si>
  <si>
    <t>-21.04 to -11.92</t>
  </si>
  <si>
    <r>
      <t xml:space="preserve">Aβ wildtype vs. </t>
    </r>
    <r>
      <rPr>
        <i/>
        <sz val="10"/>
        <rFont val="Arial"/>
        <family val="2"/>
      </rPr>
      <t>cri-2(gk314)</t>
    </r>
  </si>
  <si>
    <t>0.8147 to 8.398</t>
  </si>
  <si>
    <t>**</t>
  </si>
  <si>
    <r>
      <t xml:space="preserve">Aβ wildtype vs. </t>
    </r>
    <r>
      <rPr>
        <i/>
        <sz val="10"/>
        <rFont val="Arial"/>
        <family val="2"/>
      </rPr>
      <t>adm-2(ok3178)</t>
    </r>
  </si>
  <si>
    <t>-10.08 to -2.578</t>
  </si>
  <si>
    <r>
      <t xml:space="preserve">Aβ wildtype vs. </t>
    </r>
    <r>
      <rPr>
        <i/>
        <sz val="10"/>
        <rFont val="Arial"/>
        <family val="2"/>
      </rPr>
      <t>cri-2(gk314) adm-2(ok3178)</t>
    </r>
  </si>
  <si>
    <t>-5.543 to 2.007</t>
  </si>
  <si>
    <r>
      <t>cri-2(gk314)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adm-2(ok3178)</t>
    </r>
  </si>
  <si>
    <t>-14.74 to -7.131</t>
  </si>
  <si>
    <r>
      <t>cri-2(gk314)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cri-2(gk314) adm-2(ok3178)</t>
    </r>
  </si>
  <si>
    <t>-10.22 to -2.531</t>
  </si>
  <si>
    <r>
      <t>adm-2(ok3178)</t>
    </r>
    <r>
      <rPr>
        <sz val="10"/>
        <rFont val="Arial"/>
        <family val="2"/>
      </rPr>
      <t xml:space="preserve"> vs. </t>
    </r>
    <r>
      <rPr>
        <i/>
        <sz val="10"/>
        <rFont val="Arial"/>
        <family val="2"/>
      </rPr>
      <t>cri-2(gk314) adm-2(ok3178)</t>
    </r>
  </si>
  <si>
    <t>0.7605 to 8.366</t>
  </si>
  <si>
    <t>Test details</t>
  </si>
  <si>
    <t>Mean 1</t>
  </si>
  <si>
    <t>Mean 2</t>
  </si>
  <si>
    <t>SE of diff.</t>
  </si>
  <si>
    <t>N1</t>
  </si>
  <si>
    <t>N2</t>
  </si>
  <si>
    <t>q</t>
  </si>
  <si>
    <t xml:space="preserve">Flower </t>
  </si>
  <si>
    <t>Moss</t>
  </si>
  <si>
    <t>Raw data per date</t>
  </si>
  <si>
    <t>total count: yes or no aggregate per worm</t>
  </si>
  <si>
    <t>percentage of counted animals with aggregates</t>
  </si>
  <si>
    <t>moss</t>
  </si>
  <si>
    <t>no moss</t>
  </si>
  <si>
    <t>flower</t>
  </si>
  <si>
    <t>no flower</t>
  </si>
  <si>
    <t>n</t>
  </si>
  <si>
    <t>cri-2(gk314)</t>
  </si>
  <si>
    <t>adm-2(ok3178)</t>
  </si>
  <si>
    <t>cri-2(gk314) /  adm-2(ok3178)</t>
  </si>
  <si>
    <t>Flower</t>
  </si>
  <si>
    <t>Data sets analyzed</t>
  </si>
  <si>
    <t>A-D</t>
  </si>
  <si>
    <t>ANOVA summary</t>
  </si>
  <si>
    <t>F</t>
  </si>
  <si>
    <t>***</t>
  </si>
  <si>
    <t>*</t>
  </si>
  <si>
    <t>Significant diff. among means (P &lt; 0.05)?</t>
  </si>
  <si>
    <t>R squared</t>
  </si>
  <si>
    <t>Brown-Forsythe test</t>
  </si>
  <si>
    <t>1.086 (3, 16)</t>
  </si>
  <si>
    <t>0.7537 (3, 16)</t>
  </si>
  <si>
    <t>Are SDs significantly different (P &lt; 0.05)?</t>
  </si>
  <si>
    <t>Bartlett's test</t>
  </si>
  <si>
    <t>Bartlett's statistic (corrected)</t>
  </si>
  <si>
    <t>SS</t>
  </si>
  <si>
    <t>Treatment (between columns)</t>
  </si>
  <si>
    <t>F (3, 16) = 10.47</t>
  </si>
  <si>
    <t>P=0.0005</t>
  </si>
  <si>
    <t>F (3, 16) = 5.000</t>
  </si>
  <si>
    <t>P=0.0124</t>
  </si>
  <si>
    <t>Residual (within columns)</t>
  </si>
  <si>
    <t>Total</t>
  </si>
  <si>
    <t>Number of treatments (columns)</t>
  </si>
  <si>
    <t>Number of values (total)</t>
  </si>
  <si>
    <t>Aβ wildtype vs. cri-2(gk314)</t>
  </si>
  <si>
    <t>15.72 to 75.97</t>
  </si>
  <si>
    <t>A-B</t>
  </si>
  <si>
    <t>0.8258 to 59.69</t>
  </si>
  <si>
    <t>Aβ wildtype vs. adm-2(ok3178)</t>
  </si>
  <si>
    <t>-35.46 to 24.79</t>
  </si>
  <si>
    <t>A-C</t>
  </si>
  <si>
    <t>-35.31 to 23.56</t>
  </si>
  <si>
    <t>Aβ wildtype vs. cri-2(gk314) adm-2(ok3178)</t>
  </si>
  <si>
    <t>-31.14 to 29.11</t>
  </si>
  <si>
    <t>-28.77 to 30.10</t>
  </si>
  <si>
    <t>cri-2(gk314) vs. adm-2(ok3178)</t>
  </si>
  <si>
    <t>-81.31 to -21.06</t>
  </si>
  <si>
    <t>B-C</t>
  </si>
  <si>
    <t>-65.57 to -6.702</t>
  </si>
  <si>
    <t>cri-2(gk314) vs. cri-2(gk314) adm-2(ok3178)</t>
  </si>
  <si>
    <t>-76.99 to -16.74</t>
  </si>
  <si>
    <t>B-D</t>
  </si>
  <si>
    <t>-59.02 to -0.1598</t>
  </si>
  <si>
    <t>adm-2(ok3178) vs. cri-2(gk314) adm-2(ok3178)</t>
  </si>
  <si>
    <t>-25.81 to 34.44</t>
  </si>
  <si>
    <t>C-D</t>
  </si>
  <si>
    <t>-22.89 to 35.97</t>
  </si>
  <si>
    <t>n1</t>
  </si>
  <si>
    <t>n2</t>
  </si>
  <si>
    <t>Intensity</t>
  </si>
  <si>
    <t>Count</t>
  </si>
  <si>
    <t>Name image (2=LSD2104, 2+18=LSD3014)</t>
  </si>
  <si>
    <t>Total Area</t>
  </si>
  <si>
    <t>Average Size</t>
  </si>
  <si>
    <t>%Area</t>
  </si>
  <si>
    <t>Mean</t>
  </si>
  <si>
    <t>IntDen</t>
  </si>
  <si>
    <t>2 1_0002_C001T001-M1.tif</t>
  </si>
  <si>
    <t>2 1_0001_C001T001-F1.tif</t>
  </si>
  <si>
    <t>2 1_0002_C001T001-M2.tif</t>
  </si>
  <si>
    <t>2 1_0001_C001T001-F2.tif</t>
  </si>
  <si>
    <t>2 10_0002_C001T001-M1.tif</t>
  </si>
  <si>
    <t>2 10_0001_C001T001-F1.tif</t>
  </si>
  <si>
    <t>2 10_0002_C001T001-M2.tif</t>
  </si>
  <si>
    <t>2 10_0001_C001T001-F2.tif</t>
  </si>
  <si>
    <t>2 11_0003_C001T001-M1.tif</t>
  </si>
  <si>
    <t>2 11_0001_C001T001-F1.tif</t>
  </si>
  <si>
    <t>2 11_0003_C001T001-M2.tif</t>
  </si>
  <si>
    <t>2 11_0001_C001T001-F2.tif</t>
  </si>
  <si>
    <t>2 12_0003_C001T001-M1.tif</t>
  </si>
  <si>
    <t>2 12_0001_C001T001-F1.tif</t>
  </si>
  <si>
    <t>2 12_0003_C001T001-M2.tif</t>
  </si>
  <si>
    <t>2 12_0001_C001T001-F2.tif</t>
  </si>
  <si>
    <t>2 13_0003_C001T001-M1.tif</t>
  </si>
  <si>
    <t>2 13_0002_C001T001-F1.tif</t>
  </si>
  <si>
    <t>2 13_0003_C001T001-M2.tif</t>
  </si>
  <si>
    <t>2 13_0002_C001T001-F2.tif</t>
  </si>
  <si>
    <t>2 14_0003_C001T001-M1.tif</t>
  </si>
  <si>
    <t>2 14_0001_C001T001-F1.tif</t>
  </si>
  <si>
    <t>2 14_0003_C001T001-M2.tif</t>
  </si>
  <si>
    <t>2 14_0001_C001T001-F2.tif</t>
  </si>
  <si>
    <t>2 15_C001T001-M1.tif</t>
  </si>
  <si>
    <t>2 15_C001T001-F1.tif</t>
  </si>
  <si>
    <t>2 15_C001T001-M2.tif</t>
  </si>
  <si>
    <t>2 15_C001T001-F2.tif</t>
  </si>
  <si>
    <t>2 17_0001_C001T001-M1.tif</t>
  </si>
  <si>
    <t>2 16_0001_C001T001-F1.tif</t>
  </si>
  <si>
    <t>2 17_0001_C001T001-M2.tif</t>
  </si>
  <si>
    <t>2 16_0001_C001T001-F2.tif</t>
  </si>
  <si>
    <t>intensity ADM-2oe aggregates Moss</t>
  </si>
  <si>
    <t>intensity ADM-2oe aggregates Flower</t>
  </si>
  <si>
    <t>2 18_0005_C001T001-M1.tif</t>
  </si>
  <si>
    <t>2 16_0003_C001T001-F1.tif</t>
  </si>
  <si>
    <t>2 18_0005_C001T001-M2.tif</t>
  </si>
  <si>
    <t>2 16_0003_C001T001-F2.tif</t>
  </si>
  <si>
    <t>Column B</t>
  </si>
  <si>
    <t>ADM-2 oe</t>
  </si>
  <si>
    <t>2 19_0002_C001T001-M1.tif</t>
  </si>
  <si>
    <t>2 17_C001T001-F1.tif</t>
  </si>
  <si>
    <t>vs.</t>
  </si>
  <si>
    <t>2 19_0002_C001T001-M2.tif</t>
  </si>
  <si>
    <t>2 17_C001T001-F2.tif</t>
  </si>
  <si>
    <t>Column A</t>
  </si>
  <si>
    <t>wt Aβ</t>
  </si>
  <si>
    <t>2 2_0001_C001T001-M1.tif</t>
  </si>
  <si>
    <t>2 18_0001_C001T001-F1.tif</t>
  </si>
  <si>
    <t>2 20_0005_C001T001-M1.tif</t>
  </si>
  <si>
    <t>2 18_0001_C001T001-F2.tif</t>
  </si>
  <si>
    <t>Unpaired t test</t>
  </si>
  <si>
    <t>2 20_0005_C001T001-M2.tif</t>
  </si>
  <si>
    <t>2 19_0001_C001T001-F1.tif</t>
  </si>
  <si>
    <t>2 21_0001_C001T001-M2.tif</t>
  </si>
  <si>
    <t>2 19_0001_C001T001-F2.tif</t>
  </si>
  <si>
    <t>2 21_0002_C001T001-M1.tif</t>
  </si>
  <si>
    <t>2 2_C001T001-F1.tif</t>
  </si>
  <si>
    <t>Significantly different (P &lt; 0.05)?</t>
  </si>
  <si>
    <t>2 22_0002_C001T001-M1.tif</t>
  </si>
  <si>
    <t>2 2_C001T001-F2.tif</t>
  </si>
  <si>
    <t>One- or two-tailed P value?</t>
  </si>
  <si>
    <t>Two-tailed</t>
  </si>
  <si>
    <t>2 22_0002_C001T001-M2.tif</t>
  </si>
  <si>
    <t>2 20_0001_C001T001-F1.tif</t>
  </si>
  <si>
    <t>t, df</t>
  </si>
  <si>
    <t>t=3.782, df=74</t>
  </si>
  <si>
    <t>t=2.382, df=86</t>
  </si>
  <si>
    <t>2 3_0002_C001T001-M1.tif</t>
  </si>
  <si>
    <t>2 20_0001_C001T001-F2.tif</t>
  </si>
  <si>
    <t>2 3_0002_C001T001-M2.tif</t>
  </si>
  <si>
    <t>2 21_C001T001-F1.tif</t>
  </si>
  <si>
    <t>How big is the difference?</t>
  </si>
  <si>
    <t>2 4_0002_C001T001-M1.tif</t>
  </si>
  <si>
    <t>2 21_C001T001-F2.tif</t>
  </si>
  <si>
    <t>Mean of column A</t>
  </si>
  <si>
    <t>2 4_0002_C001T001-M2.tif</t>
  </si>
  <si>
    <t>2 22_C001T001-F1.tif</t>
  </si>
  <si>
    <t>Mean of column B</t>
  </si>
  <si>
    <t>2 5_0001_C001T001-M1.tif</t>
  </si>
  <si>
    <t>2 22_C001T001-F2.tif</t>
  </si>
  <si>
    <t>Difference between means (B - A) ± SEM</t>
  </si>
  <si>
    <t>-6832 ± 1807</t>
  </si>
  <si>
    <t>-7520 ± 3158</t>
  </si>
  <si>
    <t>2 5_0001_C001T001-M2.tif</t>
  </si>
  <si>
    <t>2 3_C001T001-F1.tif</t>
  </si>
  <si>
    <t>95% confidence interval</t>
  </si>
  <si>
    <t>-10432 to -3232</t>
  </si>
  <si>
    <t>-13798 to -1243</t>
  </si>
  <si>
    <t>2 6_0003_C001T001-M1.tif</t>
  </si>
  <si>
    <t>2 3_C001T001-F2.tif</t>
  </si>
  <si>
    <t>R squared (eta squared)</t>
  </si>
  <si>
    <t>2 6_0003_C001T001-M2.tif</t>
  </si>
  <si>
    <t>2 4_0001_C001T001-F1.tif</t>
  </si>
  <si>
    <t>2 7_0003_C001T001-M1.tif</t>
  </si>
  <si>
    <t>2 4_0001_C001T001-F2.tif</t>
  </si>
  <si>
    <t>F test to compare variances</t>
  </si>
  <si>
    <t>2 7_0003_C001T001-M2.tif</t>
  </si>
  <si>
    <t>2 5_C001T001-F1.tif</t>
  </si>
  <si>
    <t>F, DFn, Dfd</t>
  </si>
  <si>
    <t>2.081, 35, 39</t>
  </si>
  <si>
    <t>1.171, 45, 41</t>
  </si>
  <si>
    <t>2 8_0002_C001T001-M1.tif</t>
  </si>
  <si>
    <t>2 5_C001T001-F2.tif</t>
  </si>
  <si>
    <t>2 8_0002_C001T001-M2.tif</t>
  </si>
  <si>
    <t>2 6_0002_C001T001-F1.tif</t>
  </si>
  <si>
    <t>2 9_0003_C001T001_M2.tif</t>
  </si>
  <si>
    <t>2 6_0002_C001T001-F2.tif</t>
  </si>
  <si>
    <t>2+18 1_0002_C001T001-M1.tif</t>
  </si>
  <si>
    <t>2 7_0001_C001T001-F1.tif</t>
  </si>
  <si>
    <t>2+18 1_0002_C001T001-M2.tif</t>
  </si>
  <si>
    <t>2 7_0001_C001T001-F2.tif</t>
  </si>
  <si>
    <t>Data analyzed</t>
  </si>
  <si>
    <t>2+18 10_0001_C001T001-M1.tif</t>
  </si>
  <si>
    <t>2 8_0002_C001T001-F1.tif</t>
  </si>
  <si>
    <t>Sample size, column A</t>
  </si>
  <si>
    <t>2+18 10_0001_C001T001-M2.tif</t>
  </si>
  <si>
    <t>2 8_0002_C001T001-F2.tif</t>
  </si>
  <si>
    <t>Sample size, column B</t>
  </si>
  <si>
    <t>2+18 11_0001_C001T001-M1.tif</t>
  </si>
  <si>
    <t>2 9_C001T001_F1.tif</t>
  </si>
  <si>
    <t>2+18 11_0001_C001T001-M2.tif</t>
  </si>
  <si>
    <t>2 9_C001T001-F2.tif</t>
  </si>
  <si>
    <t>2+18 12_0001_C001T001-M1.tif</t>
  </si>
  <si>
    <t>2+18 20_C001T001-F2.tif</t>
  </si>
  <si>
    <t>count ADM-2oe aggregates Moss</t>
  </si>
  <si>
    <t>count ADM-2oe aggregates Flower</t>
  </si>
  <si>
    <t>2+18 12_0001_C001T001-M2.tif</t>
  </si>
  <si>
    <t>2+18 20_C001T001-F1.tif</t>
  </si>
  <si>
    <t>2+18 13_0001_C001T001-M1.tif</t>
  </si>
  <si>
    <t>2+18 19_C001T001-F2.tif</t>
  </si>
  <si>
    <t>2+18 13_0001_C001T001-M2.tif</t>
  </si>
  <si>
    <t>2+18 19_C001T001-F1.tif</t>
  </si>
  <si>
    <t>2+18 14_0002_C001T001-M1.tif</t>
  </si>
  <si>
    <t>2+18 18_C001T001-F2.tif</t>
  </si>
  <si>
    <t>2+18 14_0002_C001T001-M2.tif</t>
  </si>
  <si>
    <t>2+18 18_C001T001-F1.tif</t>
  </si>
  <si>
    <t>2+18 15_0001_C001T001-M1.tif</t>
  </si>
  <si>
    <t>2+18 17_C001T001-F1.tif</t>
  </si>
  <si>
    <t>2+18 15_0001_C001T001-M2.tif</t>
  </si>
  <si>
    <t>2+18 17_C001T001-F2.tif</t>
  </si>
  <si>
    <t>2+18 16_0001_C001T001-M1.tif</t>
  </si>
  <si>
    <t>2+18 16_C001T001-F2.tif</t>
  </si>
  <si>
    <t>2+18 16_0001_C001T001-M2.tif</t>
  </si>
  <si>
    <t>2+18 16_C001T001-F1.tif</t>
  </si>
  <si>
    <t>2+18 17_0001_C001T001-M1.tif</t>
  </si>
  <si>
    <t>2+18 15_C001T001-F2.tif</t>
  </si>
  <si>
    <t>2+18 17_0002_C001T001-M2.tif</t>
  </si>
  <si>
    <t>2+18 15_C001T001-F1.tif</t>
  </si>
  <si>
    <t>t=6.526, df=74</t>
  </si>
  <si>
    <t>t=6.237, df=86</t>
  </si>
  <si>
    <t>2+18 18_0002_C001T001-M1.tif</t>
  </si>
  <si>
    <t>2+18 14_0001_C001T001-F2.tif</t>
  </si>
  <si>
    <t>2+18 18_0002_C001T001-M2.tif</t>
  </si>
  <si>
    <t>2+18 14_0001_C001T001-F1.tif</t>
  </si>
  <si>
    <t>2+18 19_0001_C001T001-M1.tif</t>
  </si>
  <si>
    <t>2+18 13_C001T001-F1.tif</t>
  </si>
  <si>
    <t>2+18 19_0001_C001T001-M2.tif</t>
  </si>
  <si>
    <t>2+18 13_C001T001-F2.tif</t>
  </si>
  <si>
    <t>2+18 2_0001_C001T001-M1.tif</t>
  </si>
  <si>
    <t>2+18 12_C001T001-F2.tif</t>
  </si>
  <si>
    <t>-19.22 ± 2.944</t>
  </si>
  <si>
    <t>-33.76 ± 5.413</t>
  </si>
  <si>
    <t>2+18 2_0001_C001T001-M2.tif</t>
  </si>
  <si>
    <t>2+18 12_C001T001-F1.tif</t>
  </si>
  <si>
    <t>-25.08 to -13.35</t>
  </si>
  <si>
    <t>-44.52 to -23.00</t>
  </si>
  <si>
    <t>2+18 20_0001_C001T001-M1.tif</t>
  </si>
  <si>
    <t>2+18 11_C001T001-F2.tif</t>
  </si>
  <si>
    <t>2+18 20_0001_C001T001-M2.tif</t>
  </si>
  <si>
    <t>2+18 11_C001T001-F1.tif</t>
  </si>
  <si>
    <t>2+18 3_0001_C001T001-M1.tif</t>
  </si>
  <si>
    <t>2+18 10_C001T001-F2.tif</t>
  </si>
  <si>
    <t>2+18 3_0001_C001T001-M2.tif</t>
  </si>
  <si>
    <t>2+18 10_C001T001-F1.tif</t>
  </si>
  <si>
    <t>1.002, 39, 35</t>
  </si>
  <si>
    <t>3.133, 45, 41</t>
  </si>
  <si>
    <t>2+18 6_0002_C001T001-M1.tif</t>
  </si>
  <si>
    <t>2+18 9_C001T001-F2.tif</t>
  </si>
  <si>
    <t>2+18 6_0002_C001T001-M2.tif</t>
  </si>
  <si>
    <t>2+18 9_C001T001-F1.tif</t>
  </si>
  <si>
    <t>2+18 7_0001_C001T001-M1.tif</t>
  </si>
  <si>
    <t>2+18 8_C001T001-F2.tif</t>
  </si>
  <si>
    <t>2+18 7_0001_C001T001-M2.tif</t>
  </si>
  <si>
    <t>2+18 8_C001T001-F1.tif</t>
  </si>
  <si>
    <t>2+18 8_0001_C001T001-M1.tif</t>
  </si>
  <si>
    <t>2+18 7_C001T001-F2.tif</t>
  </si>
  <si>
    <t>2+18 8_0001_C001T001-M2.tif</t>
  </si>
  <si>
    <t>2+18 7_C001T001-F1.tif</t>
  </si>
  <si>
    <t>2+18 9_0001_C001T001-M1.tif</t>
  </si>
  <si>
    <t>2+18 6_0001_C001T001-F1.tif</t>
  </si>
  <si>
    <t>2+18 9_0001_C001T001-M2.tif</t>
  </si>
  <si>
    <t>2+18 6_0001_C001T001-F2.tif</t>
  </si>
  <si>
    <t>2+18 4_0001_C001T001-F4.tif</t>
  </si>
  <si>
    <t>2+18 4_0001_C001T001-F3.tif</t>
  </si>
  <si>
    <t>2+18 4_C001T001-F2.tif</t>
  </si>
  <si>
    <t>2+18 4_C001T001-F1.tif</t>
  </si>
  <si>
    <t>2+18 3_0001_C001T001-F2.tif</t>
  </si>
  <si>
    <t>2+18 3_0001_C001T001-F1.tif</t>
  </si>
  <si>
    <t>2+18 2_C001T001-F2.tif</t>
  </si>
  <si>
    <t>2+18 2_C001T001-F1.tif</t>
  </si>
  <si>
    <t>2+18 1_C001T001-F2.tif</t>
  </si>
  <si>
    <t>2+18 1_C001T001-F1.tif</t>
  </si>
  <si>
    <t>2+18 1_0001_C001T001-F2.tif</t>
  </si>
  <si>
    <t>2+18 1_0001_C001T001-F1.tif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</si>
</sst>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14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14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390524</xdr:colOff>
      <xdr:row>0</xdr:row>
      <xdr:rowOff>104775</xdr:rowOff>
    </xdr:from>
    <xdr:to>
      <xdr:col>5</xdr:col>
      <xdr:colOff>342899</xdr:colOff>
      <xdr:row>23</xdr:row>
      <xdr:rowOff>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12B029-43DA-7D4E-AE9A-92B4F80B1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4" y="104775"/>
          <a:ext cx="3317875" cy="4277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0</xdr:row>
      <xdr:rowOff>28574</xdr:rowOff>
    </xdr:from>
    <xdr:to>
      <xdr:col>4</xdr:col>
      <xdr:colOff>314325</xdr:colOff>
      <xdr:row>19</xdr:row>
      <xdr:rowOff>157195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43E40D-3A0B-A84D-8EA4-918146F07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28574"/>
          <a:ext cx="3200400" cy="3748121"/>
        </a:xfrm>
        <a:prstGeom prst="rect">
          <a:avLst/>
        </a:prstGeom>
      </xdr:spPr>
    </xdr:pic>
    <xdr:clientData/>
  </xdr:twoCellAnchor>
  <xdr:twoCellAnchor editAs="oneCell">
    <xdr:from>
      <xdr:col>7</xdr:col>
      <xdr:colOff>590550</xdr:colOff>
      <xdr:row>0</xdr:row>
      <xdr:rowOff>0</xdr:rowOff>
    </xdr:from>
    <xdr:to>
      <xdr:col>11</xdr:col>
      <xdr:colOff>298659</xdr:colOff>
      <xdr:row>19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7B50E5-0471-8842-BAEF-A1394112B2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44"/>
        <a:stretch/>
      </xdr:blipFill>
      <xdr:spPr>
        <a:xfrm>
          <a:off x="6648450" y="0"/>
          <a:ext cx="2959309" cy="3781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76201</xdr:colOff>
      <xdr:row>1</xdr:row>
      <xdr:rowOff>104776</xdr:rowOff>
    </xdr:from>
    <xdr:to>
      <xdr:col>5</xdr:col>
      <xdr:colOff>581109</xdr:colOff>
      <xdr:row>17</xdr:row>
      <xdr:rowOff>1682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2FAA59-7709-4247-8845-BB779D433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1" y="295276"/>
          <a:ext cx="1851108" cy="294490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</xdr:row>
      <xdr:rowOff>66675</xdr:rowOff>
    </xdr:from>
    <xdr:to>
      <xdr:col>3</xdr:col>
      <xdr:colOff>10929</xdr:colOff>
      <xdr:row>17</xdr:row>
      <xdr:rowOff>1681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688B48-C73F-214F-A276-ABE3B0A78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257175"/>
          <a:ext cx="1954029" cy="2983006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1</xdr:row>
      <xdr:rowOff>14277</xdr:rowOff>
    </xdr:from>
    <xdr:to>
      <xdr:col>8</xdr:col>
      <xdr:colOff>592780</xdr:colOff>
      <xdr:row>17</xdr:row>
      <xdr:rowOff>1681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850CA2-5A8B-5F4E-87F1-102921193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51350" y="204777"/>
          <a:ext cx="1881830" cy="3035404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136071</xdr:colOff>
      <xdr:row>1</xdr:row>
      <xdr:rowOff>13607</xdr:rowOff>
    </xdr:from>
    <xdr:to>
      <xdr:col>11</xdr:col>
      <xdr:colOff>581399</xdr:colOff>
      <xdr:row>17</xdr:row>
      <xdr:rowOff>774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E6AD319-F79E-9A4D-A12A-C0D8B1A67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49571" y="204107"/>
          <a:ext cx="1791528" cy="3035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BF103-762B-E341-A112-7FB5859A6FB3}">
  <dimension ref="A1:X77"/>
  <sheetViews>
    <sheetView tabSelected="1" workbookViewId="0">
      <selection activeCell="M22" sqref="M22"/>
    </sheetView>
  </sheetViews>
  <sheetFormatPr baseColWidth="10" defaultColWidth="8.83203125" defaultRowHeight="15" x14ac:dyDescent="0.2"/>
  <cols>
    <col min="9" max="24" width="10.5" customWidth="1"/>
  </cols>
  <sheetData>
    <row r="1" spans="9:24" x14ac:dyDescent="0.2">
      <c r="I1" t="s">
        <v>0</v>
      </c>
    </row>
    <row r="2" spans="9:24" x14ac:dyDescent="0.2">
      <c r="I2" s="1" t="s">
        <v>1</v>
      </c>
      <c r="J2" s="1"/>
      <c r="K2" s="1"/>
      <c r="L2" s="1"/>
      <c r="M2" s="2" t="s">
        <v>2</v>
      </c>
      <c r="N2" s="2"/>
      <c r="O2" s="2"/>
      <c r="P2" s="2"/>
      <c r="Q2" s="2" t="s">
        <v>3</v>
      </c>
      <c r="R2" s="2"/>
      <c r="S2" s="2"/>
      <c r="T2" s="2"/>
      <c r="U2" s="2" t="s">
        <v>4</v>
      </c>
      <c r="V2" s="2"/>
      <c r="W2" s="2"/>
      <c r="X2" s="2"/>
    </row>
    <row r="3" spans="9:24" x14ac:dyDescent="0.2">
      <c r="I3" s="3" t="s">
        <v>5</v>
      </c>
      <c r="J3" s="3" t="s">
        <v>6</v>
      </c>
      <c r="K3" s="3" t="s">
        <v>7</v>
      </c>
      <c r="L3" s="3" t="s">
        <v>8</v>
      </c>
      <c r="M3" s="3" t="s">
        <v>5</v>
      </c>
      <c r="N3" s="3" t="s">
        <v>6</v>
      </c>
      <c r="O3" s="3" t="s">
        <v>7</v>
      </c>
      <c r="P3" s="3" t="s">
        <v>8</v>
      </c>
      <c r="Q3" s="3" t="s">
        <v>5</v>
      </c>
      <c r="R3" s="3" t="s">
        <v>6</v>
      </c>
      <c r="S3" s="3" t="s">
        <v>7</v>
      </c>
      <c r="T3" s="3" t="s">
        <v>8</v>
      </c>
      <c r="U3" s="3" t="s">
        <v>5</v>
      </c>
      <c r="V3" s="3" t="s">
        <v>6</v>
      </c>
      <c r="W3" s="3" t="s">
        <v>7</v>
      </c>
      <c r="X3" s="3" t="s">
        <v>8</v>
      </c>
    </row>
    <row r="4" spans="9:24" x14ac:dyDescent="0.2">
      <c r="I4" s="4">
        <v>40.963999999999999</v>
      </c>
      <c r="J4" s="4">
        <v>26.382999999999999</v>
      </c>
      <c r="K4" s="4">
        <v>36.484999999999999</v>
      </c>
      <c r="L4" s="4">
        <v>33.334000000000003</v>
      </c>
      <c r="M4" s="4">
        <v>31.516999999999999</v>
      </c>
      <c r="N4" s="4">
        <v>32.201999999999998</v>
      </c>
      <c r="O4" s="4">
        <v>31.568999999999999</v>
      </c>
      <c r="P4" s="4">
        <v>21.149000000000001</v>
      </c>
      <c r="Q4" s="4">
        <v>61.865000000000002</v>
      </c>
      <c r="R4" s="4">
        <v>42.731999999999999</v>
      </c>
      <c r="S4" s="4">
        <v>31.882999999999999</v>
      </c>
      <c r="T4" s="4">
        <v>37.076999999999998</v>
      </c>
      <c r="U4" s="4">
        <v>33.066000000000003</v>
      </c>
      <c r="V4" s="4">
        <v>35.357999999999997</v>
      </c>
      <c r="W4" s="4">
        <v>36.027000000000001</v>
      </c>
      <c r="X4" s="4">
        <v>74.972999999999999</v>
      </c>
    </row>
    <row r="5" spans="9:24" x14ac:dyDescent="0.2">
      <c r="I5" s="4">
        <v>34.965000000000003</v>
      </c>
      <c r="J5" s="4">
        <v>52.371000000000002</v>
      </c>
      <c r="K5" s="4">
        <v>36.406999999999996</v>
      </c>
      <c r="L5" s="4">
        <v>26.097999999999999</v>
      </c>
      <c r="M5" s="4">
        <v>33.619</v>
      </c>
      <c r="N5" s="4">
        <v>33.085999999999999</v>
      </c>
      <c r="O5" s="4">
        <v>30.849</v>
      </c>
      <c r="P5" s="4">
        <v>52.404000000000003</v>
      </c>
      <c r="Q5" s="4">
        <v>57.823</v>
      </c>
      <c r="R5" s="4">
        <v>35.686999999999998</v>
      </c>
      <c r="S5" s="4">
        <v>50.677999999999997</v>
      </c>
      <c r="T5" s="4">
        <v>57.511000000000003</v>
      </c>
      <c r="U5" s="4">
        <v>28.596</v>
      </c>
      <c r="V5" s="4">
        <v>32.845999999999997</v>
      </c>
      <c r="W5" s="4">
        <v>38.991999999999997</v>
      </c>
      <c r="X5" s="4">
        <v>36.521000000000001</v>
      </c>
    </row>
    <row r="6" spans="9:24" x14ac:dyDescent="0.2">
      <c r="I6" s="4">
        <v>34.334000000000003</v>
      </c>
      <c r="J6" s="4">
        <v>58.033999999999999</v>
      </c>
      <c r="K6" s="4">
        <v>25.893000000000001</v>
      </c>
      <c r="L6" s="4">
        <v>35.212000000000003</v>
      </c>
      <c r="M6" s="4">
        <v>36.173000000000002</v>
      </c>
      <c r="N6" s="4">
        <v>38.957999999999998</v>
      </c>
      <c r="O6" s="4">
        <v>34.902999999999999</v>
      </c>
      <c r="P6" s="4">
        <v>30.486999999999998</v>
      </c>
      <c r="Q6" s="4">
        <v>62.284999999999997</v>
      </c>
      <c r="R6" s="4">
        <v>36.923000000000002</v>
      </c>
      <c r="S6" s="4">
        <v>39.485999999999997</v>
      </c>
      <c r="T6" s="4">
        <v>65.352999999999994</v>
      </c>
      <c r="U6" s="4">
        <v>36.664000000000001</v>
      </c>
      <c r="V6" s="4">
        <v>32.845999999999997</v>
      </c>
      <c r="W6" s="4">
        <v>38.058999999999997</v>
      </c>
      <c r="X6" s="4">
        <v>61.414000000000001</v>
      </c>
    </row>
    <row r="7" spans="9:24" x14ac:dyDescent="0.2">
      <c r="I7" s="4">
        <v>37.53</v>
      </c>
      <c r="J7" s="4">
        <v>43.109000000000002</v>
      </c>
      <c r="K7" s="4">
        <v>30.045999999999999</v>
      </c>
      <c r="L7" s="4">
        <v>29.216999999999999</v>
      </c>
      <c r="M7" s="4">
        <v>38.000999999999998</v>
      </c>
      <c r="N7" s="4">
        <v>30.994</v>
      </c>
      <c r="O7" s="4">
        <v>30.51</v>
      </c>
      <c r="P7" s="4">
        <v>20.707999999999998</v>
      </c>
      <c r="Q7" s="4">
        <v>43.219000000000001</v>
      </c>
      <c r="R7" s="4">
        <v>39.76</v>
      </c>
      <c r="S7" s="4">
        <v>34.188000000000002</v>
      </c>
      <c r="T7" s="4">
        <v>63.777999999999999</v>
      </c>
      <c r="U7" s="4">
        <v>42.267000000000003</v>
      </c>
      <c r="V7" s="4">
        <v>47.098999999999997</v>
      </c>
      <c r="W7" s="4">
        <v>39.329000000000001</v>
      </c>
      <c r="X7" s="4">
        <v>53.959000000000003</v>
      </c>
    </row>
    <row r="8" spans="9:24" x14ac:dyDescent="0.2">
      <c r="I8" s="4">
        <v>40.65</v>
      </c>
      <c r="J8" s="4">
        <v>51.082999999999998</v>
      </c>
      <c r="K8" s="4">
        <v>31.681999999999999</v>
      </c>
      <c r="L8" s="4">
        <v>30.081</v>
      </c>
      <c r="M8" s="4">
        <v>30.678999999999998</v>
      </c>
      <c r="N8" s="4">
        <v>42.796999999999997</v>
      </c>
      <c r="O8" s="4">
        <v>35.545000000000002</v>
      </c>
      <c r="P8" s="4">
        <v>26.498000000000001</v>
      </c>
      <c r="Q8" s="4">
        <v>45.015000000000001</v>
      </c>
      <c r="R8" s="4">
        <v>46.152999999999999</v>
      </c>
      <c r="S8" s="4">
        <v>34.554000000000002</v>
      </c>
      <c r="T8" s="4">
        <v>60.74</v>
      </c>
      <c r="U8" s="4">
        <v>44.110999999999997</v>
      </c>
      <c r="V8" s="4">
        <v>31.193000000000001</v>
      </c>
      <c r="W8" s="4">
        <v>31.105</v>
      </c>
      <c r="X8" s="4">
        <v>95.334000000000003</v>
      </c>
    </row>
    <row r="9" spans="9:24" x14ac:dyDescent="0.2">
      <c r="I9" s="4">
        <v>62.341999999999999</v>
      </c>
      <c r="J9" s="4">
        <v>41.191000000000003</v>
      </c>
      <c r="K9" s="4">
        <v>36.036000000000001</v>
      </c>
      <c r="L9" s="4">
        <v>27.14</v>
      </c>
      <c r="M9" s="4">
        <v>33.829000000000001</v>
      </c>
      <c r="N9" s="4">
        <v>39.313000000000002</v>
      </c>
      <c r="O9" s="4">
        <v>35.841000000000001</v>
      </c>
      <c r="P9" s="4">
        <v>29.971</v>
      </c>
      <c r="Q9" s="4">
        <v>72.171999999999997</v>
      </c>
      <c r="R9" s="4">
        <v>52.01</v>
      </c>
      <c r="S9" s="4">
        <v>41.253999999999998</v>
      </c>
      <c r="T9" s="4">
        <v>70.334000000000003</v>
      </c>
      <c r="U9" s="4">
        <v>43.863</v>
      </c>
      <c r="V9" s="4">
        <v>34.826000000000001</v>
      </c>
      <c r="W9" s="4">
        <v>26.048999999999999</v>
      </c>
      <c r="X9" s="4">
        <v>95.545000000000002</v>
      </c>
    </row>
    <row r="10" spans="9:24" x14ac:dyDescent="0.2">
      <c r="I10" s="4">
        <v>28.506</v>
      </c>
      <c r="J10" s="4">
        <v>33.770000000000003</v>
      </c>
      <c r="K10" s="4">
        <v>38.487000000000002</v>
      </c>
      <c r="L10" s="4">
        <v>27.552</v>
      </c>
      <c r="M10" s="4">
        <v>42.417999999999999</v>
      </c>
      <c r="N10" s="4">
        <v>30.024999999999999</v>
      </c>
      <c r="O10" s="4">
        <v>33.057000000000002</v>
      </c>
      <c r="P10" s="4">
        <v>22.129000000000001</v>
      </c>
      <c r="Q10" s="4">
        <v>60.725999999999999</v>
      </c>
      <c r="R10" s="4">
        <v>52.01</v>
      </c>
      <c r="S10" s="4">
        <v>53.917999999999999</v>
      </c>
      <c r="T10" s="4">
        <v>31.893000000000001</v>
      </c>
      <c r="U10" s="4">
        <v>46.378999999999998</v>
      </c>
      <c r="V10" s="4">
        <v>33.756999999999998</v>
      </c>
      <c r="W10" s="4">
        <v>35.494999999999997</v>
      </c>
      <c r="X10" s="4">
        <v>81.474000000000004</v>
      </c>
    </row>
    <row r="11" spans="9:24" x14ac:dyDescent="0.2">
      <c r="I11" s="4">
        <v>43.610999999999997</v>
      </c>
      <c r="J11" s="4">
        <v>32.106000000000002</v>
      </c>
      <c r="K11" s="4">
        <v>39.17</v>
      </c>
      <c r="L11" s="4">
        <v>25.465</v>
      </c>
      <c r="M11" s="4">
        <v>33.5</v>
      </c>
      <c r="N11" s="4">
        <v>32.404000000000003</v>
      </c>
      <c r="O11" s="4">
        <v>26.408999999999999</v>
      </c>
      <c r="P11" s="4">
        <v>30.192</v>
      </c>
      <c r="Q11" s="4">
        <v>53.427999999999997</v>
      </c>
      <c r="R11" s="4">
        <v>41.180999999999997</v>
      </c>
      <c r="S11" s="4">
        <v>37.076000000000001</v>
      </c>
      <c r="T11" s="4">
        <v>49.255000000000003</v>
      </c>
      <c r="U11" s="4">
        <v>40.457999999999998</v>
      </c>
      <c r="V11" s="4">
        <v>31.981999999999999</v>
      </c>
      <c r="W11" s="4">
        <v>33.545999999999999</v>
      </c>
      <c r="X11" s="4">
        <v>54.527000000000001</v>
      </c>
    </row>
    <row r="12" spans="9:24" x14ac:dyDescent="0.2">
      <c r="I12" s="4">
        <v>56.174999999999997</v>
      </c>
      <c r="J12" s="4">
        <v>27.53</v>
      </c>
      <c r="K12" s="4">
        <v>50.456000000000003</v>
      </c>
      <c r="L12" s="4">
        <v>25.672000000000001</v>
      </c>
      <c r="M12" s="4">
        <v>29.975000000000001</v>
      </c>
      <c r="N12" s="4">
        <v>31.881</v>
      </c>
      <c r="O12" s="4">
        <v>31.504999999999999</v>
      </c>
      <c r="P12" s="4">
        <v>46.576999999999998</v>
      </c>
      <c r="Q12" s="4">
        <v>41.274999999999999</v>
      </c>
      <c r="R12" s="4">
        <v>48.731000000000002</v>
      </c>
      <c r="S12" s="4">
        <v>40.351999999999997</v>
      </c>
      <c r="T12" s="4">
        <v>39.273000000000003</v>
      </c>
      <c r="U12" s="4">
        <v>37.463999999999999</v>
      </c>
      <c r="V12" s="4">
        <v>31.617000000000001</v>
      </c>
      <c r="W12" s="4">
        <v>32.621000000000002</v>
      </c>
      <c r="X12" s="4">
        <v>73.397000000000006</v>
      </c>
    </row>
    <row r="13" spans="9:24" x14ac:dyDescent="0.2">
      <c r="I13" s="4">
        <v>44.832999999999998</v>
      </c>
      <c r="J13" s="4">
        <v>30.957000000000001</v>
      </c>
      <c r="K13" s="4">
        <v>34.347000000000001</v>
      </c>
      <c r="L13" s="4">
        <v>30.981000000000002</v>
      </c>
      <c r="M13" s="4">
        <v>44.231000000000002</v>
      </c>
      <c r="N13" s="4">
        <v>34.643999999999998</v>
      </c>
      <c r="O13" s="4">
        <v>34.110999999999997</v>
      </c>
      <c r="P13" s="4">
        <v>26.331</v>
      </c>
      <c r="Q13" s="4">
        <v>76.495000000000005</v>
      </c>
      <c r="R13" s="4">
        <v>36.661999999999999</v>
      </c>
      <c r="S13" s="4">
        <v>31.387</v>
      </c>
      <c r="T13" s="4">
        <v>34.802999999999997</v>
      </c>
      <c r="U13" s="4">
        <v>36.695999999999998</v>
      </c>
      <c r="V13" s="4">
        <v>34.51</v>
      </c>
      <c r="W13" s="4">
        <v>29.986999999999998</v>
      </c>
      <c r="X13" s="4">
        <v>53.307000000000002</v>
      </c>
    </row>
    <row r="14" spans="9:24" x14ac:dyDescent="0.2">
      <c r="I14" s="4">
        <v>40.625</v>
      </c>
      <c r="J14" s="4">
        <v>35.938000000000002</v>
      </c>
      <c r="K14" s="4">
        <v>48.368000000000002</v>
      </c>
      <c r="L14" s="4">
        <v>35.183</v>
      </c>
      <c r="M14" s="4">
        <v>51.271999999999998</v>
      </c>
      <c r="N14" s="4">
        <v>33.975999999999999</v>
      </c>
      <c r="O14" s="4">
        <v>40.170999999999999</v>
      </c>
      <c r="P14" s="4">
        <v>41.832999999999998</v>
      </c>
      <c r="Q14" s="4">
        <v>40.225000000000001</v>
      </c>
      <c r="R14" s="4">
        <v>43.253</v>
      </c>
      <c r="S14" s="4">
        <v>33.975000000000001</v>
      </c>
      <c r="T14" s="4">
        <v>30.609000000000002</v>
      </c>
      <c r="U14" s="4">
        <v>35.984999999999999</v>
      </c>
      <c r="V14" s="4">
        <v>51.655000000000001</v>
      </c>
      <c r="W14" s="4">
        <v>31.934000000000001</v>
      </c>
      <c r="X14" s="4">
        <v>39.534999999999997</v>
      </c>
    </row>
    <row r="15" spans="9:24" x14ac:dyDescent="0.2">
      <c r="I15" s="4">
        <v>55.694000000000003</v>
      </c>
      <c r="J15" s="4">
        <v>35.868000000000002</v>
      </c>
      <c r="K15" s="4">
        <v>32.21</v>
      </c>
      <c r="L15" s="4">
        <v>32.369</v>
      </c>
      <c r="M15" s="4">
        <v>31.503</v>
      </c>
      <c r="N15" s="4">
        <v>45.088999999999999</v>
      </c>
      <c r="O15" s="4">
        <v>34.186999999999998</v>
      </c>
      <c r="P15" s="4">
        <v>32.023000000000003</v>
      </c>
      <c r="Q15" s="4">
        <v>39.884999999999998</v>
      </c>
      <c r="R15" s="4">
        <v>41.814</v>
      </c>
      <c r="S15" s="4">
        <v>32.750999999999998</v>
      </c>
      <c r="T15" s="4">
        <v>50.128999999999998</v>
      </c>
      <c r="U15" s="4">
        <v>32.36</v>
      </c>
      <c r="V15" s="4">
        <v>45.551000000000002</v>
      </c>
      <c r="W15" s="4">
        <v>31.09</v>
      </c>
      <c r="X15" s="4">
        <v>61.612000000000002</v>
      </c>
    </row>
    <row r="16" spans="9:24" x14ac:dyDescent="0.2">
      <c r="I16" s="4">
        <v>55.031999999999996</v>
      </c>
      <c r="J16" s="4">
        <v>35.689</v>
      </c>
      <c r="K16" s="4">
        <v>32.820999999999998</v>
      </c>
      <c r="L16" s="4">
        <v>29.146000000000001</v>
      </c>
      <c r="M16" s="4">
        <v>28.824000000000002</v>
      </c>
      <c r="N16" s="4">
        <v>32.637999999999998</v>
      </c>
      <c r="O16" s="4">
        <v>38.908000000000001</v>
      </c>
      <c r="P16" s="4">
        <v>63.521000000000001</v>
      </c>
      <c r="Q16" s="4">
        <v>50.69</v>
      </c>
      <c r="R16" s="4">
        <v>34.963000000000001</v>
      </c>
      <c r="S16" s="4">
        <v>41.472999999999999</v>
      </c>
      <c r="T16" s="4">
        <v>51.170999999999999</v>
      </c>
      <c r="U16" s="4">
        <v>34.615000000000002</v>
      </c>
      <c r="V16" s="4">
        <v>42.570999999999998</v>
      </c>
      <c r="W16" s="4">
        <v>44.228999999999999</v>
      </c>
      <c r="X16" s="4">
        <v>48.453000000000003</v>
      </c>
    </row>
    <row r="17" spans="1:24" x14ac:dyDescent="0.2">
      <c r="I17" s="4">
        <v>38.56</v>
      </c>
      <c r="J17" s="4">
        <v>33.694000000000003</v>
      </c>
      <c r="K17" s="4">
        <v>33.034999999999997</v>
      </c>
      <c r="L17" s="4">
        <v>33.069000000000003</v>
      </c>
      <c r="M17" s="4">
        <v>29.831</v>
      </c>
      <c r="N17" s="4">
        <v>28.486999999999998</v>
      </c>
      <c r="O17" s="4">
        <v>37.222000000000001</v>
      </c>
      <c r="P17" s="4">
        <v>39.234999999999999</v>
      </c>
      <c r="Q17" s="4">
        <v>43.167999999999999</v>
      </c>
      <c r="R17" s="4">
        <v>35.277999999999999</v>
      </c>
      <c r="S17" s="4">
        <v>65.566000000000003</v>
      </c>
      <c r="T17" s="4">
        <v>61.11</v>
      </c>
      <c r="U17" s="4">
        <v>36.816000000000003</v>
      </c>
      <c r="V17" s="4">
        <v>32.752000000000002</v>
      </c>
      <c r="W17" s="4">
        <v>31.419</v>
      </c>
      <c r="X17" s="4">
        <v>38.679000000000002</v>
      </c>
    </row>
    <row r="18" spans="1:24" x14ac:dyDescent="0.2">
      <c r="I18" s="4">
        <v>32.887</v>
      </c>
      <c r="J18" s="4">
        <v>35.887</v>
      </c>
      <c r="K18" s="4">
        <v>58.314999999999998</v>
      </c>
      <c r="L18" s="4">
        <v>35.024999999999999</v>
      </c>
      <c r="M18" s="4">
        <v>30.742999999999999</v>
      </c>
      <c r="N18" s="4">
        <v>33.341000000000001</v>
      </c>
      <c r="O18" s="4">
        <v>35.886000000000003</v>
      </c>
      <c r="P18" s="4">
        <v>53.999000000000002</v>
      </c>
      <c r="Q18" s="4">
        <v>31.224</v>
      </c>
      <c r="R18" s="4">
        <v>53.079000000000001</v>
      </c>
      <c r="S18" s="4">
        <v>39.570999999999998</v>
      </c>
      <c r="T18" s="4">
        <v>58.451999999999998</v>
      </c>
      <c r="U18" s="4">
        <v>40.421999999999997</v>
      </c>
      <c r="V18" s="4">
        <v>40.127000000000002</v>
      </c>
      <c r="W18" s="4">
        <v>32.289000000000001</v>
      </c>
      <c r="X18" s="4">
        <v>48</v>
      </c>
    </row>
    <row r="19" spans="1:24" x14ac:dyDescent="0.2">
      <c r="I19" s="4">
        <v>43.283999999999999</v>
      </c>
      <c r="J19" s="4">
        <v>38.770000000000003</v>
      </c>
      <c r="K19" s="4">
        <v>47.329000000000001</v>
      </c>
      <c r="L19" s="4">
        <v>32.680999999999997</v>
      </c>
      <c r="M19" s="4">
        <v>31.815999999999999</v>
      </c>
      <c r="N19" s="4">
        <v>30.334</v>
      </c>
      <c r="O19" s="4">
        <v>33.807000000000002</v>
      </c>
      <c r="P19" s="4">
        <v>36.820999999999998</v>
      </c>
      <c r="Q19" s="4">
        <v>41.121000000000002</v>
      </c>
      <c r="R19" s="4">
        <v>36.499000000000002</v>
      </c>
      <c r="S19" s="4">
        <v>29.617999999999999</v>
      </c>
      <c r="T19" s="4">
        <v>55.101999999999997</v>
      </c>
      <c r="U19" s="4">
        <v>28.465</v>
      </c>
      <c r="V19" s="4">
        <v>40.517000000000003</v>
      </c>
      <c r="W19" s="4">
        <v>54.604999999999997</v>
      </c>
      <c r="X19" s="4">
        <v>56.674999999999997</v>
      </c>
    </row>
    <row r="20" spans="1:24" x14ac:dyDescent="0.2">
      <c r="I20" s="4">
        <v>37.975000000000001</v>
      </c>
      <c r="J20" s="4">
        <v>48.064999999999998</v>
      </c>
      <c r="K20" s="4">
        <v>47.398000000000003</v>
      </c>
      <c r="L20" s="4">
        <v>29.286999999999999</v>
      </c>
      <c r="M20" s="4">
        <v>35.753999999999998</v>
      </c>
      <c r="N20" s="4">
        <v>29.765000000000001</v>
      </c>
      <c r="O20" s="4">
        <v>34.917000000000002</v>
      </c>
      <c r="P20" s="4">
        <v>19.196000000000002</v>
      </c>
      <c r="Q20" s="4">
        <v>40.234000000000002</v>
      </c>
      <c r="R20" s="4">
        <v>36.499000000000002</v>
      </c>
      <c r="S20" s="4">
        <v>46.485999999999997</v>
      </c>
      <c r="T20" s="4">
        <v>76.409000000000006</v>
      </c>
      <c r="U20" s="4">
        <v>41.607999999999997</v>
      </c>
      <c r="V20" s="4">
        <v>40.963999999999999</v>
      </c>
      <c r="W20" s="4">
        <v>45.295000000000002</v>
      </c>
      <c r="X20" s="4">
        <v>39.792999999999999</v>
      </c>
    </row>
    <row r="21" spans="1:24" x14ac:dyDescent="0.2">
      <c r="I21" s="4">
        <v>39.853000000000002</v>
      </c>
      <c r="J21" s="4">
        <v>20.318000000000001</v>
      </c>
      <c r="K21" s="4">
        <v>42.033000000000001</v>
      </c>
      <c r="L21" s="4">
        <v>30.582999999999998</v>
      </c>
      <c r="M21" s="4">
        <v>36.012</v>
      </c>
      <c r="N21" s="4">
        <v>29.71</v>
      </c>
      <c r="O21" s="4">
        <v>42.816000000000003</v>
      </c>
      <c r="P21" s="4">
        <v>36.424999999999997</v>
      </c>
      <c r="Q21" s="4">
        <v>66.486999999999995</v>
      </c>
      <c r="R21" s="4">
        <v>36.499000000000002</v>
      </c>
      <c r="S21" s="4">
        <v>35.9</v>
      </c>
      <c r="T21" s="4">
        <v>56.868000000000002</v>
      </c>
      <c r="U21" s="4">
        <v>41.783000000000001</v>
      </c>
      <c r="V21" s="4">
        <v>37.752000000000002</v>
      </c>
      <c r="W21" s="4">
        <v>55.03</v>
      </c>
      <c r="X21" s="4">
        <v>41.194000000000003</v>
      </c>
    </row>
    <row r="22" spans="1:24" x14ac:dyDescent="0.2">
      <c r="I22" s="4">
        <v>30.024000000000001</v>
      </c>
      <c r="J22" s="4">
        <v>43.143999999999998</v>
      </c>
      <c r="K22" s="4">
        <v>27.54</v>
      </c>
      <c r="L22" s="4">
        <v>33.122999999999998</v>
      </c>
      <c r="M22" s="4">
        <v>33.688000000000002</v>
      </c>
      <c r="N22" s="4">
        <v>41.923000000000002</v>
      </c>
      <c r="O22" s="4">
        <v>23.692</v>
      </c>
      <c r="P22" s="4">
        <v>41.866999999999997</v>
      </c>
      <c r="Q22" s="4">
        <v>53.890999999999998</v>
      </c>
      <c r="R22" s="4">
        <v>45.984000000000002</v>
      </c>
      <c r="S22" s="4">
        <v>40.326999999999998</v>
      </c>
      <c r="T22" s="4">
        <v>50.286999999999999</v>
      </c>
      <c r="U22" s="4">
        <v>44.725000000000001</v>
      </c>
      <c r="V22" s="4">
        <v>36.031999999999996</v>
      </c>
      <c r="W22" s="4">
        <v>40.225000000000001</v>
      </c>
      <c r="X22" s="4">
        <v>71.066999999999993</v>
      </c>
    </row>
    <row r="23" spans="1:24" x14ac:dyDescent="0.2">
      <c r="I23" s="4">
        <v>55.284999999999997</v>
      </c>
      <c r="J23" s="4">
        <v>39.667000000000002</v>
      </c>
      <c r="K23" s="4">
        <v>28.59</v>
      </c>
      <c r="L23" s="4">
        <v>35.201000000000001</v>
      </c>
      <c r="M23" s="4">
        <v>32.914000000000001</v>
      </c>
      <c r="N23" s="4">
        <v>28.562000000000001</v>
      </c>
      <c r="O23" s="4">
        <v>28.922999999999998</v>
      </c>
      <c r="P23" s="4">
        <v>24.763000000000002</v>
      </c>
      <c r="Q23" s="4">
        <v>48.527999999999999</v>
      </c>
      <c r="R23" s="4">
        <v>41.139000000000003</v>
      </c>
      <c r="S23" s="4">
        <v>34.567999999999998</v>
      </c>
      <c r="T23" s="4">
        <v>33.395000000000003</v>
      </c>
      <c r="U23" s="4">
        <v>41.618000000000002</v>
      </c>
      <c r="V23" s="4">
        <v>38.384999999999998</v>
      </c>
      <c r="W23" s="4">
        <v>35.207999999999998</v>
      </c>
      <c r="X23" s="4">
        <v>39.098999999999997</v>
      </c>
    </row>
    <row r="24" spans="1:24" x14ac:dyDescent="0.2">
      <c r="I24" s="4">
        <v>39.954999999999998</v>
      </c>
      <c r="J24" s="4">
        <v>42.067</v>
      </c>
      <c r="K24" s="4">
        <v>78.491</v>
      </c>
      <c r="L24" s="4"/>
      <c r="M24" s="4">
        <v>33.279000000000003</v>
      </c>
      <c r="N24" s="4">
        <v>36.19</v>
      </c>
      <c r="O24" s="4">
        <v>29.596</v>
      </c>
      <c r="P24" s="4"/>
      <c r="Q24" s="4">
        <v>51.31</v>
      </c>
      <c r="R24" s="4">
        <v>30.678000000000001</v>
      </c>
      <c r="S24" s="4">
        <v>43.088999999999999</v>
      </c>
      <c r="T24" s="4">
        <v>34.14</v>
      </c>
      <c r="U24" s="4">
        <v>28.6</v>
      </c>
      <c r="V24" s="4">
        <v>33.729999999999997</v>
      </c>
      <c r="W24" s="4">
        <v>48.701999999999998</v>
      </c>
      <c r="X24" s="4"/>
    </row>
    <row r="25" spans="1:24" x14ac:dyDescent="0.2">
      <c r="I25" s="4">
        <v>36.082000000000001</v>
      </c>
      <c r="J25" s="4">
        <v>45.154000000000003</v>
      </c>
      <c r="K25" s="4">
        <v>33.25</v>
      </c>
      <c r="L25" s="4"/>
      <c r="M25" s="4">
        <v>37.695999999999998</v>
      </c>
      <c r="N25" s="4">
        <v>31.122</v>
      </c>
      <c r="O25" s="4">
        <v>63.911000000000001</v>
      </c>
      <c r="P25" s="4"/>
      <c r="Q25" s="4">
        <v>39.354999999999997</v>
      </c>
      <c r="R25" s="4">
        <v>40.506</v>
      </c>
      <c r="S25" s="4">
        <v>35.012</v>
      </c>
      <c r="T25" s="4"/>
      <c r="U25" s="4">
        <v>30.535</v>
      </c>
      <c r="V25" s="4">
        <v>35.643999999999998</v>
      </c>
      <c r="W25" s="4">
        <v>38.923999999999999</v>
      </c>
    </row>
    <row r="26" spans="1:24" x14ac:dyDescent="0.2">
      <c r="I26" s="4">
        <v>50.151000000000003</v>
      </c>
      <c r="J26" s="4">
        <v>44.122999999999998</v>
      </c>
      <c r="K26" s="4">
        <v>29.452999999999999</v>
      </c>
      <c r="L26" s="4"/>
      <c r="M26" s="4">
        <v>31.507999999999999</v>
      </c>
      <c r="N26" s="4">
        <v>43.225000000000001</v>
      </c>
      <c r="O26" s="4">
        <v>23.010999999999999</v>
      </c>
      <c r="P26" s="4"/>
      <c r="Q26" s="4">
        <v>54.445</v>
      </c>
      <c r="R26" s="4">
        <v>57.101999999999997</v>
      </c>
      <c r="S26" s="4">
        <v>30.524000000000001</v>
      </c>
      <c r="T26" s="4"/>
      <c r="U26" s="4">
        <v>33.353000000000002</v>
      </c>
      <c r="V26" s="4">
        <v>37.805</v>
      </c>
      <c r="W26" s="4">
        <v>38.915999999999997</v>
      </c>
      <c r="X26" s="4"/>
    </row>
    <row r="27" spans="1:24" x14ac:dyDescent="0.2">
      <c r="A27" s="5" t="s">
        <v>9</v>
      </c>
      <c r="C27" s="4" t="s">
        <v>10</v>
      </c>
      <c r="D27" s="4"/>
      <c r="E27" s="4"/>
      <c r="F27" s="4"/>
      <c r="G27" s="4"/>
      <c r="I27" s="4">
        <v>67.680000000000007</v>
      </c>
      <c r="J27" s="4">
        <v>34.965000000000003</v>
      </c>
      <c r="K27" s="4">
        <v>35.82</v>
      </c>
      <c r="L27" s="4"/>
      <c r="M27" s="4">
        <v>33.241</v>
      </c>
      <c r="N27" s="4">
        <v>37.963000000000001</v>
      </c>
      <c r="O27" s="4">
        <v>35.845999999999997</v>
      </c>
      <c r="P27" s="4"/>
      <c r="Q27" s="4">
        <v>91.944999999999993</v>
      </c>
      <c r="R27" s="4">
        <v>47.847000000000001</v>
      </c>
      <c r="S27" s="4">
        <v>52.281999999999996</v>
      </c>
      <c r="T27" s="4"/>
      <c r="U27" s="4">
        <v>40.954000000000001</v>
      </c>
      <c r="V27" s="4">
        <v>33.887999999999998</v>
      </c>
      <c r="W27" s="4">
        <v>33.433999999999997</v>
      </c>
      <c r="X27" s="4"/>
    </row>
    <row r="28" spans="1:24" x14ac:dyDescent="0.2">
      <c r="A28" s="5"/>
      <c r="C28" s="4"/>
      <c r="D28" s="4"/>
      <c r="E28" s="4"/>
      <c r="F28" s="4"/>
      <c r="G28" s="4"/>
      <c r="I28" s="4">
        <v>44.435000000000002</v>
      </c>
      <c r="J28" s="4">
        <v>41.561</v>
      </c>
      <c r="K28" s="4">
        <v>43.628999999999998</v>
      </c>
      <c r="L28" s="4"/>
      <c r="M28" s="4">
        <v>34.026000000000003</v>
      </c>
      <c r="N28" s="4">
        <v>44.101999999999997</v>
      </c>
      <c r="O28" s="4">
        <v>37.024999999999999</v>
      </c>
      <c r="P28" s="4"/>
      <c r="Q28" s="4">
        <v>59.75</v>
      </c>
      <c r="R28" s="4">
        <v>40.164000000000001</v>
      </c>
      <c r="S28" s="4">
        <v>33.679000000000002</v>
      </c>
      <c r="T28" s="4"/>
      <c r="U28" s="4"/>
      <c r="V28" s="4">
        <v>42.887999999999998</v>
      </c>
      <c r="W28" s="4">
        <v>36.155999999999999</v>
      </c>
      <c r="X28" s="4"/>
    </row>
    <row r="29" spans="1:24" x14ac:dyDescent="0.2">
      <c r="A29" s="5" t="s">
        <v>11</v>
      </c>
      <c r="C29" s="4" t="s">
        <v>12</v>
      </c>
      <c r="D29" s="4"/>
      <c r="E29" s="4"/>
      <c r="F29" s="4"/>
      <c r="G29" s="4"/>
      <c r="I29" s="4">
        <v>32.423000000000002</v>
      </c>
      <c r="J29" s="4">
        <v>53.857999999999997</v>
      </c>
      <c r="K29" s="4">
        <v>35.865000000000002</v>
      </c>
      <c r="L29" s="4"/>
      <c r="M29" s="4">
        <v>40.332999999999998</v>
      </c>
      <c r="N29" s="4">
        <v>29.818000000000001</v>
      </c>
      <c r="O29" s="4">
        <v>29.44</v>
      </c>
      <c r="P29" s="4"/>
      <c r="Q29" s="4">
        <v>58.886000000000003</v>
      </c>
      <c r="R29" s="4">
        <v>37.149000000000001</v>
      </c>
      <c r="S29" s="4">
        <v>51.671999999999997</v>
      </c>
      <c r="T29" s="4"/>
      <c r="U29" s="4"/>
      <c r="V29" s="4">
        <v>40.877000000000002</v>
      </c>
      <c r="W29" s="4">
        <v>40.354999999999997</v>
      </c>
      <c r="X29" s="4"/>
    </row>
    <row r="30" spans="1:24" x14ac:dyDescent="0.2">
      <c r="A30" s="5" t="s">
        <v>13</v>
      </c>
      <c r="C30" s="4">
        <v>0.05</v>
      </c>
      <c r="D30" s="4"/>
      <c r="E30" s="4"/>
      <c r="F30" s="4"/>
      <c r="G30" s="4"/>
      <c r="I30" s="4">
        <v>41.676000000000002</v>
      </c>
      <c r="J30" s="4">
        <v>37.082000000000001</v>
      </c>
      <c r="K30" s="4">
        <v>48.511000000000003</v>
      </c>
      <c r="L30" s="4"/>
      <c r="M30" s="4">
        <v>31.814</v>
      </c>
      <c r="N30" s="4">
        <v>32.533999999999999</v>
      </c>
      <c r="O30" s="4">
        <v>21.213000000000001</v>
      </c>
      <c r="P30" s="4"/>
      <c r="Q30" s="4">
        <v>59.843000000000004</v>
      </c>
      <c r="R30" s="4">
        <v>43.837000000000003</v>
      </c>
      <c r="S30" s="4">
        <v>35.402999999999999</v>
      </c>
      <c r="T30" s="4"/>
      <c r="U30" s="4"/>
      <c r="V30" s="4">
        <v>42.625</v>
      </c>
      <c r="W30" s="4">
        <v>33.521999999999998</v>
      </c>
      <c r="X30" s="4"/>
    </row>
    <row r="31" spans="1:24" x14ac:dyDescent="0.2">
      <c r="A31" s="5"/>
      <c r="C31" s="4"/>
      <c r="D31" s="4"/>
      <c r="E31" s="4"/>
      <c r="F31" s="4"/>
      <c r="G31" s="4"/>
      <c r="I31" s="4">
        <v>35.939</v>
      </c>
      <c r="J31" s="4">
        <v>35.582999999999998</v>
      </c>
      <c r="K31" s="4">
        <v>53.378</v>
      </c>
      <c r="L31" s="4"/>
      <c r="M31" s="4">
        <v>30.611999999999998</v>
      </c>
      <c r="N31" s="4">
        <v>28.347999999999999</v>
      </c>
      <c r="O31" s="4">
        <v>26.715</v>
      </c>
      <c r="P31" s="4"/>
      <c r="Q31" s="4">
        <v>50.622999999999998</v>
      </c>
      <c r="R31" s="4">
        <v>34.973999999999997</v>
      </c>
      <c r="S31" s="4">
        <v>43.335000000000001</v>
      </c>
      <c r="T31" s="4"/>
      <c r="U31" s="4"/>
      <c r="V31" s="4">
        <v>36.167000000000002</v>
      </c>
      <c r="W31" s="4">
        <v>35.131</v>
      </c>
      <c r="X31" s="4"/>
    </row>
    <row r="32" spans="1:24" x14ac:dyDescent="0.2">
      <c r="A32" s="5" t="s">
        <v>14</v>
      </c>
      <c r="C32" s="4" t="s">
        <v>15</v>
      </c>
      <c r="D32" s="4" t="s">
        <v>16</v>
      </c>
      <c r="E32" s="4" t="s">
        <v>17</v>
      </c>
      <c r="F32" s="4" t="s">
        <v>18</v>
      </c>
      <c r="G32" s="4"/>
      <c r="I32" s="4">
        <v>40.174999999999997</v>
      </c>
      <c r="J32" s="4">
        <v>35.448999999999998</v>
      </c>
      <c r="K32" s="4">
        <v>29.29</v>
      </c>
      <c r="L32" s="4"/>
      <c r="M32" s="4"/>
      <c r="N32" s="4">
        <v>31.164000000000001</v>
      </c>
      <c r="O32" s="4">
        <v>45.02</v>
      </c>
      <c r="P32" s="4"/>
      <c r="Q32" s="4"/>
      <c r="R32" s="4">
        <v>32.213999999999999</v>
      </c>
      <c r="S32" s="4">
        <v>35.203000000000003</v>
      </c>
      <c r="T32" s="4"/>
      <c r="U32" s="4"/>
      <c r="V32" s="4">
        <v>37.951000000000001</v>
      </c>
      <c r="W32" s="4">
        <v>33.237000000000002</v>
      </c>
      <c r="X32" s="4"/>
    </row>
    <row r="33" spans="1:24" x14ac:dyDescent="0.2">
      <c r="A33" s="5" t="s">
        <v>19</v>
      </c>
      <c r="C33" s="4">
        <v>3.4340000000000002</v>
      </c>
      <c r="D33" s="4">
        <v>0.96279999999999999</v>
      </c>
      <c r="E33" s="4" t="s">
        <v>20</v>
      </c>
      <c r="F33" s="4" t="s">
        <v>21</v>
      </c>
      <c r="G33" s="4"/>
      <c r="I33" s="4">
        <v>30.555</v>
      </c>
      <c r="J33" s="4">
        <v>50.552999999999997</v>
      </c>
      <c r="K33" s="4">
        <v>35.384</v>
      </c>
      <c r="L33" s="4"/>
      <c r="M33" s="4"/>
      <c r="N33" s="4">
        <v>34.835000000000001</v>
      </c>
      <c r="O33" s="4">
        <v>23.251999999999999</v>
      </c>
      <c r="P33" s="4"/>
      <c r="Q33" s="4"/>
      <c r="R33" s="4">
        <v>32.201999999999998</v>
      </c>
      <c r="S33" s="4">
        <v>41.807000000000002</v>
      </c>
      <c r="T33" s="4"/>
      <c r="U33" s="4"/>
      <c r="V33" s="4">
        <v>36.555</v>
      </c>
      <c r="W33" s="4">
        <v>30.268000000000001</v>
      </c>
      <c r="X33" s="4"/>
    </row>
    <row r="34" spans="1:24" x14ac:dyDescent="0.2">
      <c r="A34" s="5" t="s">
        <v>22</v>
      </c>
      <c r="C34" s="4">
        <v>26.59</v>
      </c>
      <c r="D34" s="4" t="s">
        <v>23</v>
      </c>
      <c r="E34" s="4" t="s">
        <v>24</v>
      </c>
      <c r="F34" s="4" t="s">
        <v>25</v>
      </c>
      <c r="G34" s="4"/>
      <c r="I34" s="4"/>
      <c r="J34" s="4">
        <v>26.687999999999999</v>
      </c>
      <c r="K34" s="4">
        <v>60.305</v>
      </c>
      <c r="L34" s="4"/>
      <c r="M34" s="4"/>
      <c r="N34" s="4">
        <v>30.231000000000002</v>
      </c>
      <c r="O34" s="4">
        <v>33.982999999999997</v>
      </c>
      <c r="P34" s="4"/>
      <c r="Q34" s="4"/>
      <c r="R34" s="4">
        <v>35.503</v>
      </c>
      <c r="S34" s="4">
        <v>32.975999999999999</v>
      </c>
      <c r="T34" s="4"/>
      <c r="U34" s="4"/>
      <c r="V34" s="4">
        <v>36.814</v>
      </c>
      <c r="W34" s="4">
        <v>22.812999999999999</v>
      </c>
      <c r="X34" s="4"/>
    </row>
    <row r="35" spans="1:24" x14ac:dyDescent="0.2">
      <c r="A35" s="5"/>
      <c r="C35" s="4"/>
      <c r="D35" s="4"/>
      <c r="E35" s="4"/>
      <c r="F35" s="4"/>
      <c r="G35" s="4"/>
      <c r="I35" s="4"/>
      <c r="J35" s="4">
        <v>32.514000000000003</v>
      </c>
      <c r="K35" s="4">
        <v>44.408999999999999</v>
      </c>
      <c r="L35" s="4"/>
      <c r="M35" s="4"/>
      <c r="N35" s="4">
        <v>37.771999999999998</v>
      </c>
      <c r="O35" s="4"/>
      <c r="P35" s="4"/>
      <c r="Q35" s="4"/>
      <c r="R35" s="4">
        <v>34.74</v>
      </c>
      <c r="S35" s="4">
        <v>41.031999999999996</v>
      </c>
      <c r="T35" s="4"/>
      <c r="U35" s="4"/>
      <c r="V35" s="4">
        <v>45.850999999999999</v>
      </c>
      <c r="W35" s="4">
        <v>26.074999999999999</v>
      </c>
      <c r="X35" s="4"/>
    </row>
    <row r="36" spans="1:24" x14ac:dyDescent="0.2">
      <c r="A36" s="5" t="s">
        <v>26</v>
      </c>
      <c r="C36" s="4" t="s">
        <v>27</v>
      </c>
      <c r="D36" s="4" t="s">
        <v>28</v>
      </c>
      <c r="E36" s="4" t="s">
        <v>29</v>
      </c>
      <c r="F36" s="4" t="s">
        <v>30</v>
      </c>
      <c r="G36" s="4" t="s">
        <v>16</v>
      </c>
      <c r="I36" s="4"/>
      <c r="J36" s="4">
        <v>40.814</v>
      </c>
      <c r="K36" s="4">
        <v>49.645000000000003</v>
      </c>
      <c r="L36" s="4"/>
      <c r="M36" s="4"/>
      <c r="N36" s="4">
        <v>46.204999999999998</v>
      </c>
      <c r="O36" s="4"/>
      <c r="P36" s="4"/>
      <c r="Q36" s="4"/>
      <c r="R36" s="4">
        <v>36.116</v>
      </c>
      <c r="S36" s="4">
        <v>39.043999999999997</v>
      </c>
      <c r="T36" s="4"/>
      <c r="U36" s="4"/>
      <c r="V36" s="4">
        <v>31.561</v>
      </c>
      <c r="W36" s="4">
        <v>29.122</v>
      </c>
      <c r="X36" s="4"/>
    </row>
    <row r="37" spans="1:24" x14ac:dyDescent="0.2">
      <c r="A37" s="5" t="s">
        <v>19</v>
      </c>
      <c r="C37" s="4">
        <v>2604</v>
      </c>
      <c r="D37" s="4">
        <v>38</v>
      </c>
      <c r="E37" s="4">
        <v>68.53</v>
      </c>
      <c r="F37" s="4" t="s">
        <v>31</v>
      </c>
      <c r="G37" s="4" t="s">
        <v>32</v>
      </c>
      <c r="I37" s="4"/>
      <c r="J37" s="4">
        <v>54.156999999999996</v>
      </c>
      <c r="K37" s="4">
        <v>29.196000000000002</v>
      </c>
      <c r="L37" s="4"/>
      <c r="M37" s="4"/>
      <c r="N37" s="4"/>
      <c r="O37" s="4"/>
      <c r="P37" s="4"/>
      <c r="Q37" s="4"/>
      <c r="R37" s="4"/>
      <c r="S37" s="4">
        <v>40.628999999999998</v>
      </c>
      <c r="T37" s="4"/>
      <c r="U37" s="4"/>
      <c r="V37" s="4">
        <v>30.718</v>
      </c>
      <c r="W37" s="4">
        <v>33.826999999999998</v>
      </c>
      <c r="X37" s="4"/>
    </row>
    <row r="38" spans="1:24" x14ac:dyDescent="0.2">
      <c r="A38" s="5" t="s">
        <v>22</v>
      </c>
      <c r="C38" s="4">
        <v>20163</v>
      </c>
      <c r="D38" s="4">
        <v>4</v>
      </c>
      <c r="E38" s="4">
        <v>5041</v>
      </c>
      <c r="F38" s="4" t="s">
        <v>33</v>
      </c>
      <c r="G38" s="4" t="s">
        <v>34</v>
      </c>
      <c r="I38" s="4"/>
      <c r="J38" s="4"/>
      <c r="K38" s="4">
        <v>38.228000000000002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>
        <v>39.15</v>
      </c>
      <c r="W38" s="4"/>
      <c r="X38" s="4"/>
    </row>
    <row r="39" spans="1:24" x14ac:dyDescent="0.2">
      <c r="A39" s="5" t="s">
        <v>35</v>
      </c>
      <c r="C39" s="4">
        <v>53078</v>
      </c>
      <c r="D39" s="4">
        <v>483</v>
      </c>
      <c r="E39" s="4">
        <v>109.9</v>
      </c>
      <c r="F39" s="4"/>
      <c r="G39" s="4"/>
      <c r="I39" s="4"/>
      <c r="J39" s="4"/>
      <c r="K39" s="4">
        <v>41.018999999999998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x14ac:dyDescent="0.2">
      <c r="A40" s="5"/>
      <c r="C40" s="4"/>
      <c r="D40" s="4"/>
      <c r="E40" s="4"/>
      <c r="F40" s="4"/>
      <c r="G40" s="4"/>
      <c r="I40" s="4"/>
      <c r="J40" s="4"/>
      <c r="K40" s="4">
        <v>54.128999999999998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x14ac:dyDescent="0.2">
      <c r="A41" s="5" t="s">
        <v>36</v>
      </c>
      <c r="C41" s="4"/>
      <c r="D41" s="4"/>
      <c r="E41" s="4"/>
      <c r="F41" s="4"/>
      <c r="G41" s="4"/>
      <c r="I41" s="4"/>
      <c r="J41" s="4"/>
      <c r="K41" s="4">
        <v>33.942999999999998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x14ac:dyDescent="0.2">
      <c r="A42" s="5" t="s">
        <v>37</v>
      </c>
      <c r="C42" s="4">
        <v>5</v>
      </c>
      <c r="D42" s="4"/>
      <c r="E42" s="4"/>
      <c r="F42" s="4"/>
      <c r="G42" s="4"/>
      <c r="I42" s="4"/>
      <c r="J42" s="4"/>
      <c r="K42" s="4">
        <v>27.725000000000001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x14ac:dyDescent="0.2">
      <c r="A43" s="5" t="s">
        <v>38</v>
      </c>
      <c r="C43" s="4">
        <v>39</v>
      </c>
      <c r="D43" s="4"/>
      <c r="E43" s="4"/>
      <c r="F43" s="4"/>
      <c r="G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x14ac:dyDescent="0.2">
      <c r="A44" s="5" t="s">
        <v>39</v>
      </c>
      <c r="C44" s="4">
        <v>526</v>
      </c>
      <c r="D44" s="4"/>
      <c r="E44" s="4"/>
      <c r="F44" s="4"/>
      <c r="G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x14ac:dyDescent="0.2"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x14ac:dyDescent="0.2">
      <c r="A46" s="5" t="s">
        <v>40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x14ac:dyDescent="0.2">
      <c r="A47" s="5"/>
      <c r="C47" s="4"/>
      <c r="D47" s="4"/>
      <c r="E47" s="4"/>
      <c r="F47" s="4"/>
      <c r="G47" s="4"/>
      <c r="H47" s="4"/>
      <c r="I47" s="4"/>
    </row>
    <row r="48" spans="1:24" x14ac:dyDescent="0.2">
      <c r="A48" s="5" t="s">
        <v>41</v>
      </c>
      <c r="C48" s="4">
        <v>1</v>
      </c>
      <c r="D48" s="4"/>
      <c r="E48" s="4"/>
      <c r="F48" s="4"/>
      <c r="G48" s="4"/>
      <c r="H48" s="4"/>
      <c r="I48" s="4"/>
    </row>
    <row r="49" spans="1:9" x14ac:dyDescent="0.2">
      <c r="A49" s="5" t="s">
        <v>42</v>
      </c>
      <c r="C49" s="4">
        <v>10</v>
      </c>
      <c r="D49" s="4"/>
      <c r="E49" s="4"/>
      <c r="F49" s="4"/>
      <c r="G49" s="4"/>
      <c r="H49" s="4"/>
      <c r="I49" s="4"/>
    </row>
    <row r="50" spans="1:9" x14ac:dyDescent="0.2">
      <c r="A50" s="5" t="s">
        <v>13</v>
      </c>
      <c r="C50" s="4">
        <v>0.05</v>
      </c>
      <c r="D50" s="4"/>
      <c r="E50" s="4"/>
      <c r="F50" s="4"/>
      <c r="G50" s="4"/>
      <c r="H50" s="4"/>
      <c r="I50" s="4"/>
    </row>
    <row r="51" spans="1:9" x14ac:dyDescent="0.2">
      <c r="A51" s="5"/>
      <c r="B51" s="4"/>
      <c r="C51" s="4"/>
      <c r="D51" s="4"/>
      <c r="E51" s="4"/>
      <c r="F51" s="4"/>
      <c r="G51" s="4"/>
      <c r="H51" s="4"/>
      <c r="I51" s="4"/>
    </row>
    <row r="52" spans="1:9" x14ac:dyDescent="0.2">
      <c r="A52" s="5" t="s">
        <v>43</v>
      </c>
      <c r="B52" s="4" t="s">
        <v>44</v>
      </c>
      <c r="C52" s="4" t="s">
        <v>45</v>
      </c>
      <c r="D52" s="4" t="s">
        <v>46</v>
      </c>
      <c r="E52" s="4" t="s">
        <v>47</v>
      </c>
      <c r="F52" s="4" t="s">
        <v>48</v>
      </c>
      <c r="G52" s="4"/>
      <c r="H52" s="4"/>
      <c r="I52" s="4"/>
    </row>
    <row r="53" spans="1:9" x14ac:dyDescent="0.2">
      <c r="A53" s="5"/>
      <c r="B53" s="4"/>
      <c r="C53" s="4"/>
      <c r="D53" s="4"/>
      <c r="E53" s="4"/>
      <c r="F53" s="5"/>
      <c r="G53" s="4"/>
      <c r="H53" s="4"/>
      <c r="I53" s="4"/>
    </row>
    <row r="54" spans="1:9" x14ac:dyDescent="0.2">
      <c r="A54" s="5" t="s">
        <v>49</v>
      </c>
      <c r="B54" s="4">
        <v>-14.71</v>
      </c>
      <c r="C54" s="4" t="s">
        <v>50</v>
      </c>
      <c r="D54" s="4" t="s">
        <v>25</v>
      </c>
      <c r="E54" s="4" t="s">
        <v>24</v>
      </c>
      <c r="F54" s="5" t="s">
        <v>23</v>
      </c>
      <c r="G54" s="4"/>
      <c r="H54" s="4"/>
      <c r="I54" s="4"/>
    </row>
    <row r="55" spans="1:9" x14ac:dyDescent="0.2">
      <c r="A55" s="5" t="s">
        <v>51</v>
      </c>
      <c r="B55" s="4">
        <v>-10.11</v>
      </c>
      <c r="C55" s="4" t="s">
        <v>52</v>
      </c>
      <c r="D55" s="4" t="s">
        <v>25</v>
      </c>
      <c r="E55" s="4" t="s">
        <v>24</v>
      </c>
      <c r="F55" s="5" t="s">
        <v>23</v>
      </c>
      <c r="G55" s="4"/>
      <c r="H55" s="4"/>
      <c r="I55" s="4"/>
    </row>
    <row r="56" spans="1:9" x14ac:dyDescent="0.2">
      <c r="A56" s="5" t="s">
        <v>53</v>
      </c>
      <c r="B56" s="4">
        <v>-21.04</v>
      </c>
      <c r="C56" s="4" t="s">
        <v>54</v>
      </c>
      <c r="D56" s="4" t="s">
        <v>25</v>
      </c>
      <c r="E56" s="4" t="s">
        <v>24</v>
      </c>
      <c r="F56" s="5" t="s">
        <v>23</v>
      </c>
      <c r="G56" s="4"/>
      <c r="H56" s="4"/>
      <c r="I56" s="4"/>
    </row>
    <row r="57" spans="1:9" x14ac:dyDescent="0.2">
      <c r="A57" s="5" t="s">
        <v>55</v>
      </c>
      <c r="B57" s="4">
        <v>-16.48</v>
      </c>
      <c r="C57" s="4" t="s">
        <v>56</v>
      </c>
      <c r="D57" s="4" t="s">
        <v>25</v>
      </c>
      <c r="E57" s="4" t="s">
        <v>24</v>
      </c>
      <c r="F57" s="5" t="s">
        <v>23</v>
      </c>
      <c r="G57" s="4"/>
      <c r="H57" s="4"/>
      <c r="I57" s="4"/>
    </row>
    <row r="58" spans="1:9" x14ac:dyDescent="0.2">
      <c r="A58" s="5" t="s">
        <v>57</v>
      </c>
      <c r="B58" s="4">
        <v>4.6059999999999999</v>
      </c>
      <c r="C58" s="4" t="s">
        <v>58</v>
      </c>
      <c r="D58" s="4" t="s">
        <v>25</v>
      </c>
      <c r="E58" s="4" t="s">
        <v>59</v>
      </c>
      <c r="F58" s="5">
        <v>8.3999999999999995E-3</v>
      </c>
      <c r="G58" s="4"/>
      <c r="H58" s="4"/>
      <c r="I58" s="4"/>
    </row>
    <row r="59" spans="1:9" x14ac:dyDescent="0.2">
      <c r="A59" s="5" t="s">
        <v>60</v>
      </c>
      <c r="B59" s="4">
        <v>-6.3310000000000004</v>
      </c>
      <c r="C59" s="4" t="s">
        <v>61</v>
      </c>
      <c r="D59" s="4" t="s">
        <v>25</v>
      </c>
      <c r="E59" s="4" t="s">
        <v>24</v>
      </c>
      <c r="F59" s="5" t="s">
        <v>23</v>
      </c>
      <c r="G59" s="4"/>
      <c r="H59" s="4"/>
      <c r="I59" s="4"/>
    </row>
    <row r="60" spans="1:9" x14ac:dyDescent="0.2">
      <c r="A60" s="5" t="s">
        <v>62</v>
      </c>
      <c r="B60" s="4">
        <v>-1.768</v>
      </c>
      <c r="C60" s="4" t="s">
        <v>63</v>
      </c>
      <c r="D60" s="4" t="s">
        <v>21</v>
      </c>
      <c r="E60" s="4" t="s">
        <v>20</v>
      </c>
      <c r="F60" s="5">
        <v>0.70230000000000004</v>
      </c>
      <c r="G60" s="4"/>
      <c r="H60" s="4"/>
      <c r="I60" s="4"/>
    </row>
    <row r="61" spans="1:9" x14ac:dyDescent="0.2">
      <c r="A61" s="6" t="s">
        <v>64</v>
      </c>
      <c r="B61" s="4">
        <v>-10.94</v>
      </c>
      <c r="C61" s="4" t="s">
        <v>65</v>
      </c>
      <c r="D61" s="4" t="s">
        <v>25</v>
      </c>
      <c r="E61" s="4" t="s">
        <v>24</v>
      </c>
      <c r="F61" s="5" t="s">
        <v>23</v>
      </c>
      <c r="G61" s="4"/>
      <c r="H61" s="4"/>
      <c r="I61" s="4"/>
    </row>
    <row r="62" spans="1:9" x14ac:dyDescent="0.2">
      <c r="A62" s="6" t="s">
        <v>66</v>
      </c>
      <c r="B62" s="4">
        <v>-6.3739999999999997</v>
      </c>
      <c r="C62" s="4" t="s">
        <v>67</v>
      </c>
      <c r="D62" s="4" t="s">
        <v>25</v>
      </c>
      <c r="E62" s="4" t="s">
        <v>24</v>
      </c>
      <c r="F62" s="5" t="s">
        <v>23</v>
      </c>
      <c r="G62" s="4"/>
      <c r="H62" s="4"/>
      <c r="I62" s="4"/>
    </row>
    <row r="63" spans="1:9" x14ac:dyDescent="0.2">
      <c r="A63" s="6" t="s">
        <v>68</v>
      </c>
      <c r="B63" s="4">
        <v>4.5629999999999997</v>
      </c>
      <c r="C63" s="4" t="s">
        <v>69</v>
      </c>
      <c r="D63" s="4" t="s">
        <v>25</v>
      </c>
      <c r="E63" s="4" t="s">
        <v>59</v>
      </c>
      <c r="F63" s="5">
        <v>9.5999999999999992E-3</v>
      </c>
      <c r="G63" s="4"/>
      <c r="H63" s="4"/>
      <c r="I63" s="4"/>
    </row>
    <row r="64" spans="1:9" x14ac:dyDescent="0.2">
      <c r="A64" s="5"/>
      <c r="B64" s="4"/>
      <c r="C64" s="4"/>
      <c r="D64" s="4"/>
      <c r="E64" s="4"/>
      <c r="F64" s="4"/>
      <c r="G64" s="4"/>
      <c r="H64" s="4"/>
      <c r="I64" s="4"/>
    </row>
    <row r="65" spans="1:9" x14ac:dyDescent="0.2">
      <c r="A65" s="5"/>
      <c r="B65" s="4"/>
      <c r="C65" s="4"/>
      <c r="D65" s="4"/>
      <c r="E65" s="4"/>
      <c r="F65" s="4"/>
      <c r="G65" s="4"/>
      <c r="H65" s="4"/>
      <c r="I65" s="4"/>
    </row>
    <row r="66" spans="1:9" x14ac:dyDescent="0.2">
      <c r="A66" s="5" t="s">
        <v>70</v>
      </c>
      <c r="B66" s="4" t="s">
        <v>71</v>
      </c>
      <c r="C66" s="4" t="s">
        <v>72</v>
      </c>
      <c r="D66" s="4" t="s">
        <v>44</v>
      </c>
      <c r="E66" s="4" t="s">
        <v>73</v>
      </c>
      <c r="F66" s="4" t="s">
        <v>74</v>
      </c>
      <c r="G66" s="4" t="s">
        <v>75</v>
      </c>
      <c r="H66" s="4" t="s">
        <v>76</v>
      </c>
      <c r="I66" s="4" t="s">
        <v>28</v>
      </c>
    </row>
    <row r="67" spans="1:9" x14ac:dyDescent="0.2">
      <c r="A67" s="5"/>
      <c r="B67" s="4"/>
      <c r="C67" s="4"/>
      <c r="D67" s="4"/>
      <c r="E67" s="4"/>
      <c r="F67" s="4"/>
      <c r="G67" s="4"/>
      <c r="H67" s="4"/>
      <c r="I67" s="4"/>
    </row>
    <row r="68" spans="1:9" x14ac:dyDescent="0.2">
      <c r="A68" s="5" t="s">
        <v>49</v>
      </c>
      <c r="B68" s="4">
        <v>24.07</v>
      </c>
      <c r="C68" s="4">
        <v>38.78</v>
      </c>
      <c r="D68" s="4">
        <v>-14.71</v>
      </c>
      <c r="E68" s="4">
        <v>1.651</v>
      </c>
      <c r="F68" s="4">
        <v>62</v>
      </c>
      <c r="G68" s="4">
        <v>123</v>
      </c>
      <c r="H68" s="4">
        <v>12.61</v>
      </c>
      <c r="I68" s="4">
        <v>483</v>
      </c>
    </row>
    <row r="69" spans="1:9" x14ac:dyDescent="0.2">
      <c r="A69" s="5" t="s">
        <v>51</v>
      </c>
      <c r="B69" s="4">
        <v>24.07</v>
      </c>
      <c r="C69" s="4">
        <v>34.17</v>
      </c>
      <c r="D69" s="4">
        <v>-10.11</v>
      </c>
      <c r="E69" s="4">
        <v>1.6679999999999999</v>
      </c>
      <c r="F69" s="4">
        <v>62</v>
      </c>
      <c r="G69" s="4">
        <v>112</v>
      </c>
      <c r="H69" s="4">
        <v>8.5679999999999996</v>
      </c>
      <c r="I69" s="4">
        <v>483</v>
      </c>
    </row>
    <row r="70" spans="1:9" x14ac:dyDescent="0.2">
      <c r="A70" s="5" t="s">
        <v>53</v>
      </c>
      <c r="B70" s="4">
        <v>24.07</v>
      </c>
      <c r="C70" s="4">
        <v>45.11</v>
      </c>
      <c r="D70" s="4">
        <v>-21.04</v>
      </c>
      <c r="E70" s="4">
        <v>1.657</v>
      </c>
      <c r="F70" s="4">
        <v>62</v>
      </c>
      <c r="G70" s="4">
        <v>116</v>
      </c>
      <c r="H70" s="4">
        <v>17.96</v>
      </c>
      <c r="I70" s="4">
        <v>483</v>
      </c>
    </row>
    <row r="71" spans="1:9" x14ac:dyDescent="0.2">
      <c r="A71" s="5" t="s">
        <v>55</v>
      </c>
      <c r="B71" s="4">
        <v>24.07</v>
      </c>
      <c r="C71" s="4">
        <v>40.549999999999997</v>
      </c>
      <c r="D71" s="4">
        <v>-16.48</v>
      </c>
      <c r="E71" s="4">
        <v>1.665</v>
      </c>
      <c r="F71" s="4">
        <v>62</v>
      </c>
      <c r="G71" s="4">
        <v>113</v>
      </c>
      <c r="H71" s="4">
        <v>14</v>
      </c>
      <c r="I71" s="4">
        <v>483</v>
      </c>
    </row>
    <row r="72" spans="1:9" x14ac:dyDescent="0.2">
      <c r="A72" s="5" t="s">
        <v>57</v>
      </c>
      <c r="B72" s="4">
        <v>38.78</v>
      </c>
      <c r="C72" s="4">
        <v>34.17</v>
      </c>
      <c r="D72" s="4">
        <v>4.6059999999999999</v>
      </c>
      <c r="E72" s="4">
        <v>1.385</v>
      </c>
      <c r="F72" s="4">
        <v>123</v>
      </c>
      <c r="G72" s="4">
        <v>112</v>
      </c>
      <c r="H72" s="4">
        <v>4.7039999999999997</v>
      </c>
      <c r="I72" s="4">
        <v>483</v>
      </c>
    </row>
    <row r="73" spans="1:9" x14ac:dyDescent="0.2">
      <c r="A73" s="5" t="s">
        <v>60</v>
      </c>
      <c r="B73" s="4">
        <v>38.78</v>
      </c>
      <c r="C73" s="4">
        <v>45.11</v>
      </c>
      <c r="D73" s="4">
        <v>-6.3310000000000004</v>
      </c>
      <c r="E73" s="4">
        <v>1.37</v>
      </c>
      <c r="F73" s="4">
        <v>123</v>
      </c>
      <c r="G73" s="4">
        <v>116</v>
      </c>
      <c r="H73" s="4">
        <v>6.5330000000000004</v>
      </c>
      <c r="I73" s="4">
        <v>483</v>
      </c>
    </row>
    <row r="74" spans="1:9" x14ac:dyDescent="0.2">
      <c r="A74" s="5" t="s">
        <v>62</v>
      </c>
      <c r="B74" s="4">
        <v>38.78</v>
      </c>
      <c r="C74" s="4">
        <v>40.549999999999997</v>
      </c>
      <c r="D74" s="4">
        <v>-1.768</v>
      </c>
      <c r="E74" s="4">
        <v>1.379</v>
      </c>
      <c r="F74" s="4">
        <v>123</v>
      </c>
      <c r="G74" s="4">
        <v>113</v>
      </c>
      <c r="H74" s="4">
        <v>1.8129999999999999</v>
      </c>
      <c r="I74" s="4">
        <v>483</v>
      </c>
    </row>
    <row r="75" spans="1:9" x14ac:dyDescent="0.2">
      <c r="A75" s="6" t="s">
        <v>64</v>
      </c>
      <c r="B75" s="4">
        <v>34.17</v>
      </c>
      <c r="C75" s="4">
        <v>45.11</v>
      </c>
      <c r="D75" s="4">
        <v>-10.94</v>
      </c>
      <c r="E75" s="4">
        <v>1.39</v>
      </c>
      <c r="F75" s="4">
        <v>112</v>
      </c>
      <c r="G75" s="4">
        <v>116</v>
      </c>
      <c r="H75" s="4">
        <v>11.13</v>
      </c>
      <c r="I75" s="4">
        <v>483</v>
      </c>
    </row>
    <row r="76" spans="1:9" x14ac:dyDescent="0.2">
      <c r="A76" s="6" t="s">
        <v>66</v>
      </c>
      <c r="B76" s="4">
        <v>34.17</v>
      </c>
      <c r="C76" s="4">
        <v>40.549999999999997</v>
      </c>
      <c r="D76" s="4">
        <v>-6.3739999999999997</v>
      </c>
      <c r="E76" s="4">
        <v>1.4039999999999999</v>
      </c>
      <c r="F76" s="4">
        <v>112</v>
      </c>
      <c r="G76" s="4">
        <v>113</v>
      </c>
      <c r="H76" s="4">
        <v>6.4219999999999997</v>
      </c>
      <c r="I76" s="4">
        <v>483</v>
      </c>
    </row>
    <row r="77" spans="1:9" x14ac:dyDescent="0.2">
      <c r="A77" s="6" t="s">
        <v>68</v>
      </c>
      <c r="B77" s="4">
        <v>45.11</v>
      </c>
      <c r="C77" s="4">
        <v>40.549999999999997</v>
      </c>
      <c r="D77" s="4">
        <v>4.5629999999999997</v>
      </c>
      <c r="E77" s="4">
        <v>1.389</v>
      </c>
      <c r="F77" s="4">
        <v>116</v>
      </c>
      <c r="G77" s="4">
        <v>113</v>
      </c>
      <c r="H77" s="4">
        <v>4.6470000000000002</v>
      </c>
      <c r="I77" s="4">
        <v>483</v>
      </c>
    </row>
  </sheetData>
  <mergeCells count="4">
    <mergeCell ref="I2:L2"/>
    <mergeCell ref="M2:P2"/>
    <mergeCell ref="Q2:T2"/>
    <mergeCell ref="U2:X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BE28-4784-B84A-888A-807A49861888}">
  <dimension ref="A1:Y79"/>
  <sheetViews>
    <sheetView topLeftCell="A32" workbookViewId="0">
      <selection activeCell="M22" sqref="M22"/>
    </sheetView>
  </sheetViews>
  <sheetFormatPr baseColWidth="10" defaultColWidth="8.83203125" defaultRowHeight="15" x14ac:dyDescent="0.2"/>
  <cols>
    <col min="1" max="1" width="14" customWidth="1"/>
    <col min="2" max="5" width="11.5" customWidth="1"/>
    <col min="7" max="11" width="10.6640625" customWidth="1"/>
    <col min="15" max="15" width="27.1640625" style="10" customWidth="1"/>
  </cols>
  <sheetData>
    <row r="1" spans="1:25" x14ac:dyDescent="0.2">
      <c r="A1" s="7" t="s">
        <v>77</v>
      </c>
      <c r="H1" s="7" t="s">
        <v>78</v>
      </c>
      <c r="O1" s="8" t="s">
        <v>79</v>
      </c>
    </row>
    <row r="2" spans="1:25" x14ac:dyDescent="0.2">
      <c r="O2" s="9">
        <v>44614</v>
      </c>
      <c r="P2" s="7" t="s">
        <v>80</v>
      </c>
      <c r="V2" s="7" t="s">
        <v>81</v>
      </c>
    </row>
    <row r="3" spans="1:25" x14ac:dyDescent="0.2">
      <c r="P3" t="s">
        <v>82</v>
      </c>
      <c r="Q3" t="s">
        <v>83</v>
      </c>
      <c r="R3" t="s">
        <v>84</v>
      </c>
      <c r="S3" t="s">
        <v>85</v>
      </c>
      <c r="T3" s="8" t="s">
        <v>86</v>
      </c>
      <c r="V3" t="s">
        <v>82</v>
      </c>
      <c r="W3" t="s">
        <v>83</v>
      </c>
      <c r="X3" t="s">
        <v>84</v>
      </c>
      <c r="Y3" t="s">
        <v>85</v>
      </c>
    </row>
    <row r="4" spans="1:25" x14ac:dyDescent="0.2">
      <c r="O4" s="10" t="s">
        <v>1</v>
      </c>
      <c r="P4">
        <v>19</v>
      </c>
      <c r="Q4">
        <v>2</v>
      </c>
      <c r="R4">
        <v>13</v>
      </c>
      <c r="S4">
        <v>8</v>
      </c>
      <c r="T4">
        <f>SUM(P4:Q4)</f>
        <v>21</v>
      </c>
      <c r="V4" s="11">
        <f t="shared" ref="V4:Y7" si="0">P4*100/$T4</f>
        <v>90.476190476190482</v>
      </c>
      <c r="W4" s="11">
        <f t="shared" si="0"/>
        <v>9.5238095238095237</v>
      </c>
      <c r="X4" s="11">
        <f t="shared" si="0"/>
        <v>61.904761904761905</v>
      </c>
      <c r="Y4" s="11">
        <f t="shared" si="0"/>
        <v>38.095238095238095</v>
      </c>
    </row>
    <row r="5" spans="1:25" x14ac:dyDescent="0.2">
      <c r="O5" s="12" t="s">
        <v>87</v>
      </c>
      <c r="P5">
        <v>2</v>
      </c>
      <c r="Q5">
        <v>23</v>
      </c>
      <c r="R5">
        <v>0</v>
      </c>
      <c r="S5">
        <v>25</v>
      </c>
      <c r="T5">
        <f>SUM(P5:Q5)</f>
        <v>25</v>
      </c>
      <c r="V5" s="11">
        <f t="shared" si="0"/>
        <v>8</v>
      </c>
      <c r="W5" s="11">
        <f t="shared" si="0"/>
        <v>92</v>
      </c>
      <c r="X5" s="11">
        <f t="shared" si="0"/>
        <v>0</v>
      </c>
      <c r="Y5" s="11">
        <f t="shared" si="0"/>
        <v>100</v>
      </c>
    </row>
    <row r="6" spans="1:25" x14ac:dyDescent="0.2">
      <c r="O6" s="12" t="s">
        <v>88</v>
      </c>
      <c r="P6">
        <v>22</v>
      </c>
      <c r="Q6">
        <v>2</v>
      </c>
      <c r="R6">
        <v>17</v>
      </c>
      <c r="S6">
        <v>7</v>
      </c>
      <c r="T6">
        <f>SUM(P6:Q6)</f>
        <v>24</v>
      </c>
      <c r="V6" s="11">
        <f t="shared" si="0"/>
        <v>91.666666666666671</v>
      </c>
      <c r="W6" s="11">
        <f t="shared" si="0"/>
        <v>8.3333333333333339</v>
      </c>
      <c r="X6" s="11">
        <f t="shared" si="0"/>
        <v>70.833333333333329</v>
      </c>
      <c r="Y6" s="11">
        <f t="shared" si="0"/>
        <v>29.166666666666668</v>
      </c>
    </row>
    <row r="7" spans="1:25" x14ac:dyDescent="0.2">
      <c r="O7" s="12" t="s">
        <v>89</v>
      </c>
      <c r="P7">
        <v>18</v>
      </c>
      <c r="Q7">
        <v>2</v>
      </c>
      <c r="R7">
        <v>15</v>
      </c>
      <c r="S7">
        <v>5</v>
      </c>
      <c r="T7">
        <f>SUM(P7:Q7)</f>
        <v>20</v>
      </c>
      <c r="V7" s="11">
        <f t="shared" si="0"/>
        <v>90</v>
      </c>
      <c r="W7" s="11">
        <f t="shared" si="0"/>
        <v>10</v>
      </c>
      <c r="X7" s="11">
        <f t="shared" si="0"/>
        <v>75</v>
      </c>
      <c r="Y7" s="11">
        <f t="shared" si="0"/>
        <v>25</v>
      </c>
    </row>
    <row r="9" spans="1:25" x14ac:dyDescent="0.2">
      <c r="O9" s="9">
        <v>44596</v>
      </c>
      <c r="P9" s="7" t="s">
        <v>80</v>
      </c>
      <c r="V9" s="7" t="s">
        <v>81</v>
      </c>
    </row>
    <row r="10" spans="1:25" x14ac:dyDescent="0.2">
      <c r="P10" t="s">
        <v>82</v>
      </c>
      <c r="Q10" t="s">
        <v>83</v>
      </c>
      <c r="R10" t="s">
        <v>84</v>
      </c>
      <c r="S10" t="s">
        <v>85</v>
      </c>
      <c r="T10" s="8" t="s">
        <v>86</v>
      </c>
      <c r="V10" t="s">
        <v>82</v>
      </c>
      <c r="W10" t="s">
        <v>83</v>
      </c>
      <c r="X10" t="s">
        <v>84</v>
      </c>
      <c r="Y10" t="s">
        <v>85</v>
      </c>
    </row>
    <row r="11" spans="1:25" x14ac:dyDescent="0.2">
      <c r="O11" s="10" t="s">
        <v>1</v>
      </c>
      <c r="P11">
        <v>22</v>
      </c>
      <c r="Q11">
        <v>3</v>
      </c>
      <c r="R11">
        <v>21</v>
      </c>
      <c r="S11">
        <v>4</v>
      </c>
      <c r="T11">
        <f>SUM(P11:Q11)</f>
        <v>25</v>
      </c>
      <c r="V11" s="11">
        <f t="shared" ref="V11:Y14" si="1">P11*100/$T11</f>
        <v>88</v>
      </c>
      <c r="W11" s="11">
        <f t="shared" si="1"/>
        <v>12</v>
      </c>
      <c r="X11" s="11">
        <f t="shared" si="1"/>
        <v>84</v>
      </c>
      <c r="Y11" s="11">
        <f t="shared" si="1"/>
        <v>16</v>
      </c>
    </row>
    <row r="12" spans="1:25" x14ac:dyDescent="0.2">
      <c r="O12" s="12" t="s">
        <v>87</v>
      </c>
      <c r="P12">
        <v>19</v>
      </c>
      <c r="Q12">
        <v>7</v>
      </c>
      <c r="R12">
        <v>18</v>
      </c>
      <c r="S12">
        <v>8</v>
      </c>
      <c r="T12">
        <f>SUM(P12:Q12)</f>
        <v>26</v>
      </c>
      <c r="V12" s="11">
        <f t="shared" si="1"/>
        <v>73.07692307692308</v>
      </c>
      <c r="W12" s="11">
        <f t="shared" si="1"/>
        <v>26.923076923076923</v>
      </c>
      <c r="X12" s="11">
        <f t="shared" si="1"/>
        <v>69.230769230769226</v>
      </c>
      <c r="Y12" s="11">
        <f t="shared" si="1"/>
        <v>30.76923076923077</v>
      </c>
    </row>
    <row r="13" spans="1:25" x14ac:dyDescent="0.2">
      <c r="O13" s="12" t="s">
        <v>88</v>
      </c>
      <c r="P13">
        <v>26</v>
      </c>
      <c r="Q13">
        <v>0</v>
      </c>
      <c r="R13">
        <v>24</v>
      </c>
      <c r="S13">
        <v>2</v>
      </c>
      <c r="T13">
        <f>SUM(P13:Q13)</f>
        <v>26</v>
      </c>
      <c r="V13" s="11">
        <f t="shared" si="1"/>
        <v>100</v>
      </c>
      <c r="W13" s="11">
        <f t="shared" si="1"/>
        <v>0</v>
      </c>
      <c r="X13" s="11">
        <f t="shared" si="1"/>
        <v>92.307692307692307</v>
      </c>
      <c r="Y13" s="11">
        <f t="shared" si="1"/>
        <v>7.6923076923076925</v>
      </c>
    </row>
    <row r="14" spans="1:25" x14ac:dyDescent="0.2">
      <c r="O14" s="12" t="s">
        <v>89</v>
      </c>
      <c r="P14">
        <v>20</v>
      </c>
      <c r="Q14">
        <v>0</v>
      </c>
      <c r="R14">
        <v>19</v>
      </c>
      <c r="S14">
        <v>1</v>
      </c>
      <c r="T14">
        <f>SUM(P14:Q14)</f>
        <v>20</v>
      </c>
      <c r="V14" s="11">
        <f t="shared" si="1"/>
        <v>100</v>
      </c>
      <c r="W14" s="11">
        <f t="shared" si="1"/>
        <v>0</v>
      </c>
      <c r="X14" s="11">
        <f t="shared" si="1"/>
        <v>95</v>
      </c>
      <c r="Y14" s="11">
        <f t="shared" si="1"/>
        <v>5</v>
      </c>
    </row>
    <row r="16" spans="1:25" x14ac:dyDescent="0.2">
      <c r="O16" s="9">
        <v>44652</v>
      </c>
      <c r="P16" s="7" t="s">
        <v>80</v>
      </c>
      <c r="V16" s="7" t="s">
        <v>81</v>
      </c>
    </row>
    <row r="17" spans="1:25" x14ac:dyDescent="0.2">
      <c r="P17" t="s">
        <v>82</v>
      </c>
      <c r="Q17" t="s">
        <v>83</v>
      </c>
      <c r="R17" t="s">
        <v>84</v>
      </c>
      <c r="S17" t="s">
        <v>85</v>
      </c>
      <c r="T17" s="8" t="s">
        <v>86</v>
      </c>
      <c r="V17" t="s">
        <v>82</v>
      </c>
      <c r="W17" t="s">
        <v>83</v>
      </c>
      <c r="X17" t="s">
        <v>84</v>
      </c>
      <c r="Y17" t="s">
        <v>85</v>
      </c>
    </row>
    <row r="18" spans="1:25" x14ac:dyDescent="0.2">
      <c r="O18" s="10" t="s">
        <v>1</v>
      </c>
      <c r="P18">
        <v>28</v>
      </c>
      <c r="Q18">
        <v>2</v>
      </c>
      <c r="R18">
        <v>25</v>
      </c>
      <c r="S18">
        <v>5</v>
      </c>
      <c r="T18">
        <f>SUM(P18:Q18)</f>
        <v>30</v>
      </c>
      <c r="V18" s="11">
        <f t="shared" ref="V18:Y21" si="2">P18*100/$T18</f>
        <v>93.333333333333329</v>
      </c>
      <c r="W18" s="11">
        <f t="shared" si="2"/>
        <v>6.666666666666667</v>
      </c>
      <c r="X18" s="11">
        <f t="shared" si="2"/>
        <v>83.333333333333329</v>
      </c>
      <c r="Y18" s="11">
        <f t="shared" si="2"/>
        <v>16.666666666666668</v>
      </c>
    </row>
    <row r="19" spans="1:25" x14ac:dyDescent="0.2">
      <c r="O19" s="12" t="s">
        <v>87</v>
      </c>
      <c r="P19">
        <v>21</v>
      </c>
      <c r="Q19">
        <v>7</v>
      </c>
      <c r="R19">
        <v>6</v>
      </c>
      <c r="S19">
        <v>22</v>
      </c>
      <c r="T19">
        <f>SUM(P19:Q19)</f>
        <v>28</v>
      </c>
      <c r="V19" s="11">
        <f t="shared" si="2"/>
        <v>75</v>
      </c>
      <c r="W19" s="11">
        <f t="shared" si="2"/>
        <v>25</v>
      </c>
      <c r="X19" s="11">
        <f t="shared" si="2"/>
        <v>21.428571428571427</v>
      </c>
      <c r="Y19" s="11">
        <f t="shared" si="2"/>
        <v>78.571428571428569</v>
      </c>
    </row>
    <row r="20" spans="1:25" x14ac:dyDescent="0.2">
      <c r="O20" s="12" t="s">
        <v>88</v>
      </c>
      <c r="P20">
        <v>29</v>
      </c>
      <c r="Q20">
        <v>0</v>
      </c>
      <c r="R20">
        <v>25</v>
      </c>
      <c r="S20">
        <v>4</v>
      </c>
      <c r="T20">
        <f>SUM(P20:Q20)</f>
        <v>29</v>
      </c>
      <c r="V20" s="11">
        <f t="shared" si="2"/>
        <v>100</v>
      </c>
      <c r="W20" s="11">
        <f t="shared" si="2"/>
        <v>0</v>
      </c>
      <c r="X20" s="11">
        <f t="shared" si="2"/>
        <v>86.206896551724142</v>
      </c>
      <c r="Y20" s="11">
        <f t="shared" si="2"/>
        <v>13.793103448275861</v>
      </c>
    </row>
    <row r="21" spans="1:25" x14ac:dyDescent="0.2">
      <c r="A21" t="s">
        <v>90</v>
      </c>
      <c r="B21" t="s">
        <v>1</v>
      </c>
      <c r="C21" s="13" t="s">
        <v>87</v>
      </c>
      <c r="D21" s="13" t="s">
        <v>88</v>
      </c>
      <c r="E21" s="13" t="s">
        <v>89</v>
      </c>
      <c r="F21" s="13"/>
      <c r="G21" t="s">
        <v>78</v>
      </c>
      <c r="H21" t="s">
        <v>1</v>
      </c>
      <c r="I21" s="13" t="s">
        <v>87</v>
      </c>
      <c r="J21" s="13" t="s">
        <v>88</v>
      </c>
      <c r="K21" s="13" t="s">
        <v>89</v>
      </c>
      <c r="O21" s="12" t="s">
        <v>89</v>
      </c>
      <c r="P21">
        <v>27</v>
      </c>
      <c r="Q21">
        <v>2</v>
      </c>
      <c r="R21">
        <v>26</v>
      </c>
      <c r="S21">
        <v>3</v>
      </c>
      <c r="T21">
        <f>SUM(P21:Q21)</f>
        <v>29</v>
      </c>
      <c r="V21" s="11">
        <f t="shared" si="2"/>
        <v>93.103448275862064</v>
      </c>
      <c r="W21" s="11">
        <f t="shared" si="2"/>
        <v>6.8965517241379306</v>
      </c>
      <c r="X21" s="11">
        <f t="shared" si="2"/>
        <v>89.65517241379311</v>
      </c>
      <c r="Y21" s="11">
        <f t="shared" si="2"/>
        <v>10.344827586206897</v>
      </c>
    </row>
    <row r="22" spans="1:25" x14ac:dyDescent="0.2">
      <c r="A22" s="14">
        <v>44614</v>
      </c>
      <c r="B22">
        <v>61.9</v>
      </c>
      <c r="C22">
        <v>0</v>
      </c>
      <c r="D22">
        <v>70.83</v>
      </c>
      <c r="E22">
        <v>75</v>
      </c>
      <c r="G22" s="14">
        <v>44614</v>
      </c>
      <c r="H22">
        <v>90.48</v>
      </c>
      <c r="I22">
        <v>8</v>
      </c>
      <c r="J22">
        <v>91.67</v>
      </c>
      <c r="K22">
        <v>90</v>
      </c>
    </row>
    <row r="23" spans="1:25" x14ac:dyDescent="0.2">
      <c r="A23" s="14">
        <v>44596</v>
      </c>
      <c r="B23">
        <v>84</v>
      </c>
      <c r="C23">
        <v>69</v>
      </c>
      <c r="D23">
        <v>92</v>
      </c>
      <c r="E23">
        <v>95</v>
      </c>
      <c r="G23" s="14">
        <v>44596</v>
      </c>
      <c r="H23">
        <v>88</v>
      </c>
      <c r="I23">
        <v>73</v>
      </c>
      <c r="J23">
        <v>100</v>
      </c>
      <c r="K23">
        <v>100</v>
      </c>
      <c r="O23" s="9">
        <v>44653</v>
      </c>
      <c r="P23" s="7" t="s">
        <v>80</v>
      </c>
      <c r="V23" s="7" t="s">
        <v>81</v>
      </c>
    </row>
    <row r="24" spans="1:25" x14ac:dyDescent="0.2">
      <c r="A24" s="14">
        <v>44652</v>
      </c>
      <c r="B24">
        <v>83.33</v>
      </c>
      <c r="C24">
        <v>21.43</v>
      </c>
      <c r="D24">
        <v>86.21</v>
      </c>
      <c r="E24">
        <v>89.66</v>
      </c>
      <c r="G24" s="14">
        <v>44652</v>
      </c>
      <c r="H24">
        <v>93.33</v>
      </c>
      <c r="I24">
        <v>75</v>
      </c>
      <c r="J24">
        <v>100</v>
      </c>
      <c r="K24">
        <v>75.86</v>
      </c>
      <c r="P24" t="s">
        <v>82</v>
      </c>
      <c r="Q24" t="s">
        <v>83</v>
      </c>
      <c r="R24" t="s">
        <v>84</v>
      </c>
      <c r="S24" t="s">
        <v>85</v>
      </c>
      <c r="T24" s="8" t="s">
        <v>86</v>
      </c>
      <c r="V24" t="s">
        <v>82</v>
      </c>
      <c r="W24" t="s">
        <v>83</v>
      </c>
      <c r="X24" t="s">
        <v>84</v>
      </c>
      <c r="Y24" t="s">
        <v>85</v>
      </c>
    </row>
    <row r="25" spans="1:25" x14ac:dyDescent="0.2">
      <c r="A25" s="14">
        <v>44653</v>
      </c>
      <c r="B25">
        <v>80.95</v>
      </c>
      <c r="C25">
        <v>37.5</v>
      </c>
      <c r="D25">
        <v>100</v>
      </c>
      <c r="E25">
        <v>59.26</v>
      </c>
      <c r="G25" s="14">
        <v>44653</v>
      </c>
      <c r="H25">
        <v>90.48</v>
      </c>
      <c r="I25">
        <v>75</v>
      </c>
      <c r="J25">
        <v>100</v>
      </c>
      <c r="K25">
        <v>93.1</v>
      </c>
      <c r="O25" s="10" t="s">
        <v>1</v>
      </c>
      <c r="P25">
        <v>19</v>
      </c>
      <c r="Q25">
        <v>2</v>
      </c>
      <c r="R25">
        <v>17</v>
      </c>
      <c r="S25">
        <v>4</v>
      </c>
      <c r="T25">
        <f>SUM(P25:Q25)</f>
        <v>21</v>
      </c>
      <c r="V25" s="11">
        <f t="shared" ref="V25:Y28" si="3">P25*100/$T25</f>
        <v>90.476190476190482</v>
      </c>
      <c r="W25" s="11">
        <f t="shared" si="3"/>
        <v>9.5238095238095237</v>
      </c>
      <c r="X25" s="11">
        <f t="shared" si="3"/>
        <v>80.952380952380949</v>
      </c>
      <c r="Y25" s="11">
        <f t="shared" si="3"/>
        <v>19.047619047619047</v>
      </c>
    </row>
    <row r="26" spans="1:25" x14ac:dyDescent="0.2">
      <c r="A26" s="14">
        <v>44748</v>
      </c>
      <c r="B26">
        <v>90.32</v>
      </c>
      <c r="C26">
        <v>44.44</v>
      </c>
      <c r="D26">
        <v>70.97</v>
      </c>
      <c r="E26">
        <v>91.43</v>
      </c>
      <c r="G26" s="14">
        <v>44748</v>
      </c>
      <c r="H26">
        <v>100</v>
      </c>
      <c r="I26">
        <v>66.67</v>
      </c>
      <c r="J26">
        <v>93.55</v>
      </c>
      <c r="K26">
        <v>100</v>
      </c>
      <c r="O26" s="12" t="s">
        <v>87</v>
      </c>
      <c r="P26">
        <v>18</v>
      </c>
      <c r="Q26">
        <v>6</v>
      </c>
      <c r="R26">
        <v>9</v>
      </c>
      <c r="S26">
        <v>15</v>
      </c>
      <c r="T26">
        <f>SUM(P26:Q26)</f>
        <v>24</v>
      </c>
      <c r="V26" s="11">
        <f t="shared" si="3"/>
        <v>75</v>
      </c>
      <c r="W26" s="11">
        <f t="shared" si="3"/>
        <v>25</v>
      </c>
      <c r="X26" s="11">
        <f t="shared" si="3"/>
        <v>37.5</v>
      </c>
      <c r="Y26" s="11">
        <f t="shared" si="3"/>
        <v>62.5</v>
      </c>
    </row>
    <row r="27" spans="1:25" x14ac:dyDescent="0.2">
      <c r="O27" s="12" t="s">
        <v>88</v>
      </c>
      <c r="P27">
        <v>28</v>
      </c>
      <c r="Q27">
        <v>0</v>
      </c>
      <c r="R27">
        <v>28</v>
      </c>
      <c r="S27">
        <v>0</v>
      </c>
      <c r="T27">
        <f>SUM(P27:Q27)</f>
        <v>28</v>
      </c>
      <c r="V27" s="11">
        <f t="shared" si="3"/>
        <v>100</v>
      </c>
      <c r="W27" s="11">
        <f t="shared" si="3"/>
        <v>0</v>
      </c>
      <c r="X27" s="11">
        <f t="shared" si="3"/>
        <v>100</v>
      </c>
      <c r="Y27" s="11">
        <f t="shared" si="3"/>
        <v>0</v>
      </c>
    </row>
    <row r="28" spans="1:25" x14ac:dyDescent="0.2">
      <c r="O28" s="12" t="s">
        <v>89</v>
      </c>
      <c r="P28">
        <v>21</v>
      </c>
      <c r="Q28">
        <v>6</v>
      </c>
      <c r="R28">
        <v>16</v>
      </c>
      <c r="S28">
        <v>11</v>
      </c>
      <c r="T28">
        <f>SUM(P28:Q28)</f>
        <v>27</v>
      </c>
      <c r="V28" s="11">
        <f t="shared" si="3"/>
        <v>77.777777777777771</v>
      </c>
      <c r="W28" s="11">
        <f t="shared" si="3"/>
        <v>22.222222222222221</v>
      </c>
      <c r="X28" s="11">
        <f t="shared" si="3"/>
        <v>59.25925925925926</v>
      </c>
      <c r="Y28" s="11">
        <f t="shared" si="3"/>
        <v>40.74074074074074</v>
      </c>
    </row>
    <row r="30" spans="1:25" x14ac:dyDescent="0.2">
      <c r="A30" s="5" t="s">
        <v>9</v>
      </c>
      <c r="C30" s="4" t="s">
        <v>90</v>
      </c>
      <c r="D30" s="4"/>
      <c r="E30" s="4"/>
      <c r="F30" s="4"/>
      <c r="G30" s="4"/>
      <c r="H30" s="5" t="s">
        <v>9</v>
      </c>
      <c r="J30" s="4" t="s">
        <v>78</v>
      </c>
      <c r="K30" s="4"/>
      <c r="L30" s="4"/>
      <c r="M30" s="4"/>
      <c r="N30" s="4"/>
      <c r="O30" s="9">
        <v>44748</v>
      </c>
      <c r="P30" s="7" t="s">
        <v>80</v>
      </c>
      <c r="V30" s="7" t="s">
        <v>81</v>
      </c>
    </row>
    <row r="31" spans="1:25" x14ac:dyDescent="0.2">
      <c r="A31" s="5" t="s">
        <v>91</v>
      </c>
      <c r="C31" s="4" t="s">
        <v>92</v>
      </c>
      <c r="D31" s="4"/>
      <c r="E31" s="4"/>
      <c r="F31" s="4"/>
      <c r="G31" s="4"/>
      <c r="H31" s="5" t="s">
        <v>91</v>
      </c>
      <c r="J31" s="4" t="s">
        <v>92</v>
      </c>
      <c r="K31" s="4"/>
      <c r="L31" s="4"/>
      <c r="M31" s="4"/>
      <c r="N31" s="4"/>
      <c r="P31" t="s">
        <v>82</v>
      </c>
      <c r="Q31" t="s">
        <v>83</v>
      </c>
      <c r="R31" t="s">
        <v>84</v>
      </c>
      <c r="S31" t="s">
        <v>85</v>
      </c>
      <c r="T31" s="8" t="s">
        <v>86</v>
      </c>
      <c r="V31" t="s">
        <v>82</v>
      </c>
      <c r="W31" t="s">
        <v>83</v>
      </c>
      <c r="X31" t="s">
        <v>84</v>
      </c>
      <c r="Y31" t="s">
        <v>85</v>
      </c>
    </row>
    <row r="32" spans="1:25" x14ac:dyDescent="0.2">
      <c r="A32" s="5"/>
      <c r="C32" s="4"/>
      <c r="D32" s="4"/>
      <c r="E32" s="4"/>
      <c r="F32" s="4"/>
      <c r="G32" s="4"/>
      <c r="H32" s="5"/>
      <c r="J32" s="4"/>
      <c r="K32" s="4"/>
      <c r="L32" s="4"/>
      <c r="M32" s="4"/>
      <c r="N32" s="4"/>
      <c r="O32" s="10" t="s">
        <v>1</v>
      </c>
      <c r="P32">
        <v>31</v>
      </c>
      <c r="Q32">
        <v>0</v>
      </c>
      <c r="R32">
        <v>28</v>
      </c>
      <c r="S32">
        <v>3</v>
      </c>
      <c r="T32">
        <f>SUM(P32:Q32)</f>
        <v>31</v>
      </c>
      <c r="V32" s="11">
        <f t="shared" ref="V32:Y35" si="4">P32*100/$T32</f>
        <v>100</v>
      </c>
      <c r="W32" s="11">
        <f t="shared" si="4"/>
        <v>0</v>
      </c>
      <c r="X32" s="11">
        <f t="shared" si="4"/>
        <v>90.322580645161295</v>
      </c>
      <c r="Y32" s="11">
        <f t="shared" si="4"/>
        <v>9.67741935483871</v>
      </c>
    </row>
    <row r="33" spans="1:25" x14ac:dyDescent="0.2">
      <c r="A33" s="5" t="s">
        <v>93</v>
      </c>
      <c r="C33" s="4"/>
      <c r="D33" s="4"/>
      <c r="E33" s="4"/>
      <c r="F33" s="4"/>
      <c r="G33" s="4"/>
      <c r="H33" s="5" t="s">
        <v>93</v>
      </c>
      <c r="J33" s="4"/>
      <c r="K33" s="4"/>
      <c r="L33" s="4"/>
      <c r="M33" s="4"/>
      <c r="N33" s="4"/>
      <c r="O33" s="12" t="s">
        <v>87</v>
      </c>
      <c r="P33">
        <v>24</v>
      </c>
      <c r="Q33">
        <v>6</v>
      </c>
      <c r="R33">
        <v>13</v>
      </c>
      <c r="S33">
        <v>17</v>
      </c>
      <c r="T33">
        <f t="shared" ref="T33" si="5">SUM(P33:Q33)</f>
        <v>30</v>
      </c>
      <c r="V33" s="11">
        <f t="shared" si="4"/>
        <v>80</v>
      </c>
      <c r="W33" s="11">
        <f t="shared" si="4"/>
        <v>20</v>
      </c>
      <c r="X33" s="11">
        <f t="shared" si="4"/>
        <v>43.333333333333336</v>
      </c>
      <c r="Y33" s="11">
        <f t="shared" si="4"/>
        <v>56.666666666666664</v>
      </c>
    </row>
    <row r="34" spans="1:25" x14ac:dyDescent="0.2">
      <c r="A34" s="5" t="s">
        <v>94</v>
      </c>
      <c r="C34" s="4">
        <v>10.47</v>
      </c>
      <c r="D34" s="4"/>
      <c r="E34" s="4"/>
      <c r="F34" s="4"/>
      <c r="G34" s="4"/>
      <c r="H34" s="5" t="s">
        <v>94</v>
      </c>
      <c r="J34" s="4">
        <v>5</v>
      </c>
      <c r="K34" s="4"/>
      <c r="L34" s="4"/>
      <c r="M34" s="4"/>
      <c r="N34" s="4"/>
      <c r="O34" s="12" t="s">
        <v>88</v>
      </c>
      <c r="P34">
        <v>32</v>
      </c>
      <c r="Q34">
        <v>0</v>
      </c>
      <c r="R34">
        <v>25</v>
      </c>
      <c r="S34">
        <v>7</v>
      </c>
      <c r="T34">
        <f>SUM(P34:Q34)</f>
        <v>32</v>
      </c>
      <c r="V34" s="11">
        <f t="shared" si="4"/>
        <v>100</v>
      </c>
      <c r="W34" s="11">
        <f t="shared" si="4"/>
        <v>0</v>
      </c>
      <c r="X34" s="11">
        <f t="shared" si="4"/>
        <v>78.125</v>
      </c>
      <c r="Y34" s="11">
        <f t="shared" si="4"/>
        <v>21.875</v>
      </c>
    </row>
    <row r="35" spans="1:25" x14ac:dyDescent="0.2">
      <c r="A35" s="5" t="s">
        <v>16</v>
      </c>
      <c r="C35" s="4">
        <v>5.0000000000000001E-4</v>
      </c>
      <c r="D35" s="4"/>
      <c r="E35" s="4"/>
      <c r="F35" s="4"/>
      <c r="G35" s="4"/>
      <c r="H35" s="5" t="s">
        <v>16</v>
      </c>
      <c r="J35" s="4">
        <v>1.24E-2</v>
      </c>
      <c r="K35" s="4"/>
      <c r="L35" s="4"/>
      <c r="M35" s="4"/>
      <c r="N35" s="4"/>
      <c r="O35" s="12" t="s">
        <v>89</v>
      </c>
      <c r="P35">
        <v>30</v>
      </c>
      <c r="Q35">
        <v>0</v>
      </c>
      <c r="R35">
        <v>26</v>
      </c>
      <c r="S35">
        <v>4</v>
      </c>
      <c r="T35">
        <f>SUM(P35:Q35)</f>
        <v>30</v>
      </c>
      <c r="V35" s="11">
        <f t="shared" si="4"/>
        <v>100</v>
      </c>
      <c r="W35" s="11">
        <f t="shared" si="4"/>
        <v>0</v>
      </c>
      <c r="X35" s="11">
        <f t="shared" si="4"/>
        <v>86.666666666666671</v>
      </c>
      <c r="Y35" s="11">
        <f t="shared" si="4"/>
        <v>13.333333333333334</v>
      </c>
    </row>
    <row r="36" spans="1:25" x14ac:dyDescent="0.2">
      <c r="A36" s="5" t="s">
        <v>17</v>
      </c>
      <c r="C36" s="4" t="s">
        <v>95</v>
      </c>
      <c r="D36" s="4"/>
      <c r="E36" s="4"/>
      <c r="F36" s="4"/>
      <c r="G36" s="4"/>
      <c r="H36" s="5" t="s">
        <v>17</v>
      </c>
      <c r="J36" s="4" t="s">
        <v>96</v>
      </c>
      <c r="K36" s="4"/>
      <c r="L36" s="4"/>
      <c r="M36" s="4"/>
      <c r="N36" s="4"/>
    </row>
    <row r="37" spans="1:25" x14ac:dyDescent="0.2">
      <c r="A37" s="5" t="s">
        <v>97</v>
      </c>
      <c r="C37" s="4" t="s">
        <v>25</v>
      </c>
      <c r="D37" s="4"/>
      <c r="E37" s="4"/>
      <c r="F37" s="4"/>
      <c r="G37" s="4"/>
      <c r="H37" s="5" t="s">
        <v>97</v>
      </c>
      <c r="J37" s="4" t="s">
        <v>25</v>
      </c>
      <c r="K37" s="4"/>
      <c r="L37" s="4"/>
      <c r="M37" s="4"/>
      <c r="N37" s="4"/>
    </row>
    <row r="38" spans="1:25" x14ac:dyDescent="0.2">
      <c r="A38" s="5" t="s">
        <v>98</v>
      </c>
      <c r="C38" s="4">
        <v>0.66259999999999997</v>
      </c>
      <c r="D38" s="4"/>
      <c r="E38" s="4"/>
      <c r="F38" s="4"/>
      <c r="G38" s="4"/>
      <c r="H38" s="5" t="s">
        <v>98</v>
      </c>
      <c r="J38" s="4">
        <v>0.4839</v>
      </c>
      <c r="K38" s="4"/>
      <c r="L38" s="4"/>
      <c r="M38" s="4"/>
      <c r="N38" s="4"/>
    </row>
    <row r="39" spans="1:25" x14ac:dyDescent="0.2">
      <c r="A39" s="5"/>
      <c r="C39" s="4"/>
      <c r="D39" s="4"/>
      <c r="E39" s="4"/>
      <c r="F39" s="4"/>
      <c r="G39" s="4"/>
      <c r="H39" s="5"/>
      <c r="J39" s="4"/>
      <c r="K39" s="4"/>
      <c r="L39" s="4"/>
      <c r="M39" s="4"/>
      <c r="N39" s="4"/>
    </row>
    <row r="40" spans="1:25" x14ac:dyDescent="0.2">
      <c r="A40" s="5" t="s">
        <v>99</v>
      </c>
      <c r="C40" s="4"/>
      <c r="D40" s="4"/>
      <c r="E40" s="4"/>
      <c r="F40" s="4"/>
      <c r="G40" s="4"/>
      <c r="H40" s="5" t="s">
        <v>99</v>
      </c>
      <c r="J40" s="4"/>
      <c r="K40" s="4"/>
      <c r="L40" s="4"/>
      <c r="M40" s="4"/>
      <c r="N40" s="4"/>
    </row>
    <row r="41" spans="1:25" x14ac:dyDescent="0.2">
      <c r="A41" s="5" t="s">
        <v>30</v>
      </c>
      <c r="C41" s="4" t="s">
        <v>100</v>
      </c>
      <c r="D41" s="4"/>
      <c r="E41" s="4"/>
      <c r="F41" s="4"/>
      <c r="G41" s="4"/>
      <c r="H41" s="5" t="s">
        <v>30</v>
      </c>
      <c r="J41" s="4" t="s">
        <v>101</v>
      </c>
      <c r="K41" s="4"/>
      <c r="L41" s="4"/>
      <c r="M41" s="4"/>
      <c r="N41" s="4"/>
    </row>
    <row r="42" spans="1:25" x14ac:dyDescent="0.2">
      <c r="A42" s="5" t="s">
        <v>16</v>
      </c>
      <c r="C42" s="4">
        <v>0.38340000000000002</v>
      </c>
      <c r="D42" s="4"/>
      <c r="E42" s="4"/>
      <c r="F42" s="4"/>
      <c r="G42" s="4"/>
      <c r="H42" s="5" t="s">
        <v>16</v>
      </c>
      <c r="J42" s="4">
        <v>0.53610000000000002</v>
      </c>
      <c r="K42" s="4"/>
      <c r="L42" s="4"/>
      <c r="M42" s="4"/>
      <c r="N42" s="4"/>
    </row>
    <row r="43" spans="1:25" x14ac:dyDescent="0.2">
      <c r="A43" s="5" t="s">
        <v>17</v>
      </c>
      <c r="C43" s="4" t="s">
        <v>20</v>
      </c>
      <c r="D43" s="4"/>
      <c r="E43" s="4"/>
      <c r="F43" s="4"/>
      <c r="G43" s="4"/>
      <c r="H43" s="5" t="s">
        <v>17</v>
      </c>
      <c r="J43" s="4" t="s">
        <v>20</v>
      </c>
      <c r="K43" s="4"/>
      <c r="L43" s="4"/>
      <c r="M43" s="4"/>
      <c r="N43" s="4"/>
    </row>
    <row r="44" spans="1:25" x14ac:dyDescent="0.2">
      <c r="A44" s="5" t="s">
        <v>102</v>
      </c>
      <c r="C44" s="4" t="s">
        <v>21</v>
      </c>
      <c r="D44" s="4"/>
      <c r="E44" s="4"/>
      <c r="F44" s="4"/>
      <c r="G44" s="4"/>
      <c r="H44" s="5" t="s">
        <v>102</v>
      </c>
      <c r="J44" s="4" t="s">
        <v>21</v>
      </c>
      <c r="K44" s="4"/>
      <c r="L44" s="4"/>
      <c r="M44" s="4"/>
      <c r="N44" s="4"/>
    </row>
    <row r="45" spans="1:25" x14ac:dyDescent="0.2">
      <c r="A45" s="5"/>
      <c r="C45" s="4"/>
      <c r="D45" s="4"/>
      <c r="E45" s="4"/>
      <c r="F45" s="4"/>
      <c r="G45" s="4"/>
      <c r="H45" s="5"/>
      <c r="J45" s="4"/>
      <c r="K45" s="4"/>
      <c r="L45" s="4"/>
      <c r="M45" s="4"/>
      <c r="N45" s="4"/>
    </row>
    <row r="46" spans="1:25" x14ac:dyDescent="0.2">
      <c r="A46" s="5" t="s">
        <v>103</v>
      </c>
      <c r="C46" s="4"/>
      <c r="D46" s="4"/>
      <c r="E46" s="4"/>
      <c r="F46" s="4"/>
      <c r="G46" s="4"/>
      <c r="H46" s="5" t="s">
        <v>103</v>
      </c>
      <c r="J46" s="4"/>
      <c r="K46" s="4"/>
      <c r="L46" s="4"/>
      <c r="M46" s="4"/>
      <c r="N46" s="4"/>
    </row>
    <row r="47" spans="1:25" x14ac:dyDescent="0.2">
      <c r="A47" s="5" t="s">
        <v>104</v>
      </c>
      <c r="C47" s="4">
        <v>3.8839999999999999</v>
      </c>
      <c r="D47" s="4"/>
      <c r="E47" s="4"/>
      <c r="F47" s="4"/>
      <c r="G47" s="4"/>
      <c r="H47" s="5" t="s">
        <v>104</v>
      </c>
      <c r="J47" s="4">
        <v>18.850000000000001</v>
      </c>
      <c r="K47" s="4"/>
      <c r="L47" s="4"/>
      <c r="M47" s="4"/>
      <c r="N47" s="4"/>
    </row>
    <row r="48" spans="1:25" x14ac:dyDescent="0.2">
      <c r="A48" s="5" t="s">
        <v>16</v>
      </c>
      <c r="C48" s="4">
        <v>0.27429999999999999</v>
      </c>
      <c r="D48" s="4"/>
      <c r="E48" s="4"/>
      <c r="F48" s="4"/>
      <c r="G48" s="4"/>
      <c r="H48" s="5" t="s">
        <v>16</v>
      </c>
      <c r="J48" s="4">
        <v>2.9999999999999997E-4</v>
      </c>
      <c r="K48" s="4"/>
      <c r="L48" s="4"/>
      <c r="M48" s="4"/>
      <c r="N48" s="4"/>
    </row>
    <row r="49" spans="1:16" x14ac:dyDescent="0.2">
      <c r="A49" s="5" t="s">
        <v>17</v>
      </c>
      <c r="C49" s="4" t="s">
        <v>20</v>
      </c>
      <c r="D49" s="4"/>
      <c r="E49" s="4"/>
      <c r="F49" s="4"/>
      <c r="G49" s="4"/>
      <c r="H49" s="5" t="s">
        <v>17</v>
      </c>
      <c r="J49" s="4" t="s">
        <v>95</v>
      </c>
      <c r="K49" s="4"/>
      <c r="L49" s="4"/>
      <c r="M49" s="4"/>
      <c r="N49" s="4"/>
    </row>
    <row r="50" spans="1:16" x14ac:dyDescent="0.2">
      <c r="A50" s="5" t="s">
        <v>102</v>
      </c>
      <c r="C50" s="4" t="s">
        <v>21</v>
      </c>
      <c r="D50" s="4"/>
      <c r="E50" s="4"/>
      <c r="F50" s="4"/>
      <c r="G50" s="4"/>
      <c r="H50" s="5" t="s">
        <v>102</v>
      </c>
      <c r="J50" s="4" t="s">
        <v>25</v>
      </c>
      <c r="K50" s="4"/>
      <c r="L50" s="4"/>
      <c r="M50" s="4"/>
      <c r="N50" s="4"/>
    </row>
    <row r="51" spans="1:16" x14ac:dyDescent="0.2">
      <c r="A51" s="5"/>
      <c r="C51" s="4"/>
      <c r="D51" s="4"/>
      <c r="E51" s="4"/>
      <c r="F51" s="4"/>
      <c r="G51" s="4"/>
      <c r="H51" s="5"/>
      <c r="J51" s="4"/>
      <c r="K51" s="4"/>
      <c r="L51" s="4"/>
      <c r="M51" s="4"/>
      <c r="N51" s="4"/>
    </row>
    <row r="52" spans="1:16" x14ac:dyDescent="0.2">
      <c r="A52" s="5" t="s">
        <v>26</v>
      </c>
      <c r="C52" s="4" t="s">
        <v>105</v>
      </c>
      <c r="D52" s="4" t="s">
        <v>28</v>
      </c>
      <c r="E52" s="4" t="s">
        <v>29</v>
      </c>
      <c r="F52" s="4" t="s">
        <v>30</v>
      </c>
      <c r="G52" s="4" t="s">
        <v>16</v>
      </c>
      <c r="H52" s="5" t="s">
        <v>26</v>
      </c>
      <c r="J52" s="4" t="s">
        <v>105</v>
      </c>
      <c r="K52" s="4" t="s">
        <v>28</v>
      </c>
      <c r="L52" s="4" t="s">
        <v>29</v>
      </c>
      <c r="M52" s="4" t="s">
        <v>30</v>
      </c>
      <c r="N52" s="4" t="s">
        <v>16</v>
      </c>
    </row>
    <row r="53" spans="1:16" x14ac:dyDescent="0.2">
      <c r="A53" s="5" t="s">
        <v>106</v>
      </c>
      <c r="C53" s="4">
        <v>8708</v>
      </c>
      <c r="D53" s="4">
        <v>3</v>
      </c>
      <c r="E53" s="4">
        <v>2903</v>
      </c>
      <c r="F53" s="4" t="s">
        <v>107</v>
      </c>
      <c r="G53" s="4" t="s">
        <v>108</v>
      </c>
      <c r="H53" s="5" t="s">
        <v>106</v>
      </c>
      <c r="J53" s="4">
        <v>3968</v>
      </c>
      <c r="K53" s="4">
        <v>3</v>
      </c>
      <c r="L53" s="4">
        <v>1323</v>
      </c>
      <c r="M53" s="4" t="s">
        <v>109</v>
      </c>
      <c r="N53" s="4" t="s">
        <v>110</v>
      </c>
    </row>
    <row r="54" spans="1:16" x14ac:dyDescent="0.2">
      <c r="A54" s="5" t="s">
        <v>111</v>
      </c>
      <c r="C54" s="4">
        <v>4434</v>
      </c>
      <c r="D54" s="4">
        <v>16</v>
      </c>
      <c r="E54" s="4">
        <v>277.10000000000002</v>
      </c>
      <c r="F54" s="4"/>
      <c r="G54" s="4"/>
      <c r="H54" s="5" t="s">
        <v>111</v>
      </c>
      <c r="J54" s="4">
        <v>4233</v>
      </c>
      <c r="K54" s="4">
        <v>16</v>
      </c>
      <c r="L54" s="4">
        <v>264.60000000000002</v>
      </c>
      <c r="M54" s="4"/>
      <c r="N54" s="4"/>
    </row>
    <row r="55" spans="1:16" x14ac:dyDescent="0.2">
      <c r="A55" s="5" t="s">
        <v>112</v>
      </c>
      <c r="C55" s="4">
        <v>13142</v>
      </c>
      <c r="D55" s="4">
        <v>19</v>
      </c>
      <c r="E55" s="4"/>
      <c r="F55" s="4"/>
      <c r="G55" s="4"/>
      <c r="H55" s="5" t="s">
        <v>112</v>
      </c>
      <c r="J55" s="4">
        <v>8201</v>
      </c>
      <c r="K55" s="4">
        <v>19</v>
      </c>
      <c r="L55" s="4"/>
      <c r="M55" s="4"/>
      <c r="N55" s="4"/>
    </row>
    <row r="56" spans="1:16" x14ac:dyDescent="0.2">
      <c r="A56" s="5"/>
      <c r="C56" s="4"/>
      <c r="D56" s="4"/>
      <c r="E56" s="4"/>
      <c r="F56" s="4"/>
      <c r="G56" s="4"/>
      <c r="H56" s="5"/>
      <c r="J56" s="4"/>
      <c r="K56" s="4"/>
      <c r="L56" s="4"/>
      <c r="M56" s="4"/>
      <c r="N56" s="4"/>
    </row>
    <row r="57" spans="1:16" x14ac:dyDescent="0.2">
      <c r="A57" s="5" t="s">
        <v>36</v>
      </c>
      <c r="C57" s="4"/>
      <c r="D57" s="4"/>
      <c r="E57" s="4"/>
      <c r="F57" s="4"/>
      <c r="G57" s="4"/>
      <c r="H57" s="5" t="s">
        <v>36</v>
      </c>
      <c r="J57" s="4"/>
      <c r="K57" s="4"/>
      <c r="L57" s="4"/>
      <c r="M57" s="4"/>
      <c r="N57" s="4"/>
    </row>
    <row r="58" spans="1:16" x14ac:dyDescent="0.2">
      <c r="A58" s="5" t="s">
        <v>113</v>
      </c>
      <c r="C58" s="4">
        <v>4</v>
      </c>
      <c r="D58" s="4"/>
      <c r="E58" s="4"/>
      <c r="F58" s="4"/>
      <c r="G58" s="4"/>
      <c r="H58" s="5" t="s">
        <v>113</v>
      </c>
      <c r="J58" s="4">
        <v>4</v>
      </c>
      <c r="K58" s="4"/>
      <c r="L58" s="4"/>
      <c r="M58" s="4"/>
      <c r="N58" s="4"/>
    </row>
    <row r="59" spans="1:16" x14ac:dyDescent="0.2">
      <c r="A59" s="5" t="s">
        <v>114</v>
      </c>
      <c r="C59" s="4">
        <v>20</v>
      </c>
      <c r="D59" s="4"/>
      <c r="E59" s="4"/>
      <c r="F59" s="4"/>
      <c r="G59" s="4"/>
      <c r="H59" s="5" t="s">
        <v>114</v>
      </c>
      <c r="J59" s="4">
        <v>20</v>
      </c>
      <c r="K59" s="4"/>
      <c r="L59" s="4"/>
      <c r="M59" s="4"/>
      <c r="N59" s="4"/>
    </row>
    <row r="61" spans="1:16" x14ac:dyDescent="0.2">
      <c r="A61" s="5" t="s">
        <v>41</v>
      </c>
      <c r="C61" s="4">
        <v>1</v>
      </c>
      <c r="D61" s="4"/>
      <c r="E61" s="4"/>
      <c r="F61" s="4"/>
      <c r="G61" s="4"/>
      <c r="H61" s="5" t="s">
        <v>41</v>
      </c>
      <c r="J61" s="4">
        <v>1</v>
      </c>
      <c r="K61" s="4"/>
      <c r="L61" s="4"/>
      <c r="M61" s="4"/>
      <c r="N61" s="4"/>
      <c r="O61" s="4"/>
      <c r="P61" s="4"/>
    </row>
    <row r="62" spans="1:16" x14ac:dyDescent="0.2">
      <c r="A62" s="5" t="s">
        <v>42</v>
      </c>
      <c r="C62" s="4">
        <v>6</v>
      </c>
      <c r="D62" s="4"/>
      <c r="E62" s="4"/>
      <c r="F62" s="4"/>
      <c r="G62" s="4"/>
      <c r="H62" s="5" t="s">
        <v>42</v>
      </c>
      <c r="J62" s="4">
        <v>6</v>
      </c>
      <c r="K62" s="4"/>
      <c r="L62" s="4"/>
      <c r="M62" s="4"/>
      <c r="N62" s="4"/>
      <c r="O62" s="4"/>
      <c r="P62" s="4"/>
    </row>
    <row r="63" spans="1:16" x14ac:dyDescent="0.2">
      <c r="A63" s="5" t="s">
        <v>13</v>
      </c>
      <c r="C63" s="4">
        <v>0.05</v>
      </c>
      <c r="D63" s="4"/>
      <c r="E63" s="4"/>
      <c r="F63" s="4"/>
      <c r="G63" s="4"/>
      <c r="H63" s="5" t="s">
        <v>13</v>
      </c>
      <c r="J63" s="4">
        <v>0.05</v>
      </c>
      <c r="K63" s="4"/>
      <c r="L63" s="4"/>
      <c r="M63" s="4"/>
      <c r="N63" s="4"/>
      <c r="O63" s="4"/>
      <c r="P63" s="4"/>
    </row>
    <row r="64" spans="1:16" x14ac:dyDescent="0.2">
      <c r="A64" s="5"/>
      <c r="B64" s="4"/>
      <c r="C64" s="4"/>
      <c r="D64" s="4"/>
      <c r="E64" s="4"/>
      <c r="F64" s="4"/>
      <c r="G64" s="4"/>
      <c r="H64" s="5"/>
      <c r="J64" s="4"/>
      <c r="K64" s="4"/>
      <c r="L64" s="4"/>
      <c r="M64" s="4"/>
      <c r="N64" s="4"/>
      <c r="O64" s="4"/>
      <c r="P64" s="4"/>
    </row>
    <row r="65" spans="1:16" x14ac:dyDescent="0.2">
      <c r="A65" s="5" t="s">
        <v>43</v>
      </c>
      <c r="B65" s="4" t="s">
        <v>44</v>
      </c>
      <c r="C65" s="4" t="s">
        <v>45</v>
      </c>
      <c r="D65" s="4" t="s">
        <v>46</v>
      </c>
      <c r="E65" s="4" t="s">
        <v>47</v>
      </c>
      <c r="F65" s="4" t="s">
        <v>48</v>
      </c>
      <c r="G65" s="4"/>
      <c r="H65" s="5" t="s">
        <v>43</v>
      </c>
      <c r="I65" s="4" t="s">
        <v>44</v>
      </c>
      <c r="J65" s="4" t="s">
        <v>45</v>
      </c>
      <c r="K65" s="4" t="s">
        <v>46</v>
      </c>
      <c r="L65" s="4" t="s">
        <v>47</v>
      </c>
      <c r="M65" s="4" t="s">
        <v>48</v>
      </c>
      <c r="N65" s="4"/>
      <c r="O65" s="4"/>
      <c r="P65" s="4"/>
    </row>
    <row r="66" spans="1:16" x14ac:dyDescent="0.2">
      <c r="A66" s="5" t="s">
        <v>115</v>
      </c>
      <c r="B66" s="4">
        <v>45.85</v>
      </c>
      <c r="C66" s="4" t="s">
        <v>116</v>
      </c>
      <c r="D66" s="4" t="s">
        <v>25</v>
      </c>
      <c r="E66" s="4" t="s">
        <v>59</v>
      </c>
      <c r="F66" s="4">
        <v>2.5000000000000001E-3</v>
      </c>
      <c r="G66" s="4" t="s">
        <v>117</v>
      </c>
      <c r="H66" s="5" t="s">
        <v>115</v>
      </c>
      <c r="I66" s="4">
        <v>30.26</v>
      </c>
      <c r="J66" s="4" t="s">
        <v>118</v>
      </c>
      <c r="K66" s="4" t="s">
        <v>25</v>
      </c>
      <c r="L66" s="4" t="s">
        <v>96</v>
      </c>
      <c r="M66" s="4">
        <v>4.2799999999999998E-2</v>
      </c>
      <c r="N66" s="4" t="s">
        <v>117</v>
      </c>
      <c r="O66" s="4"/>
      <c r="P66" s="4"/>
    </row>
    <row r="67" spans="1:16" x14ac:dyDescent="0.2">
      <c r="A67" s="5" t="s">
        <v>119</v>
      </c>
      <c r="B67" s="4">
        <v>-5.3339999999999996</v>
      </c>
      <c r="C67" s="4" t="s">
        <v>120</v>
      </c>
      <c r="D67" s="4" t="s">
        <v>21</v>
      </c>
      <c r="E67" s="4" t="s">
        <v>20</v>
      </c>
      <c r="F67" s="4">
        <v>0.95630000000000004</v>
      </c>
      <c r="G67" s="4" t="s">
        <v>121</v>
      </c>
      <c r="H67" s="5" t="s">
        <v>119</v>
      </c>
      <c r="I67" s="4">
        <v>-5.8760000000000003</v>
      </c>
      <c r="J67" s="4" t="s">
        <v>122</v>
      </c>
      <c r="K67" s="4" t="s">
        <v>21</v>
      </c>
      <c r="L67" s="4" t="s">
        <v>20</v>
      </c>
      <c r="M67" s="4">
        <v>0.93920000000000003</v>
      </c>
      <c r="N67" s="4" t="s">
        <v>121</v>
      </c>
      <c r="O67" s="4"/>
      <c r="P67" s="4"/>
    </row>
    <row r="68" spans="1:16" x14ac:dyDescent="0.2">
      <c r="A68" s="5" t="s">
        <v>123</v>
      </c>
      <c r="B68" s="4">
        <v>-1.018</v>
      </c>
      <c r="C68" s="4" t="s">
        <v>124</v>
      </c>
      <c r="D68" s="4" t="s">
        <v>21</v>
      </c>
      <c r="E68" s="4" t="s">
        <v>20</v>
      </c>
      <c r="F68" s="4">
        <v>0.99970000000000003</v>
      </c>
      <c r="G68" s="4" t="s">
        <v>92</v>
      </c>
      <c r="H68" s="5" t="s">
        <v>123</v>
      </c>
      <c r="I68" s="4">
        <v>0.66600000000000004</v>
      </c>
      <c r="J68" s="4" t="s">
        <v>125</v>
      </c>
      <c r="K68" s="4" t="s">
        <v>21</v>
      </c>
      <c r="L68" s="4" t="s">
        <v>20</v>
      </c>
      <c r="M68" s="4">
        <v>0.99990000000000001</v>
      </c>
      <c r="N68" s="4" t="s">
        <v>92</v>
      </c>
      <c r="O68" s="4"/>
      <c r="P68" s="4"/>
    </row>
    <row r="69" spans="1:16" x14ac:dyDescent="0.2">
      <c r="A69" s="5" t="s">
        <v>126</v>
      </c>
      <c r="B69" s="4">
        <v>-51.18</v>
      </c>
      <c r="C69" s="4" t="s">
        <v>127</v>
      </c>
      <c r="D69" s="4" t="s">
        <v>25</v>
      </c>
      <c r="E69" s="4" t="s">
        <v>95</v>
      </c>
      <c r="F69" s="4">
        <v>8.9999999999999998E-4</v>
      </c>
      <c r="G69" s="4" t="s">
        <v>128</v>
      </c>
      <c r="H69" s="5" t="s">
        <v>126</v>
      </c>
      <c r="I69" s="4">
        <v>-36.130000000000003</v>
      </c>
      <c r="J69" s="4" t="s">
        <v>129</v>
      </c>
      <c r="K69" s="4" t="s">
        <v>25</v>
      </c>
      <c r="L69" s="4" t="s">
        <v>96</v>
      </c>
      <c r="M69" s="4">
        <v>1.38E-2</v>
      </c>
      <c r="N69" s="4" t="s">
        <v>128</v>
      </c>
      <c r="O69" s="4"/>
      <c r="P69" s="4"/>
    </row>
    <row r="70" spans="1:16" x14ac:dyDescent="0.2">
      <c r="A70" s="5" t="s">
        <v>130</v>
      </c>
      <c r="B70" s="4">
        <v>-46.87</v>
      </c>
      <c r="C70" s="4" t="s">
        <v>131</v>
      </c>
      <c r="D70" s="4" t="s">
        <v>25</v>
      </c>
      <c r="E70" s="4" t="s">
        <v>59</v>
      </c>
      <c r="F70" s="4">
        <v>2E-3</v>
      </c>
      <c r="G70" s="4" t="s">
        <v>132</v>
      </c>
      <c r="H70" s="5" t="s">
        <v>130</v>
      </c>
      <c r="I70" s="4">
        <v>-29.59</v>
      </c>
      <c r="J70" s="4" t="s">
        <v>133</v>
      </c>
      <c r="K70" s="4" t="s">
        <v>25</v>
      </c>
      <c r="L70" s="4" t="s">
        <v>96</v>
      </c>
      <c r="M70" s="4">
        <v>4.8500000000000001E-2</v>
      </c>
      <c r="N70" s="4" t="s">
        <v>132</v>
      </c>
      <c r="O70" s="4"/>
      <c r="P70" s="4"/>
    </row>
    <row r="71" spans="1:16" x14ac:dyDescent="0.2">
      <c r="A71" s="5" t="s">
        <v>134</v>
      </c>
      <c r="B71" s="4">
        <v>4.3159999999999998</v>
      </c>
      <c r="C71" s="4" t="s">
        <v>135</v>
      </c>
      <c r="D71" s="4" t="s">
        <v>21</v>
      </c>
      <c r="E71" s="4" t="s">
        <v>20</v>
      </c>
      <c r="F71" s="4">
        <v>0.97599999999999998</v>
      </c>
      <c r="G71" s="4" t="s">
        <v>136</v>
      </c>
      <c r="H71" s="5" t="s">
        <v>134</v>
      </c>
      <c r="I71" s="4">
        <v>6.5419999999999998</v>
      </c>
      <c r="J71" s="4" t="s">
        <v>137</v>
      </c>
      <c r="K71" s="4" t="s">
        <v>21</v>
      </c>
      <c r="L71" s="4" t="s">
        <v>20</v>
      </c>
      <c r="M71" s="4">
        <v>0.91890000000000005</v>
      </c>
      <c r="N71" s="4" t="s">
        <v>136</v>
      </c>
      <c r="O71" s="4"/>
      <c r="P71" s="4"/>
    </row>
    <row r="72" spans="1:16" x14ac:dyDescent="0.2">
      <c r="A72" s="5"/>
      <c r="B72" s="4"/>
      <c r="C72" s="4"/>
      <c r="D72" s="4"/>
      <c r="E72" s="4"/>
      <c r="F72" s="4"/>
      <c r="G72" s="4"/>
      <c r="H72" s="5"/>
      <c r="I72" s="4"/>
      <c r="J72" s="4"/>
      <c r="K72" s="4"/>
      <c r="L72" s="4"/>
      <c r="M72" s="4"/>
      <c r="N72" s="4"/>
      <c r="O72" s="4"/>
      <c r="P72" s="4"/>
    </row>
    <row r="73" spans="1:16" x14ac:dyDescent="0.2">
      <c r="A73" s="5" t="s">
        <v>70</v>
      </c>
      <c r="B73" s="4" t="s">
        <v>71</v>
      </c>
      <c r="C73" s="4" t="s">
        <v>72</v>
      </c>
      <c r="D73" s="4" t="s">
        <v>44</v>
      </c>
      <c r="E73" s="4" t="s">
        <v>73</v>
      </c>
      <c r="F73" s="4" t="s">
        <v>138</v>
      </c>
      <c r="G73" s="4" t="s">
        <v>139</v>
      </c>
      <c r="H73" s="5" t="s">
        <v>70</v>
      </c>
      <c r="I73" s="4" t="s">
        <v>71</v>
      </c>
      <c r="J73" s="4" t="s">
        <v>72</v>
      </c>
      <c r="K73" s="4" t="s">
        <v>44</v>
      </c>
      <c r="L73" s="4" t="s">
        <v>73</v>
      </c>
      <c r="M73" s="4" t="s">
        <v>138</v>
      </c>
      <c r="N73" s="4" t="s">
        <v>139</v>
      </c>
      <c r="O73" s="4" t="s">
        <v>76</v>
      </c>
      <c r="P73" s="4" t="s">
        <v>28</v>
      </c>
    </row>
    <row r="74" spans="1:16" x14ac:dyDescent="0.2">
      <c r="A74" s="5" t="s">
        <v>115</v>
      </c>
      <c r="B74" s="4">
        <v>80.099999999999994</v>
      </c>
      <c r="C74" s="4">
        <v>34.25</v>
      </c>
      <c r="D74" s="4">
        <v>45.85</v>
      </c>
      <c r="E74" s="4">
        <v>10.53</v>
      </c>
      <c r="F74" s="4">
        <v>5</v>
      </c>
      <c r="G74" s="4">
        <v>5</v>
      </c>
      <c r="H74" s="5" t="s">
        <v>115</v>
      </c>
      <c r="I74" s="4">
        <v>92.46</v>
      </c>
      <c r="J74" s="4">
        <v>62.2</v>
      </c>
      <c r="K74" s="4">
        <v>30.26</v>
      </c>
      <c r="L74" s="4">
        <v>10.29</v>
      </c>
      <c r="M74" s="4">
        <v>5</v>
      </c>
      <c r="N74" s="4">
        <v>5</v>
      </c>
      <c r="O74" s="4">
        <v>4.16</v>
      </c>
      <c r="P74" s="4">
        <v>16</v>
      </c>
    </row>
    <row r="75" spans="1:16" x14ac:dyDescent="0.2">
      <c r="A75" s="5" t="s">
        <v>119</v>
      </c>
      <c r="B75" s="4">
        <v>80.099999999999994</v>
      </c>
      <c r="C75" s="4">
        <v>85.43</v>
      </c>
      <c r="D75" s="4">
        <v>-5.3339999999999996</v>
      </c>
      <c r="E75" s="4">
        <v>10.53</v>
      </c>
      <c r="F75" s="4">
        <v>5</v>
      </c>
      <c r="G75" s="4">
        <v>5</v>
      </c>
      <c r="H75" s="5" t="s">
        <v>119</v>
      </c>
      <c r="I75" s="4">
        <v>92.46</v>
      </c>
      <c r="J75" s="4">
        <v>98.33</v>
      </c>
      <c r="K75" s="4">
        <v>-5.8760000000000003</v>
      </c>
      <c r="L75" s="4">
        <v>10.29</v>
      </c>
      <c r="M75" s="4">
        <v>5</v>
      </c>
      <c r="N75" s="4">
        <v>5</v>
      </c>
      <c r="O75" s="4">
        <v>0.80779999999999996</v>
      </c>
      <c r="P75" s="4">
        <v>16</v>
      </c>
    </row>
    <row r="76" spans="1:16" x14ac:dyDescent="0.2">
      <c r="A76" s="5" t="s">
        <v>123</v>
      </c>
      <c r="B76" s="4">
        <v>80.099999999999994</v>
      </c>
      <c r="C76" s="4">
        <v>81.12</v>
      </c>
      <c r="D76" s="4">
        <v>-1.018</v>
      </c>
      <c r="E76" s="4">
        <v>10.53</v>
      </c>
      <c r="F76" s="4">
        <v>5</v>
      </c>
      <c r="G76" s="4">
        <v>5</v>
      </c>
      <c r="H76" s="5" t="s">
        <v>123</v>
      </c>
      <c r="I76" s="4">
        <v>92.46</v>
      </c>
      <c r="J76" s="4">
        <v>91.79</v>
      </c>
      <c r="K76" s="4">
        <v>0.66600000000000004</v>
      </c>
      <c r="L76" s="4">
        <v>10.29</v>
      </c>
      <c r="M76" s="4">
        <v>5</v>
      </c>
      <c r="N76" s="4">
        <v>5</v>
      </c>
      <c r="O76" s="4">
        <v>9.1560000000000002E-2</v>
      </c>
      <c r="P76" s="4">
        <v>16</v>
      </c>
    </row>
    <row r="77" spans="1:16" x14ac:dyDescent="0.2">
      <c r="A77" s="5" t="s">
        <v>126</v>
      </c>
      <c r="B77" s="4">
        <v>34.25</v>
      </c>
      <c r="C77" s="4">
        <v>85.43</v>
      </c>
      <c r="D77" s="4">
        <v>-51.18</v>
      </c>
      <c r="E77" s="4">
        <v>10.53</v>
      </c>
      <c r="F77" s="4">
        <v>5</v>
      </c>
      <c r="G77" s="4">
        <v>5</v>
      </c>
      <c r="H77" s="5" t="s">
        <v>126</v>
      </c>
      <c r="I77" s="4">
        <v>62.2</v>
      </c>
      <c r="J77" s="4">
        <v>98.33</v>
      </c>
      <c r="K77" s="4">
        <v>-36.130000000000003</v>
      </c>
      <c r="L77" s="4">
        <v>10.29</v>
      </c>
      <c r="M77" s="4">
        <v>5</v>
      </c>
      <c r="N77" s="4">
        <v>5</v>
      </c>
      <c r="O77" s="4">
        <v>4.9669999999999996</v>
      </c>
      <c r="P77" s="4">
        <v>16</v>
      </c>
    </row>
    <row r="78" spans="1:16" x14ac:dyDescent="0.2">
      <c r="A78" s="5" t="s">
        <v>130</v>
      </c>
      <c r="B78" s="4">
        <v>34.25</v>
      </c>
      <c r="C78" s="4">
        <v>81.12</v>
      </c>
      <c r="D78" s="4">
        <v>-46.87</v>
      </c>
      <c r="E78" s="4">
        <v>10.53</v>
      </c>
      <c r="F78" s="4">
        <v>5</v>
      </c>
      <c r="G78" s="4">
        <v>5</v>
      </c>
      <c r="H78" s="5" t="s">
        <v>130</v>
      </c>
      <c r="I78" s="4">
        <v>62.2</v>
      </c>
      <c r="J78" s="4">
        <v>91.79</v>
      </c>
      <c r="K78" s="4">
        <v>-29.59</v>
      </c>
      <c r="L78" s="4">
        <v>10.29</v>
      </c>
      <c r="M78" s="4">
        <v>5</v>
      </c>
      <c r="N78" s="4">
        <v>5</v>
      </c>
      <c r="O78" s="4">
        <v>4.0679999999999996</v>
      </c>
      <c r="P78" s="4">
        <v>16</v>
      </c>
    </row>
    <row r="79" spans="1:16" x14ac:dyDescent="0.2">
      <c r="A79" s="5" t="s">
        <v>134</v>
      </c>
      <c r="B79" s="4">
        <v>85.43</v>
      </c>
      <c r="C79" s="4">
        <v>81.12</v>
      </c>
      <c r="D79" s="4">
        <v>4.3159999999999998</v>
      </c>
      <c r="E79" s="4">
        <v>10.53</v>
      </c>
      <c r="F79" s="4">
        <v>5</v>
      </c>
      <c r="G79" s="4">
        <v>5</v>
      </c>
      <c r="H79" s="5" t="s">
        <v>134</v>
      </c>
      <c r="I79" s="4">
        <v>98.33</v>
      </c>
      <c r="J79" s="4">
        <v>91.79</v>
      </c>
      <c r="K79" s="4">
        <v>6.5419999999999998</v>
      </c>
      <c r="L79" s="4">
        <v>10.29</v>
      </c>
      <c r="M79" s="4">
        <v>5</v>
      </c>
      <c r="N79" s="4">
        <v>5</v>
      </c>
      <c r="O79" s="4">
        <v>0.89929999999999999</v>
      </c>
      <c r="P79" s="4">
        <v>16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BCFC0-D15B-C844-8B74-69FE1E755B8D}">
  <dimension ref="A1:AA92"/>
  <sheetViews>
    <sheetView topLeftCell="A71" zoomScale="85" zoomScaleNormal="85" workbookViewId="0">
      <selection activeCell="M22" sqref="M22"/>
    </sheetView>
  </sheetViews>
  <sheetFormatPr baseColWidth="10" defaultColWidth="8.83203125" defaultRowHeight="15" x14ac:dyDescent="0.2"/>
  <cols>
    <col min="6" max="6" width="13.5" customWidth="1"/>
    <col min="12" max="12" width="14.5" customWidth="1"/>
    <col min="13" max="13" width="36.6640625" customWidth="1"/>
    <col min="21" max="21" width="36.83203125" customWidth="1"/>
  </cols>
  <sheetData>
    <row r="1" spans="3:27" x14ac:dyDescent="0.2">
      <c r="C1" t="s">
        <v>140</v>
      </c>
      <c r="H1" t="s">
        <v>141</v>
      </c>
      <c r="M1" s="7" t="s">
        <v>78</v>
      </c>
      <c r="N1" s="7"/>
      <c r="O1" s="7"/>
      <c r="P1" s="7"/>
      <c r="Q1" s="7"/>
      <c r="R1" s="7"/>
      <c r="S1" s="7"/>
      <c r="T1" s="7"/>
      <c r="U1" s="7" t="s">
        <v>90</v>
      </c>
      <c r="V1" s="7"/>
      <c r="W1" s="7"/>
      <c r="X1" s="7"/>
      <c r="Y1" s="7"/>
      <c r="Z1" s="7"/>
      <c r="AA1" s="7"/>
    </row>
    <row r="2" spans="3:27" x14ac:dyDescent="0.2">
      <c r="M2" s="7" t="s">
        <v>142</v>
      </c>
      <c r="N2" s="7" t="s">
        <v>141</v>
      </c>
      <c r="O2" s="7" t="s">
        <v>143</v>
      </c>
      <c r="P2" s="7" t="s">
        <v>144</v>
      </c>
      <c r="Q2" s="7" t="s">
        <v>145</v>
      </c>
      <c r="R2" s="7" t="s">
        <v>146</v>
      </c>
      <c r="S2" s="7" t="s">
        <v>147</v>
      </c>
      <c r="T2" s="7"/>
      <c r="U2" s="7" t="s">
        <v>142</v>
      </c>
      <c r="V2" s="7" t="s">
        <v>141</v>
      </c>
      <c r="W2" s="7" t="s">
        <v>143</v>
      </c>
      <c r="X2" s="7" t="s">
        <v>144</v>
      </c>
      <c r="Y2" s="7" t="s">
        <v>145</v>
      </c>
      <c r="Z2" s="7" t="s">
        <v>146</v>
      </c>
      <c r="AA2" s="7" t="s">
        <v>147</v>
      </c>
    </row>
    <row r="3" spans="3:27" x14ac:dyDescent="0.2">
      <c r="M3" t="s">
        <v>148</v>
      </c>
      <c r="N3">
        <v>25</v>
      </c>
      <c r="O3">
        <v>454</v>
      </c>
      <c r="P3">
        <v>18.16</v>
      </c>
      <c r="Q3">
        <v>4.2999999999999997E-2</v>
      </c>
      <c r="R3">
        <v>255</v>
      </c>
      <c r="S3">
        <v>4630.8</v>
      </c>
      <c r="U3" t="s">
        <v>149</v>
      </c>
      <c r="V3" s="11">
        <v>125</v>
      </c>
      <c r="W3" s="11">
        <v>9440</v>
      </c>
      <c r="X3" s="11">
        <v>75.52</v>
      </c>
      <c r="Y3" s="11">
        <v>0.9</v>
      </c>
      <c r="Z3" s="11">
        <v>255</v>
      </c>
      <c r="AA3" s="11">
        <v>19257.599999999999</v>
      </c>
    </row>
    <row r="4" spans="3:27" x14ac:dyDescent="0.2">
      <c r="M4" t="s">
        <v>150</v>
      </c>
      <c r="N4">
        <v>28</v>
      </c>
      <c r="O4">
        <v>470</v>
      </c>
      <c r="P4">
        <v>16.786000000000001</v>
      </c>
      <c r="Q4">
        <v>4.4999999999999998E-2</v>
      </c>
      <c r="R4">
        <v>255</v>
      </c>
      <c r="S4">
        <v>4280.357</v>
      </c>
      <c r="U4" t="s">
        <v>151</v>
      </c>
      <c r="V4" s="11">
        <v>126</v>
      </c>
      <c r="W4" s="11">
        <v>8775</v>
      </c>
      <c r="X4" s="11">
        <v>69.643000000000001</v>
      </c>
      <c r="Y4" s="11">
        <v>0.83699999999999997</v>
      </c>
      <c r="Z4" s="11">
        <v>255</v>
      </c>
      <c r="AA4" s="11">
        <v>17758.929</v>
      </c>
    </row>
    <row r="5" spans="3:27" x14ac:dyDescent="0.2">
      <c r="M5" t="s">
        <v>152</v>
      </c>
      <c r="N5">
        <v>33</v>
      </c>
      <c r="O5">
        <v>1100</v>
      </c>
      <c r="P5">
        <v>33.332999999999998</v>
      </c>
      <c r="Q5">
        <v>0.105</v>
      </c>
      <c r="R5">
        <v>255</v>
      </c>
      <c r="S5">
        <v>8500</v>
      </c>
      <c r="U5" t="s">
        <v>153</v>
      </c>
      <c r="V5" s="11">
        <v>15</v>
      </c>
      <c r="W5" s="11">
        <v>310</v>
      </c>
      <c r="X5" s="11">
        <v>20.667000000000002</v>
      </c>
      <c r="Y5" s="11">
        <v>0.03</v>
      </c>
      <c r="Z5" s="11">
        <v>255</v>
      </c>
      <c r="AA5" s="11">
        <v>5270</v>
      </c>
    </row>
    <row r="6" spans="3:27" x14ac:dyDescent="0.2">
      <c r="M6" t="s">
        <v>154</v>
      </c>
      <c r="N6">
        <v>19</v>
      </c>
      <c r="O6">
        <v>698</v>
      </c>
      <c r="P6">
        <v>36.737000000000002</v>
      </c>
      <c r="Q6">
        <v>6.7000000000000004E-2</v>
      </c>
      <c r="R6">
        <v>255</v>
      </c>
      <c r="S6">
        <v>9367.8950000000004</v>
      </c>
      <c r="U6" t="s">
        <v>155</v>
      </c>
      <c r="V6" s="11">
        <v>17</v>
      </c>
      <c r="W6" s="11">
        <v>328</v>
      </c>
      <c r="X6" s="11">
        <v>19.294</v>
      </c>
      <c r="Y6" s="11">
        <v>3.1E-2</v>
      </c>
      <c r="Z6" s="11">
        <v>255</v>
      </c>
      <c r="AA6" s="11">
        <v>4920</v>
      </c>
    </row>
    <row r="7" spans="3:27" x14ac:dyDescent="0.2">
      <c r="M7" t="s">
        <v>156</v>
      </c>
      <c r="N7">
        <v>20</v>
      </c>
      <c r="O7">
        <v>404</v>
      </c>
      <c r="P7">
        <v>20.2</v>
      </c>
      <c r="Q7">
        <v>3.9E-2</v>
      </c>
      <c r="R7">
        <v>255</v>
      </c>
      <c r="S7">
        <v>5151</v>
      </c>
      <c r="U7" t="s">
        <v>157</v>
      </c>
      <c r="V7" s="11">
        <v>18</v>
      </c>
      <c r="W7" s="11">
        <v>484</v>
      </c>
      <c r="X7" s="11">
        <v>26.888999999999999</v>
      </c>
      <c r="Y7" s="11">
        <v>4.5999999999999999E-2</v>
      </c>
      <c r="Z7" s="11">
        <v>255</v>
      </c>
      <c r="AA7" s="11">
        <v>6856.6670000000004</v>
      </c>
    </row>
    <row r="8" spans="3:27" x14ac:dyDescent="0.2">
      <c r="M8" t="s">
        <v>158</v>
      </c>
      <c r="N8">
        <v>20</v>
      </c>
      <c r="O8">
        <v>875</v>
      </c>
      <c r="P8">
        <v>43.75</v>
      </c>
      <c r="Q8">
        <v>8.3000000000000004E-2</v>
      </c>
      <c r="R8">
        <v>255</v>
      </c>
      <c r="S8">
        <v>11156.25</v>
      </c>
      <c r="U8" t="s">
        <v>159</v>
      </c>
      <c r="V8" s="11">
        <v>2</v>
      </c>
      <c r="W8" s="11">
        <v>34</v>
      </c>
      <c r="X8" s="11">
        <v>17</v>
      </c>
      <c r="Y8" s="11">
        <v>3.0000000000000001E-3</v>
      </c>
      <c r="Z8" s="11">
        <v>255</v>
      </c>
      <c r="AA8" s="11">
        <v>4335</v>
      </c>
    </row>
    <row r="9" spans="3:27" x14ac:dyDescent="0.2">
      <c r="M9" t="s">
        <v>160</v>
      </c>
      <c r="N9">
        <v>16</v>
      </c>
      <c r="O9">
        <v>683</v>
      </c>
      <c r="P9">
        <v>42.688000000000002</v>
      </c>
      <c r="Q9">
        <v>6.5000000000000002E-2</v>
      </c>
      <c r="R9">
        <v>255</v>
      </c>
      <c r="S9">
        <v>10885.312</v>
      </c>
      <c r="U9" t="s">
        <v>161</v>
      </c>
      <c r="V9" s="11">
        <v>25</v>
      </c>
      <c r="W9" s="11">
        <v>465</v>
      </c>
      <c r="X9" s="11">
        <v>18.600000000000001</v>
      </c>
      <c r="Y9" s="11">
        <v>4.3999999999999997E-2</v>
      </c>
      <c r="Z9" s="11">
        <v>255</v>
      </c>
      <c r="AA9" s="11">
        <v>4743</v>
      </c>
    </row>
    <row r="10" spans="3:27" x14ac:dyDescent="0.2">
      <c r="M10" t="s">
        <v>162</v>
      </c>
      <c r="N10">
        <v>22</v>
      </c>
      <c r="O10">
        <v>404</v>
      </c>
      <c r="P10">
        <v>18.364000000000001</v>
      </c>
      <c r="Q10">
        <v>3.9E-2</v>
      </c>
      <c r="R10">
        <v>255</v>
      </c>
      <c r="S10">
        <v>4682.7269999999999</v>
      </c>
      <c r="U10" t="s">
        <v>163</v>
      </c>
      <c r="V10" s="11">
        <v>47</v>
      </c>
      <c r="W10" s="11">
        <v>1534</v>
      </c>
      <c r="X10" s="11">
        <v>32.637999999999998</v>
      </c>
      <c r="Y10" s="11">
        <v>0.14599999999999999</v>
      </c>
      <c r="Z10" s="11">
        <v>255</v>
      </c>
      <c r="AA10" s="11">
        <v>8322.7659999999996</v>
      </c>
    </row>
    <row r="11" spans="3:27" x14ac:dyDescent="0.2">
      <c r="M11" t="s">
        <v>164</v>
      </c>
      <c r="N11">
        <v>8</v>
      </c>
      <c r="O11">
        <v>45</v>
      </c>
      <c r="P11">
        <v>5.625</v>
      </c>
      <c r="Q11">
        <v>4.0000000000000001E-3</v>
      </c>
      <c r="R11">
        <v>255</v>
      </c>
      <c r="S11">
        <v>1434.375</v>
      </c>
      <c r="U11" t="s">
        <v>165</v>
      </c>
      <c r="V11" s="11">
        <v>16</v>
      </c>
      <c r="W11" s="11">
        <v>275</v>
      </c>
      <c r="X11" s="11">
        <v>17.187999999999999</v>
      </c>
      <c r="Y11" s="11">
        <v>2.5999999999999999E-2</v>
      </c>
      <c r="Z11" s="11">
        <v>255</v>
      </c>
      <c r="AA11" s="11">
        <v>4382.8119999999999</v>
      </c>
    </row>
    <row r="12" spans="3:27" x14ac:dyDescent="0.2">
      <c r="M12" t="s">
        <v>166</v>
      </c>
      <c r="N12">
        <v>2</v>
      </c>
      <c r="O12">
        <v>17</v>
      </c>
      <c r="P12">
        <v>8.5</v>
      </c>
      <c r="Q12">
        <v>2E-3</v>
      </c>
      <c r="R12">
        <v>255</v>
      </c>
      <c r="S12">
        <v>2167.5</v>
      </c>
      <c r="U12" t="s">
        <v>167</v>
      </c>
      <c r="V12" s="11">
        <v>21</v>
      </c>
      <c r="W12" s="11">
        <v>223</v>
      </c>
      <c r="X12" s="11">
        <v>10.619</v>
      </c>
      <c r="Y12" s="11">
        <v>2.1000000000000001E-2</v>
      </c>
      <c r="Z12" s="11">
        <v>255</v>
      </c>
      <c r="AA12" s="11">
        <v>2707.857</v>
      </c>
    </row>
    <row r="13" spans="3:27" x14ac:dyDescent="0.2">
      <c r="M13" t="s">
        <v>168</v>
      </c>
      <c r="N13">
        <v>39</v>
      </c>
      <c r="O13">
        <v>1622</v>
      </c>
      <c r="P13">
        <v>41.59</v>
      </c>
      <c r="Q13">
        <v>0.155</v>
      </c>
      <c r="R13">
        <v>255</v>
      </c>
      <c r="S13">
        <v>10605.385</v>
      </c>
      <c r="U13" t="s">
        <v>169</v>
      </c>
      <c r="V13" s="11">
        <v>17</v>
      </c>
      <c r="W13" s="11">
        <v>1145</v>
      </c>
      <c r="X13" s="11">
        <v>67.352999999999994</v>
      </c>
      <c r="Y13" s="11">
        <v>0.109</v>
      </c>
      <c r="Z13" s="11">
        <v>255</v>
      </c>
      <c r="AA13" s="11">
        <v>17175</v>
      </c>
    </row>
    <row r="14" spans="3:27" x14ac:dyDescent="0.2">
      <c r="M14" t="s">
        <v>170</v>
      </c>
      <c r="N14">
        <v>39</v>
      </c>
      <c r="O14">
        <v>1622</v>
      </c>
      <c r="P14">
        <v>41.59</v>
      </c>
      <c r="Q14">
        <v>0.155</v>
      </c>
      <c r="R14">
        <v>255</v>
      </c>
      <c r="S14">
        <v>10605.385</v>
      </c>
      <c r="U14" t="s">
        <v>171</v>
      </c>
      <c r="V14" s="11">
        <v>11</v>
      </c>
      <c r="W14" s="11">
        <v>513</v>
      </c>
      <c r="X14" s="11">
        <v>46.636000000000003</v>
      </c>
      <c r="Y14" s="11">
        <v>4.9000000000000002E-2</v>
      </c>
      <c r="Z14" s="11">
        <v>255</v>
      </c>
      <c r="AA14" s="11">
        <v>11892.272999999999</v>
      </c>
    </row>
    <row r="15" spans="3:27" x14ac:dyDescent="0.2">
      <c r="M15" t="s">
        <v>172</v>
      </c>
      <c r="N15">
        <v>7</v>
      </c>
      <c r="O15">
        <v>54</v>
      </c>
      <c r="P15">
        <v>7.7140000000000004</v>
      </c>
      <c r="Q15">
        <v>5.0000000000000001E-3</v>
      </c>
      <c r="R15">
        <v>255</v>
      </c>
      <c r="S15">
        <v>1967.143</v>
      </c>
      <c r="U15" t="s">
        <v>173</v>
      </c>
      <c r="V15" s="11">
        <v>15</v>
      </c>
      <c r="W15" s="11">
        <v>520</v>
      </c>
      <c r="X15" s="11">
        <v>34.667000000000002</v>
      </c>
      <c r="Y15" s="11">
        <v>0.05</v>
      </c>
      <c r="Z15" s="11">
        <v>255</v>
      </c>
      <c r="AA15" s="11">
        <v>8840</v>
      </c>
    </row>
    <row r="16" spans="3:27" x14ac:dyDescent="0.2">
      <c r="M16" t="s">
        <v>174</v>
      </c>
      <c r="N16">
        <v>15</v>
      </c>
      <c r="O16">
        <v>192</v>
      </c>
      <c r="P16">
        <v>12.8</v>
      </c>
      <c r="Q16">
        <v>1.7999999999999999E-2</v>
      </c>
      <c r="R16">
        <v>255</v>
      </c>
      <c r="S16">
        <v>3264</v>
      </c>
      <c r="U16" t="s">
        <v>175</v>
      </c>
      <c r="V16" s="11">
        <v>8</v>
      </c>
      <c r="W16" s="11">
        <v>58</v>
      </c>
      <c r="X16" s="11">
        <v>7.25</v>
      </c>
      <c r="Y16" s="11">
        <v>6.0000000000000001E-3</v>
      </c>
      <c r="Z16" s="11">
        <v>255</v>
      </c>
      <c r="AA16" s="11">
        <v>1848.75</v>
      </c>
    </row>
    <row r="17" spans="1:27" x14ac:dyDescent="0.2">
      <c r="M17" t="s">
        <v>176</v>
      </c>
      <c r="N17">
        <v>30</v>
      </c>
      <c r="O17">
        <v>894</v>
      </c>
      <c r="P17">
        <v>29.8</v>
      </c>
      <c r="Q17">
        <v>8.5000000000000006E-2</v>
      </c>
      <c r="R17">
        <v>255</v>
      </c>
      <c r="S17">
        <v>7599</v>
      </c>
      <c r="U17" t="s">
        <v>177</v>
      </c>
      <c r="V17" s="11">
        <v>46</v>
      </c>
      <c r="W17" s="11">
        <v>1791</v>
      </c>
      <c r="X17" s="11">
        <v>38.935000000000002</v>
      </c>
      <c r="Y17" s="11">
        <v>0.17100000000000001</v>
      </c>
      <c r="Z17" s="11">
        <v>255</v>
      </c>
      <c r="AA17" s="11">
        <v>9928.3700000000008</v>
      </c>
    </row>
    <row r="18" spans="1:27" x14ac:dyDescent="0.2">
      <c r="M18" t="s">
        <v>178</v>
      </c>
      <c r="N18">
        <v>36</v>
      </c>
      <c r="O18">
        <v>624</v>
      </c>
      <c r="P18">
        <v>17.332999999999998</v>
      </c>
      <c r="Q18">
        <v>0.06</v>
      </c>
      <c r="R18">
        <v>255</v>
      </c>
      <c r="S18">
        <v>4420</v>
      </c>
      <c r="U18" t="s">
        <v>179</v>
      </c>
      <c r="V18" s="11">
        <v>59</v>
      </c>
      <c r="W18" s="11">
        <v>3355</v>
      </c>
      <c r="X18" s="11">
        <v>56.863999999999997</v>
      </c>
      <c r="Y18" s="11">
        <v>0.32</v>
      </c>
      <c r="Z18" s="11">
        <v>255</v>
      </c>
      <c r="AA18" s="11">
        <v>14500.424000000001</v>
      </c>
    </row>
    <row r="19" spans="1:27" x14ac:dyDescent="0.2">
      <c r="A19" s="15" t="s">
        <v>9</v>
      </c>
      <c r="B19" s="7"/>
      <c r="C19" s="16" t="s">
        <v>180</v>
      </c>
      <c r="G19" s="15" t="s">
        <v>9</v>
      </c>
      <c r="H19" s="7"/>
      <c r="I19" s="16" t="s">
        <v>181</v>
      </c>
      <c r="J19" s="7"/>
      <c r="K19" s="7"/>
      <c r="L19" s="7"/>
      <c r="M19" t="s">
        <v>182</v>
      </c>
      <c r="N19">
        <v>21</v>
      </c>
      <c r="O19">
        <v>1158</v>
      </c>
      <c r="P19">
        <v>55.143000000000001</v>
      </c>
      <c r="Q19">
        <v>0.11</v>
      </c>
      <c r="R19">
        <v>255</v>
      </c>
      <c r="S19">
        <v>14061.429</v>
      </c>
      <c r="U19" t="s">
        <v>183</v>
      </c>
      <c r="V19" s="11">
        <v>44</v>
      </c>
      <c r="W19" s="11">
        <v>6947</v>
      </c>
      <c r="X19" s="11">
        <v>157.886</v>
      </c>
      <c r="Y19" s="11">
        <v>0.66300000000000003</v>
      </c>
      <c r="Z19" s="11">
        <v>255</v>
      </c>
      <c r="AA19" s="11">
        <v>40261.023000000001</v>
      </c>
    </row>
    <row r="20" spans="1:27" x14ac:dyDescent="0.2">
      <c r="A20" s="5"/>
      <c r="D20" s="4"/>
      <c r="G20" s="5"/>
      <c r="J20" s="5"/>
      <c r="M20" t="s">
        <v>184</v>
      </c>
      <c r="N20">
        <v>22</v>
      </c>
      <c r="O20">
        <v>1358</v>
      </c>
      <c r="P20">
        <v>61.726999999999997</v>
      </c>
      <c r="Q20">
        <v>0.13</v>
      </c>
      <c r="R20">
        <v>255</v>
      </c>
      <c r="S20">
        <v>15740.455</v>
      </c>
      <c r="U20" t="s">
        <v>185</v>
      </c>
      <c r="V20" s="11">
        <v>29</v>
      </c>
      <c r="W20" s="11">
        <v>10649</v>
      </c>
      <c r="X20" s="11">
        <v>367.20699999999999</v>
      </c>
      <c r="Y20" s="11">
        <v>1.016</v>
      </c>
      <c r="Z20" s="11">
        <v>255</v>
      </c>
      <c r="AA20" s="11">
        <v>93637.759000000005</v>
      </c>
    </row>
    <row r="21" spans="1:27" x14ac:dyDescent="0.2">
      <c r="A21" s="5" t="s">
        <v>186</v>
      </c>
      <c r="D21" s="4" t="s">
        <v>187</v>
      </c>
      <c r="G21" s="5" t="s">
        <v>186</v>
      </c>
      <c r="J21" s="5" t="s">
        <v>187</v>
      </c>
      <c r="M21" t="s">
        <v>188</v>
      </c>
      <c r="N21">
        <v>66</v>
      </c>
      <c r="O21">
        <v>3999</v>
      </c>
      <c r="P21">
        <v>60.591000000000001</v>
      </c>
      <c r="Q21">
        <v>0.38100000000000001</v>
      </c>
      <c r="R21">
        <v>255</v>
      </c>
      <c r="S21">
        <v>15450.682000000001</v>
      </c>
      <c r="U21" t="s">
        <v>189</v>
      </c>
      <c r="V21" s="11">
        <v>78</v>
      </c>
      <c r="W21" s="11">
        <v>5048</v>
      </c>
      <c r="X21" s="11">
        <v>64.718000000000004</v>
      </c>
      <c r="Y21" s="11">
        <v>0.48099999999999998</v>
      </c>
      <c r="Z21" s="11">
        <v>255</v>
      </c>
      <c r="AA21" s="11">
        <v>16503.077000000001</v>
      </c>
    </row>
    <row r="22" spans="1:27" x14ac:dyDescent="0.2">
      <c r="A22" s="5" t="s">
        <v>190</v>
      </c>
      <c r="D22" s="4" t="s">
        <v>190</v>
      </c>
      <c r="G22" s="5" t="s">
        <v>190</v>
      </c>
      <c r="J22" s="5" t="s">
        <v>190</v>
      </c>
      <c r="M22" t="s">
        <v>191</v>
      </c>
      <c r="N22">
        <v>62</v>
      </c>
      <c r="O22">
        <v>5427</v>
      </c>
      <c r="P22">
        <v>87.531999999999996</v>
      </c>
      <c r="Q22">
        <v>0.51800000000000002</v>
      </c>
      <c r="R22">
        <v>255</v>
      </c>
      <c r="S22">
        <v>22320.725999999999</v>
      </c>
      <c r="U22" t="s">
        <v>192</v>
      </c>
      <c r="V22" s="11">
        <v>68</v>
      </c>
      <c r="W22" s="11">
        <v>6647</v>
      </c>
      <c r="X22" s="11">
        <v>97.75</v>
      </c>
      <c r="Y22" s="11">
        <v>0.63400000000000001</v>
      </c>
      <c r="Z22" s="11">
        <v>255</v>
      </c>
      <c r="AA22" s="11">
        <v>24926.25</v>
      </c>
    </row>
    <row r="23" spans="1:27" x14ac:dyDescent="0.2">
      <c r="A23" s="5" t="s">
        <v>193</v>
      </c>
      <c r="D23" s="4" t="s">
        <v>194</v>
      </c>
      <c r="G23" s="5" t="s">
        <v>193</v>
      </c>
      <c r="J23" s="5" t="s">
        <v>194</v>
      </c>
      <c r="M23" t="s">
        <v>195</v>
      </c>
      <c r="N23">
        <v>25</v>
      </c>
      <c r="O23">
        <v>1678</v>
      </c>
      <c r="P23">
        <v>67.12</v>
      </c>
      <c r="Q23">
        <v>0.16</v>
      </c>
      <c r="R23">
        <v>255</v>
      </c>
      <c r="S23">
        <v>17115.599999999999</v>
      </c>
      <c r="U23" t="s">
        <v>196</v>
      </c>
      <c r="V23" s="11">
        <v>61</v>
      </c>
      <c r="W23" s="11">
        <v>4431</v>
      </c>
      <c r="X23" s="11">
        <v>72.638999999999996</v>
      </c>
      <c r="Y23" s="11">
        <v>0.42299999999999999</v>
      </c>
      <c r="Z23" s="11">
        <v>255</v>
      </c>
      <c r="AA23" s="11">
        <v>18523.032999999999</v>
      </c>
    </row>
    <row r="24" spans="1:27" x14ac:dyDescent="0.2">
      <c r="A24" s="5"/>
      <c r="D24" s="4"/>
      <c r="G24" s="5"/>
      <c r="J24" s="5"/>
      <c r="M24" t="s">
        <v>197</v>
      </c>
      <c r="N24">
        <v>34</v>
      </c>
      <c r="O24">
        <v>3543</v>
      </c>
      <c r="P24">
        <v>104.206</v>
      </c>
      <c r="Q24">
        <v>0.33800000000000002</v>
      </c>
      <c r="R24">
        <v>255</v>
      </c>
      <c r="S24">
        <v>26572.5</v>
      </c>
      <c r="U24" t="s">
        <v>198</v>
      </c>
      <c r="V24" s="11">
        <v>45</v>
      </c>
      <c r="W24" s="11">
        <v>4237</v>
      </c>
      <c r="X24" s="11">
        <v>94.156000000000006</v>
      </c>
      <c r="Y24" s="11">
        <v>0.40400000000000003</v>
      </c>
      <c r="Z24" s="11">
        <v>255</v>
      </c>
      <c r="AA24" s="11">
        <v>24009.667000000001</v>
      </c>
    </row>
    <row r="25" spans="1:27" x14ac:dyDescent="0.2">
      <c r="A25" s="5" t="s">
        <v>199</v>
      </c>
      <c r="D25" s="4"/>
      <c r="G25" s="5" t="s">
        <v>199</v>
      </c>
      <c r="J25" s="5"/>
      <c r="M25" t="s">
        <v>200</v>
      </c>
      <c r="N25">
        <v>32</v>
      </c>
      <c r="O25">
        <v>2162</v>
      </c>
      <c r="P25">
        <v>67.561999999999998</v>
      </c>
      <c r="Q25">
        <v>0.20599999999999999</v>
      </c>
      <c r="R25">
        <v>255</v>
      </c>
      <c r="S25">
        <v>17228.437999999998</v>
      </c>
      <c r="U25" t="s">
        <v>201</v>
      </c>
      <c r="V25" s="11">
        <v>68</v>
      </c>
      <c r="W25" s="11">
        <v>6998</v>
      </c>
      <c r="X25" s="11">
        <v>102.91200000000001</v>
      </c>
      <c r="Y25" s="11">
        <v>0.66700000000000004</v>
      </c>
      <c r="Z25" s="11">
        <v>255</v>
      </c>
      <c r="AA25" s="11">
        <v>26242.5</v>
      </c>
    </row>
    <row r="26" spans="1:27" x14ac:dyDescent="0.2">
      <c r="A26" s="5" t="s">
        <v>16</v>
      </c>
      <c r="D26" s="4">
        <v>2.9999999999999997E-4</v>
      </c>
      <c r="G26" s="5" t="s">
        <v>16</v>
      </c>
      <c r="J26" s="5">
        <v>1.9400000000000001E-2</v>
      </c>
      <c r="M26" t="s">
        <v>202</v>
      </c>
      <c r="N26">
        <v>23</v>
      </c>
      <c r="O26">
        <v>1567</v>
      </c>
      <c r="P26">
        <v>68.13</v>
      </c>
      <c r="Q26">
        <v>0.14899999999999999</v>
      </c>
      <c r="R26">
        <v>255</v>
      </c>
      <c r="S26">
        <v>17373.260999999999</v>
      </c>
      <c r="U26" t="s">
        <v>203</v>
      </c>
      <c r="V26" s="11">
        <v>102</v>
      </c>
      <c r="W26" s="11">
        <v>7993</v>
      </c>
      <c r="X26" s="11">
        <v>78.363</v>
      </c>
      <c r="Y26" s="11">
        <v>0.76200000000000001</v>
      </c>
      <c r="Z26" s="11">
        <v>255</v>
      </c>
      <c r="AA26" s="11">
        <v>19982.5</v>
      </c>
    </row>
    <row r="27" spans="1:27" x14ac:dyDescent="0.2">
      <c r="A27" s="5" t="s">
        <v>17</v>
      </c>
      <c r="D27" s="4" t="s">
        <v>95</v>
      </c>
      <c r="G27" s="5" t="s">
        <v>17</v>
      </c>
      <c r="J27" s="5" t="s">
        <v>96</v>
      </c>
      <c r="M27" t="s">
        <v>204</v>
      </c>
      <c r="N27">
        <v>33</v>
      </c>
      <c r="O27">
        <v>2850</v>
      </c>
      <c r="P27">
        <v>86.364000000000004</v>
      </c>
      <c r="Q27">
        <v>0.27200000000000002</v>
      </c>
      <c r="R27">
        <v>255</v>
      </c>
      <c r="S27">
        <v>22022.726999999999</v>
      </c>
      <c r="U27" t="s">
        <v>205</v>
      </c>
      <c r="V27" s="11">
        <v>80</v>
      </c>
      <c r="W27" s="11">
        <v>8889</v>
      </c>
      <c r="X27" s="11">
        <v>111.11199999999999</v>
      </c>
      <c r="Y27" s="11">
        <v>0.84799999999999998</v>
      </c>
      <c r="Z27" s="11">
        <v>255</v>
      </c>
      <c r="AA27" s="11">
        <v>28333.687999999998</v>
      </c>
    </row>
    <row r="28" spans="1:27" x14ac:dyDescent="0.2">
      <c r="A28" s="5" t="s">
        <v>206</v>
      </c>
      <c r="D28" s="4" t="s">
        <v>25</v>
      </c>
      <c r="G28" s="5" t="s">
        <v>206</v>
      </c>
      <c r="J28" s="5" t="s">
        <v>25</v>
      </c>
      <c r="M28" t="s">
        <v>207</v>
      </c>
      <c r="N28">
        <v>21</v>
      </c>
      <c r="O28">
        <v>1580</v>
      </c>
      <c r="P28">
        <v>75.238</v>
      </c>
      <c r="Q28">
        <v>0.151</v>
      </c>
      <c r="R28">
        <v>255</v>
      </c>
      <c r="S28">
        <v>19185.714</v>
      </c>
      <c r="U28" t="s">
        <v>208</v>
      </c>
      <c r="V28" s="11">
        <v>74</v>
      </c>
      <c r="W28" s="11">
        <v>11361</v>
      </c>
      <c r="X28" s="11">
        <v>153.52699999999999</v>
      </c>
      <c r="Y28" s="11">
        <v>1.083</v>
      </c>
      <c r="Z28" s="11">
        <v>255</v>
      </c>
      <c r="AA28" s="11">
        <v>39149.392</v>
      </c>
    </row>
    <row r="29" spans="1:27" x14ac:dyDescent="0.2">
      <c r="A29" s="5" t="s">
        <v>209</v>
      </c>
      <c r="D29" s="4" t="s">
        <v>210</v>
      </c>
      <c r="G29" s="5" t="s">
        <v>209</v>
      </c>
      <c r="J29" s="5" t="s">
        <v>210</v>
      </c>
      <c r="M29" t="s">
        <v>211</v>
      </c>
      <c r="N29">
        <v>30</v>
      </c>
      <c r="O29">
        <v>1212</v>
      </c>
      <c r="P29">
        <v>40.4</v>
      </c>
      <c r="Q29">
        <v>0.11600000000000001</v>
      </c>
      <c r="R29">
        <v>255</v>
      </c>
      <c r="S29">
        <v>10302</v>
      </c>
      <c r="U29" t="s">
        <v>212</v>
      </c>
      <c r="V29" s="11">
        <v>39</v>
      </c>
      <c r="W29" s="11">
        <v>3287</v>
      </c>
      <c r="X29" s="11">
        <v>84.281999999999996</v>
      </c>
      <c r="Y29" s="11">
        <v>0.313</v>
      </c>
      <c r="Z29" s="11">
        <v>255</v>
      </c>
      <c r="AA29" s="11">
        <v>21491.922999999999</v>
      </c>
    </row>
    <row r="30" spans="1:27" x14ac:dyDescent="0.2">
      <c r="A30" s="5" t="s">
        <v>213</v>
      </c>
      <c r="D30" s="4" t="s">
        <v>214</v>
      </c>
      <c r="G30" s="5" t="s">
        <v>213</v>
      </c>
      <c r="J30" s="5" t="s">
        <v>215</v>
      </c>
      <c r="M30" t="s">
        <v>216</v>
      </c>
      <c r="N30">
        <v>42</v>
      </c>
      <c r="O30">
        <v>1790</v>
      </c>
      <c r="P30">
        <v>42.619</v>
      </c>
      <c r="Q30">
        <v>0.17100000000000001</v>
      </c>
      <c r="R30">
        <v>255</v>
      </c>
      <c r="S30">
        <v>10867.857</v>
      </c>
      <c r="U30" t="s">
        <v>217</v>
      </c>
      <c r="V30" s="11">
        <v>58</v>
      </c>
      <c r="W30" s="11">
        <v>4183</v>
      </c>
      <c r="X30" s="11">
        <v>72.120999999999995</v>
      </c>
      <c r="Y30" s="11">
        <v>0.39900000000000002</v>
      </c>
      <c r="Z30" s="11">
        <v>255</v>
      </c>
      <c r="AA30" s="11">
        <v>18390.776000000002</v>
      </c>
    </row>
    <row r="31" spans="1:27" x14ac:dyDescent="0.2">
      <c r="A31" s="5"/>
      <c r="D31" s="4"/>
      <c r="G31" s="5"/>
      <c r="J31" s="5"/>
      <c r="M31" t="s">
        <v>218</v>
      </c>
      <c r="N31">
        <v>51</v>
      </c>
      <c r="O31">
        <v>3291</v>
      </c>
      <c r="P31">
        <v>64.528999999999996</v>
      </c>
      <c r="Q31">
        <v>0.314</v>
      </c>
      <c r="R31">
        <v>255</v>
      </c>
      <c r="S31">
        <v>16455</v>
      </c>
      <c r="U31" t="s">
        <v>219</v>
      </c>
      <c r="V31" s="11">
        <v>31</v>
      </c>
      <c r="W31" s="11">
        <v>3918</v>
      </c>
      <c r="X31" s="11">
        <v>126.387</v>
      </c>
      <c r="Y31" s="11">
        <v>0.374</v>
      </c>
      <c r="Z31" s="11">
        <v>255</v>
      </c>
      <c r="AA31" s="11">
        <v>32228.71</v>
      </c>
    </row>
    <row r="32" spans="1:27" x14ac:dyDescent="0.2">
      <c r="A32" s="5" t="s">
        <v>220</v>
      </c>
      <c r="D32" s="4"/>
      <c r="G32" s="5" t="s">
        <v>220</v>
      </c>
      <c r="J32" s="5"/>
      <c r="M32" t="s">
        <v>221</v>
      </c>
      <c r="N32">
        <v>33</v>
      </c>
      <c r="O32">
        <v>2836</v>
      </c>
      <c r="P32">
        <v>85.938999999999993</v>
      </c>
      <c r="Q32">
        <v>0.27</v>
      </c>
      <c r="R32">
        <v>255</v>
      </c>
      <c r="S32">
        <v>21914.544999999998</v>
      </c>
      <c r="U32" t="s">
        <v>222</v>
      </c>
      <c r="V32" s="11">
        <v>28</v>
      </c>
      <c r="W32" s="11">
        <v>1532</v>
      </c>
      <c r="X32" s="11">
        <v>54.713999999999999</v>
      </c>
      <c r="Y32" s="11">
        <v>0.14599999999999999</v>
      </c>
      <c r="Z32" s="11">
        <v>255</v>
      </c>
      <c r="AA32" s="11">
        <v>13952.143</v>
      </c>
    </row>
    <row r="33" spans="1:27" x14ac:dyDescent="0.2">
      <c r="A33" s="5" t="s">
        <v>223</v>
      </c>
      <c r="D33" s="4">
        <v>11658</v>
      </c>
      <c r="G33" s="5" t="s">
        <v>223</v>
      </c>
      <c r="J33" s="5">
        <v>15930</v>
      </c>
      <c r="M33" t="s">
        <v>224</v>
      </c>
      <c r="N33">
        <v>32</v>
      </c>
      <c r="O33">
        <v>2079</v>
      </c>
      <c r="P33">
        <v>64.968999999999994</v>
      </c>
      <c r="Q33">
        <v>0.19800000000000001</v>
      </c>
      <c r="R33">
        <v>255</v>
      </c>
      <c r="S33">
        <v>16567.030999999999</v>
      </c>
      <c r="U33" t="s">
        <v>225</v>
      </c>
      <c r="V33" s="11">
        <v>61</v>
      </c>
      <c r="W33" s="11">
        <v>5717</v>
      </c>
      <c r="X33" s="11">
        <v>93.721000000000004</v>
      </c>
      <c r="Y33" s="11">
        <v>0.54500000000000004</v>
      </c>
      <c r="Z33" s="11">
        <v>255</v>
      </c>
      <c r="AA33" s="11">
        <v>23898.934000000001</v>
      </c>
    </row>
    <row r="34" spans="1:27" x14ac:dyDescent="0.2">
      <c r="A34" s="5" t="s">
        <v>226</v>
      </c>
      <c r="D34" s="4">
        <v>4826</v>
      </c>
      <c r="G34" s="5" t="s">
        <v>226</v>
      </c>
      <c r="J34" s="5">
        <v>8410</v>
      </c>
      <c r="M34" t="s">
        <v>227</v>
      </c>
      <c r="N34">
        <v>25</v>
      </c>
      <c r="O34">
        <v>1353</v>
      </c>
      <c r="P34">
        <v>54.12</v>
      </c>
      <c r="Q34">
        <v>0.129</v>
      </c>
      <c r="R34">
        <v>255</v>
      </c>
      <c r="S34">
        <v>13800.6</v>
      </c>
      <c r="U34" t="s">
        <v>228</v>
      </c>
      <c r="V34" s="11">
        <v>48</v>
      </c>
      <c r="W34" s="11">
        <v>5470</v>
      </c>
      <c r="X34" s="11">
        <v>113.958</v>
      </c>
      <c r="Y34" s="11">
        <v>0.52200000000000002</v>
      </c>
      <c r="Z34" s="11">
        <v>255</v>
      </c>
      <c r="AA34" s="11">
        <v>29059.375</v>
      </c>
    </row>
    <row r="35" spans="1:27" x14ac:dyDescent="0.2">
      <c r="A35" s="5" t="s">
        <v>229</v>
      </c>
      <c r="D35" s="4" t="s">
        <v>230</v>
      </c>
      <c r="G35" s="5" t="s">
        <v>229</v>
      </c>
      <c r="J35" s="5" t="s">
        <v>231</v>
      </c>
      <c r="M35" t="s">
        <v>232</v>
      </c>
      <c r="N35">
        <v>31</v>
      </c>
      <c r="O35">
        <v>1398</v>
      </c>
      <c r="P35">
        <v>45.097000000000001</v>
      </c>
      <c r="Q35">
        <v>0.13300000000000001</v>
      </c>
      <c r="R35">
        <v>255</v>
      </c>
      <c r="S35">
        <v>11499.677</v>
      </c>
      <c r="U35" t="s">
        <v>233</v>
      </c>
      <c r="V35" s="11">
        <v>83</v>
      </c>
      <c r="W35" s="11">
        <v>3863</v>
      </c>
      <c r="X35" s="11">
        <v>46.542000000000002</v>
      </c>
      <c r="Y35" s="11">
        <v>0.36799999999999999</v>
      </c>
      <c r="Z35" s="11">
        <v>255</v>
      </c>
      <c r="AA35" s="11">
        <v>11868.253000000001</v>
      </c>
    </row>
    <row r="36" spans="1:27" x14ac:dyDescent="0.2">
      <c r="A36" s="5" t="s">
        <v>234</v>
      </c>
      <c r="D36" s="4" t="s">
        <v>235</v>
      </c>
      <c r="G36" s="5" t="s">
        <v>234</v>
      </c>
      <c r="J36" s="5" t="s">
        <v>236</v>
      </c>
      <c r="M36" t="s">
        <v>237</v>
      </c>
      <c r="N36">
        <v>35</v>
      </c>
      <c r="O36">
        <v>959</v>
      </c>
      <c r="P36">
        <v>27.4</v>
      </c>
      <c r="Q36">
        <v>9.0999999999999998E-2</v>
      </c>
      <c r="R36">
        <v>255</v>
      </c>
      <c r="S36">
        <v>6987</v>
      </c>
      <c r="U36" t="s">
        <v>238</v>
      </c>
      <c r="V36" s="11">
        <v>62</v>
      </c>
      <c r="W36" s="11">
        <v>2188</v>
      </c>
      <c r="X36" s="11">
        <v>35.29</v>
      </c>
      <c r="Y36" s="11">
        <v>0.20899999999999999</v>
      </c>
      <c r="Z36" s="11">
        <v>255</v>
      </c>
      <c r="AA36" s="11">
        <v>8999.0319999999992</v>
      </c>
    </row>
    <row r="37" spans="1:27" x14ac:dyDescent="0.2">
      <c r="A37" s="5" t="s">
        <v>239</v>
      </c>
      <c r="D37" s="4">
        <v>0.16200000000000001</v>
      </c>
      <c r="G37" s="5" t="s">
        <v>239</v>
      </c>
      <c r="J37" s="5">
        <v>6.1870000000000001E-2</v>
      </c>
      <c r="M37" t="s">
        <v>240</v>
      </c>
      <c r="N37">
        <v>21</v>
      </c>
      <c r="O37">
        <v>586</v>
      </c>
      <c r="P37">
        <v>27.905000000000001</v>
      </c>
      <c r="Q37">
        <v>5.6000000000000001E-2</v>
      </c>
      <c r="R37">
        <v>255</v>
      </c>
      <c r="S37">
        <v>7115.7139999999999</v>
      </c>
      <c r="U37" t="s">
        <v>241</v>
      </c>
      <c r="V37" s="11">
        <v>22</v>
      </c>
      <c r="W37" s="11">
        <v>1008</v>
      </c>
      <c r="X37" s="11">
        <v>45.817999999999998</v>
      </c>
      <c r="Y37" s="11">
        <v>9.6000000000000002E-2</v>
      </c>
      <c r="Z37" s="11">
        <v>255</v>
      </c>
      <c r="AA37" s="11">
        <v>11683.636</v>
      </c>
    </row>
    <row r="38" spans="1:27" x14ac:dyDescent="0.2">
      <c r="A38" s="5"/>
      <c r="D38" s="4"/>
      <c r="G38" s="5"/>
      <c r="J38" s="5"/>
      <c r="M38" t="s">
        <v>242</v>
      </c>
      <c r="N38">
        <v>17</v>
      </c>
      <c r="O38">
        <v>375</v>
      </c>
      <c r="P38">
        <v>22.059000000000001</v>
      </c>
      <c r="Q38">
        <v>3.5999999999999997E-2</v>
      </c>
      <c r="R38">
        <v>255</v>
      </c>
      <c r="S38">
        <v>5625</v>
      </c>
      <c r="U38" t="s">
        <v>243</v>
      </c>
      <c r="V38" s="11">
        <v>33</v>
      </c>
      <c r="W38" s="11">
        <v>796</v>
      </c>
      <c r="X38" s="11">
        <v>24.120999999999999</v>
      </c>
      <c r="Y38" s="11">
        <v>7.5999999999999998E-2</v>
      </c>
      <c r="Z38" s="11">
        <v>255</v>
      </c>
      <c r="AA38" s="11">
        <v>6150.9089999999997</v>
      </c>
    </row>
    <row r="39" spans="1:27" x14ac:dyDescent="0.2">
      <c r="A39" s="5" t="s">
        <v>244</v>
      </c>
      <c r="D39" s="4"/>
      <c r="G39" s="5" t="s">
        <v>244</v>
      </c>
      <c r="J39" s="5"/>
      <c r="M39" t="s">
        <v>245</v>
      </c>
      <c r="N39">
        <v>32</v>
      </c>
      <c r="O39">
        <v>1019</v>
      </c>
      <c r="P39">
        <v>31.844000000000001</v>
      </c>
      <c r="Q39">
        <v>9.7000000000000003E-2</v>
      </c>
      <c r="R39">
        <v>255</v>
      </c>
      <c r="S39">
        <v>8120.1559999999999</v>
      </c>
      <c r="U39" t="s">
        <v>246</v>
      </c>
      <c r="V39" s="11">
        <v>63</v>
      </c>
      <c r="W39" s="11">
        <v>4080</v>
      </c>
      <c r="X39" s="11">
        <v>64.762</v>
      </c>
      <c r="Y39" s="11">
        <v>0.38900000000000001</v>
      </c>
      <c r="Z39" s="11">
        <v>255</v>
      </c>
      <c r="AA39" s="11">
        <v>16514.286</v>
      </c>
    </row>
    <row r="40" spans="1:27" x14ac:dyDescent="0.2">
      <c r="A40" s="5" t="s">
        <v>247</v>
      </c>
      <c r="D40" s="4" t="s">
        <v>248</v>
      </c>
      <c r="G40" s="5" t="s">
        <v>247</v>
      </c>
      <c r="J40" s="5" t="s">
        <v>249</v>
      </c>
      <c r="M40" t="s">
        <v>250</v>
      </c>
      <c r="N40">
        <v>25</v>
      </c>
      <c r="O40">
        <v>1529</v>
      </c>
      <c r="P40">
        <v>61.16</v>
      </c>
      <c r="Q40">
        <v>0.14599999999999999</v>
      </c>
      <c r="R40">
        <v>255</v>
      </c>
      <c r="S40">
        <v>15595.8</v>
      </c>
      <c r="U40" t="s">
        <v>251</v>
      </c>
      <c r="V40" s="11">
        <v>41</v>
      </c>
      <c r="W40" s="11">
        <v>1932</v>
      </c>
      <c r="X40" s="11">
        <v>47.122</v>
      </c>
      <c r="Y40" s="11">
        <v>0.184</v>
      </c>
      <c r="Z40" s="11">
        <v>255</v>
      </c>
      <c r="AA40" s="11">
        <v>12016.098</v>
      </c>
    </row>
    <row r="41" spans="1:27" x14ac:dyDescent="0.2">
      <c r="A41" s="5" t="s">
        <v>16</v>
      </c>
      <c r="D41" s="4">
        <v>2.7400000000000001E-2</v>
      </c>
      <c r="G41" s="5" t="s">
        <v>16</v>
      </c>
      <c r="J41" s="5">
        <v>0.61050000000000004</v>
      </c>
      <c r="M41" t="s">
        <v>252</v>
      </c>
      <c r="N41">
        <v>31</v>
      </c>
      <c r="O41">
        <v>2236</v>
      </c>
      <c r="P41">
        <v>72.129000000000005</v>
      </c>
      <c r="Q41">
        <v>0.21299999999999999</v>
      </c>
      <c r="R41">
        <v>255</v>
      </c>
      <c r="S41">
        <v>18392.902999999998</v>
      </c>
      <c r="U41" t="s">
        <v>253</v>
      </c>
      <c r="V41" s="11">
        <v>50</v>
      </c>
      <c r="W41" s="11">
        <v>1569</v>
      </c>
      <c r="X41" s="11">
        <v>31.38</v>
      </c>
      <c r="Y41" s="11">
        <v>0.15</v>
      </c>
      <c r="Z41" s="11">
        <v>255</v>
      </c>
      <c r="AA41" s="11">
        <v>8001.9</v>
      </c>
    </row>
    <row r="42" spans="1:27" x14ac:dyDescent="0.2">
      <c r="A42" s="5" t="s">
        <v>17</v>
      </c>
      <c r="D42" s="4" t="s">
        <v>96</v>
      </c>
      <c r="G42" s="5" t="s">
        <v>17</v>
      </c>
      <c r="J42" s="5" t="s">
        <v>20</v>
      </c>
      <c r="M42" t="s">
        <v>254</v>
      </c>
      <c r="N42">
        <v>39</v>
      </c>
      <c r="O42">
        <v>2336</v>
      </c>
      <c r="P42">
        <v>59.896999999999998</v>
      </c>
      <c r="Q42">
        <v>0.223</v>
      </c>
      <c r="R42">
        <v>255</v>
      </c>
      <c r="S42">
        <v>15273.846</v>
      </c>
      <c r="U42" t="s">
        <v>255</v>
      </c>
      <c r="V42" s="11">
        <v>43</v>
      </c>
      <c r="W42" s="11">
        <v>1005</v>
      </c>
      <c r="X42" s="11">
        <v>23.372</v>
      </c>
      <c r="Y42" s="11">
        <v>9.6000000000000002E-2</v>
      </c>
      <c r="Z42" s="11">
        <v>255</v>
      </c>
      <c r="AA42" s="11">
        <v>5959.884</v>
      </c>
    </row>
    <row r="43" spans="1:27" x14ac:dyDescent="0.2">
      <c r="A43" s="5" t="s">
        <v>206</v>
      </c>
      <c r="D43" s="4" t="s">
        <v>25</v>
      </c>
      <c r="G43" s="5" t="s">
        <v>206</v>
      </c>
      <c r="J43" s="5" t="s">
        <v>21</v>
      </c>
      <c r="M43" t="s">
        <v>256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U43" t="s">
        <v>257</v>
      </c>
      <c r="V43" s="11">
        <v>36</v>
      </c>
      <c r="W43" s="11">
        <v>464</v>
      </c>
      <c r="X43" s="11">
        <v>12.888999999999999</v>
      </c>
      <c r="Y43" s="11">
        <v>4.3999999999999997E-2</v>
      </c>
      <c r="Z43" s="11">
        <v>255</v>
      </c>
      <c r="AA43" s="11">
        <v>3286.6669999999999</v>
      </c>
    </row>
    <row r="44" spans="1:27" x14ac:dyDescent="0.2">
      <c r="A44" s="5"/>
      <c r="D44" s="4"/>
      <c r="G44" s="5"/>
      <c r="J44" s="5"/>
      <c r="M44" t="s">
        <v>258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U44" t="s">
        <v>259</v>
      </c>
      <c r="V44" s="11">
        <v>20</v>
      </c>
      <c r="W44" s="11">
        <v>216</v>
      </c>
      <c r="X44" s="11">
        <v>10.8</v>
      </c>
      <c r="Y44" s="11">
        <v>2.1000000000000001E-2</v>
      </c>
      <c r="Z44" s="11">
        <v>255</v>
      </c>
      <c r="AA44" s="11">
        <v>2754</v>
      </c>
    </row>
    <row r="45" spans="1:27" x14ac:dyDescent="0.2">
      <c r="A45" s="5" t="s">
        <v>260</v>
      </c>
      <c r="D45" s="4"/>
      <c r="G45" s="5" t="s">
        <v>260</v>
      </c>
      <c r="J45" s="5"/>
      <c r="M45" t="s">
        <v>261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U45" t="s">
        <v>262</v>
      </c>
      <c r="V45" s="11">
        <v>2</v>
      </c>
      <c r="W45" s="11">
        <v>6</v>
      </c>
      <c r="X45" s="11">
        <v>3</v>
      </c>
      <c r="Y45" s="11">
        <v>5.7220000000000003E-4</v>
      </c>
      <c r="Z45" s="11">
        <v>255</v>
      </c>
      <c r="AA45" s="11">
        <v>765</v>
      </c>
    </row>
    <row r="46" spans="1:27" x14ac:dyDescent="0.2">
      <c r="A46" s="5" t="s">
        <v>263</v>
      </c>
      <c r="D46" s="4">
        <v>40</v>
      </c>
      <c r="G46" s="5" t="s">
        <v>263</v>
      </c>
      <c r="J46" s="5">
        <v>46</v>
      </c>
      <c r="M46" t="s">
        <v>264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U46" t="s">
        <v>265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</row>
    <row r="47" spans="1:27" x14ac:dyDescent="0.2">
      <c r="A47" s="5" t="s">
        <v>266</v>
      </c>
      <c r="D47" s="4">
        <v>36</v>
      </c>
      <c r="G47" s="5" t="s">
        <v>266</v>
      </c>
      <c r="J47" s="5">
        <v>42</v>
      </c>
      <c r="M47" t="s">
        <v>267</v>
      </c>
      <c r="N47" s="11">
        <v>1</v>
      </c>
      <c r="O47" s="11">
        <v>1</v>
      </c>
      <c r="P47" s="11">
        <v>1</v>
      </c>
      <c r="Q47" s="11">
        <v>9.5370000000000003E-5</v>
      </c>
      <c r="R47" s="11">
        <v>255</v>
      </c>
      <c r="S47" s="11">
        <v>255</v>
      </c>
      <c r="U47" t="s">
        <v>268</v>
      </c>
      <c r="V47" s="11">
        <v>88</v>
      </c>
      <c r="W47" s="11">
        <v>6285</v>
      </c>
      <c r="X47" s="11">
        <v>71.42</v>
      </c>
      <c r="Y47" s="11">
        <v>0.59899999999999998</v>
      </c>
      <c r="Z47" s="11">
        <v>255</v>
      </c>
      <c r="AA47" s="11">
        <v>18212.216</v>
      </c>
    </row>
    <row r="48" spans="1:27" x14ac:dyDescent="0.2">
      <c r="G48" s="5"/>
      <c r="J48" s="5"/>
      <c r="M48" t="s">
        <v>269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U48" t="s">
        <v>270</v>
      </c>
      <c r="V48" s="11">
        <v>81</v>
      </c>
      <c r="W48" s="11">
        <v>4212</v>
      </c>
      <c r="X48" s="11">
        <v>52</v>
      </c>
      <c r="Y48" s="11">
        <v>0.40200000000000002</v>
      </c>
      <c r="Z48" s="11">
        <v>255</v>
      </c>
      <c r="AA48" s="11">
        <v>13260</v>
      </c>
    </row>
    <row r="49" spans="1:27" x14ac:dyDescent="0.2">
      <c r="J49" s="10"/>
      <c r="M49" t="s">
        <v>271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U49" t="s">
        <v>272</v>
      </c>
      <c r="V49" s="11">
        <v>1</v>
      </c>
      <c r="W49" s="11">
        <v>8</v>
      </c>
      <c r="X49" s="11">
        <v>8</v>
      </c>
      <c r="Y49" s="11">
        <v>7.6289999999999995E-4</v>
      </c>
      <c r="Z49" s="11">
        <v>255</v>
      </c>
      <c r="AA49" s="11">
        <v>2040</v>
      </c>
    </row>
    <row r="50" spans="1:27" x14ac:dyDescent="0.2">
      <c r="A50" s="15" t="s">
        <v>9</v>
      </c>
      <c r="B50" s="7"/>
      <c r="C50" s="16" t="s">
        <v>273</v>
      </c>
      <c r="G50" s="15" t="s">
        <v>9</v>
      </c>
      <c r="H50" s="7"/>
      <c r="I50" s="15" t="s">
        <v>274</v>
      </c>
      <c r="J50" s="7"/>
      <c r="K50" s="17"/>
      <c r="L50" s="7"/>
      <c r="M50" t="s">
        <v>275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U50" t="s">
        <v>276</v>
      </c>
      <c r="V50" s="11">
        <v>1</v>
      </c>
      <c r="W50" s="11">
        <v>11</v>
      </c>
      <c r="X50" s="11">
        <v>11</v>
      </c>
      <c r="Y50" s="11">
        <v>1E-3</v>
      </c>
      <c r="Z50" s="11">
        <v>255</v>
      </c>
      <c r="AA50" s="11">
        <v>2805</v>
      </c>
    </row>
    <row r="51" spans="1:27" x14ac:dyDescent="0.2">
      <c r="A51" s="5"/>
      <c r="D51" s="4"/>
      <c r="G51" s="5"/>
      <c r="J51" s="5"/>
      <c r="K51" s="10"/>
      <c r="M51" t="s">
        <v>277</v>
      </c>
      <c r="N51" s="11">
        <v>21</v>
      </c>
      <c r="O51" s="11">
        <v>816</v>
      </c>
      <c r="P51" s="11">
        <v>38.856999999999999</v>
      </c>
      <c r="Q51" s="11">
        <v>7.8E-2</v>
      </c>
      <c r="R51" s="11">
        <v>255</v>
      </c>
      <c r="S51" s="11">
        <v>9908.5709999999999</v>
      </c>
      <c r="U51" t="s">
        <v>278</v>
      </c>
      <c r="V51" s="11">
        <v>34</v>
      </c>
      <c r="W51" s="11">
        <v>1525</v>
      </c>
      <c r="X51" s="11">
        <v>44.853000000000002</v>
      </c>
      <c r="Y51" s="11">
        <v>0.14499999999999999</v>
      </c>
      <c r="Z51" s="11">
        <v>255</v>
      </c>
      <c r="AA51" s="11">
        <v>11437.5</v>
      </c>
    </row>
    <row r="52" spans="1:27" x14ac:dyDescent="0.2">
      <c r="A52" s="5" t="s">
        <v>186</v>
      </c>
      <c r="D52" s="4" t="s">
        <v>187</v>
      </c>
      <c r="G52" s="5" t="s">
        <v>186</v>
      </c>
      <c r="J52" s="5" t="s">
        <v>187</v>
      </c>
      <c r="K52" s="10"/>
      <c r="M52" t="s">
        <v>279</v>
      </c>
      <c r="N52" s="11">
        <v>7</v>
      </c>
      <c r="O52" s="11">
        <v>452</v>
      </c>
      <c r="P52" s="11">
        <v>64.570999999999998</v>
      </c>
      <c r="Q52" s="11">
        <v>4.2999999999999997E-2</v>
      </c>
      <c r="R52" s="11">
        <v>255</v>
      </c>
      <c r="S52" s="11">
        <v>16465.714</v>
      </c>
      <c r="U52" t="s">
        <v>280</v>
      </c>
      <c r="V52" s="11">
        <v>31</v>
      </c>
      <c r="W52" s="11">
        <v>1029</v>
      </c>
      <c r="X52" s="11">
        <v>33.194000000000003</v>
      </c>
      <c r="Y52" s="11">
        <v>9.8000000000000004E-2</v>
      </c>
      <c r="Z52" s="11">
        <v>255</v>
      </c>
      <c r="AA52" s="11">
        <v>8464.3549999999996</v>
      </c>
    </row>
    <row r="53" spans="1:27" x14ac:dyDescent="0.2">
      <c r="A53" s="5" t="s">
        <v>190</v>
      </c>
      <c r="D53" s="4" t="s">
        <v>190</v>
      </c>
      <c r="G53" s="5" t="s">
        <v>190</v>
      </c>
      <c r="J53" s="5" t="s">
        <v>190</v>
      </c>
      <c r="K53" s="10"/>
      <c r="M53" t="s">
        <v>281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U53" t="s">
        <v>282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</row>
    <row r="54" spans="1:27" x14ac:dyDescent="0.2">
      <c r="A54" s="5" t="s">
        <v>193</v>
      </c>
      <c r="D54" s="4" t="s">
        <v>194</v>
      </c>
      <c r="G54" s="5" t="s">
        <v>193</v>
      </c>
      <c r="J54" s="5" t="s">
        <v>194</v>
      </c>
      <c r="K54" s="10"/>
      <c r="M54" t="s">
        <v>283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U54" t="s">
        <v>284</v>
      </c>
      <c r="V54" s="11">
        <v>1</v>
      </c>
      <c r="W54" s="11">
        <v>22</v>
      </c>
      <c r="X54" s="11">
        <v>22</v>
      </c>
      <c r="Y54" s="11">
        <v>2E-3</v>
      </c>
      <c r="Z54" s="11">
        <v>255</v>
      </c>
      <c r="AA54" s="11">
        <v>5610</v>
      </c>
    </row>
    <row r="55" spans="1:27" x14ac:dyDescent="0.2">
      <c r="A55" s="5"/>
      <c r="D55" s="4"/>
      <c r="G55" s="5"/>
      <c r="J55" s="5"/>
      <c r="K55" s="10"/>
      <c r="M55" t="s">
        <v>285</v>
      </c>
      <c r="N55" s="11">
        <v>23</v>
      </c>
      <c r="O55" s="11">
        <v>851</v>
      </c>
      <c r="P55" s="11">
        <v>37</v>
      </c>
      <c r="Q55" s="11">
        <v>8.1000000000000003E-2</v>
      </c>
      <c r="R55" s="11">
        <v>255</v>
      </c>
      <c r="S55" s="11">
        <v>9435</v>
      </c>
      <c r="U55" t="s">
        <v>286</v>
      </c>
      <c r="V55" s="11">
        <v>35</v>
      </c>
      <c r="W55" s="11">
        <v>1923</v>
      </c>
      <c r="X55" s="11">
        <v>54.942999999999998</v>
      </c>
      <c r="Y55" s="11">
        <v>0.183</v>
      </c>
      <c r="Z55" s="11">
        <v>255</v>
      </c>
      <c r="AA55" s="11">
        <v>14010.429</v>
      </c>
    </row>
    <row r="56" spans="1:27" x14ac:dyDescent="0.2">
      <c r="A56" s="5" t="s">
        <v>199</v>
      </c>
      <c r="D56" s="4"/>
      <c r="G56" s="5" t="s">
        <v>199</v>
      </c>
      <c r="J56" s="5"/>
      <c r="K56" s="10"/>
      <c r="M56" t="s">
        <v>287</v>
      </c>
      <c r="N56" s="11">
        <v>15</v>
      </c>
      <c r="O56" s="11">
        <v>672</v>
      </c>
      <c r="P56" s="11">
        <v>44.8</v>
      </c>
      <c r="Q56" s="11">
        <v>6.4000000000000001E-2</v>
      </c>
      <c r="R56" s="11">
        <v>255</v>
      </c>
      <c r="S56" s="11">
        <v>11424</v>
      </c>
      <c r="U56" t="s">
        <v>288</v>
      </c>
      <c r="V56" s="11">
        <v>17</v>
      </c>
      <c r="W56" s="11">
        <v>981</v>
      </c>
      <c r="X56" s="11">
        <v>57.706000000000003</v>
      </c>
      <c r="Y56" s="11">
        <v>9.4E-2</v>
      </c>
      <c r="Z56" s="11">
        <v>255</v>
      </c>
      <c r="AA56" s="11">
        <v>14715</v>
      </c>
    </row>
    <row r="57" spans="1:27" x14ac:dyDescent="0.2">
      <c r="A57" s="5" t="s">
        <v>16</v>
      </c>
      <c r="D57" s="4" t="s">
        <v>23</v>
      </c>
      <c r="G57" s="5" t="s">
        <v>16</v>
      </c>
      <c r="J57" s="5" t="s">
        <v>23</v>
      </c>
      <c r="K57" s="10"/>
      <c r="M57" t="s">
        <v>289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U57" t="s">
        <v>290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</row>
    <row r="58" spans="1:27" x14ac:dyDescent="0.2">
      <c r="A58" s="5" t="s">
        <v>17</v>
      </c>
      <c r="D58" s="4" t="s">
        <v>24</v>
      </c>
      <c r="G58" s="5" t="s">
        <v>17</v>
      </c>
      <c r="J58" s="5" t="s">
        <v>24</v>
      </c>
      <c r="K58" s="10"/>
      <c r="M58" t="s">
        <v>291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U58" t="s">
        <v>292</v>
      </c>
      <c r="V58" s="11">
        <v>5</v>
      </c>
      <c r="W58" s="11">
        <v>44</v>
      </c>
      <c r="X58" s="11">
        <v>8.8000000000000007</v>
      </c>
      <c r="Y58" s="11">
        <v>4.0000000000000001E-3</v>
      </c>
      <c r="Z58" s="11">
        <v>255</v>
      </c>
      <c r="AA58" s="11">
        <v>2244</v>
      </c>
    </row>
    <row r="59" spans="1:27" x14ac:dyDescent="0.2">
      <c r="A59" s="5" t="s">
        <v>206</v>
      </c>
      <c r="D59" s="4" t="s">
        <v>25</v>
      </c>
      <c r="G59" s="5" t="s">
        <v>206</v>
      </c>
      <c r="J59" s="5" t="s">
        <v>25</v>
      </c>
      <c r="K59" s="10"/>
      <c r="M59" t="s">
        <v>293</v>
      </c>
      <c r="N59" s="11">
        <v>26</v>
      </c>
      <c r="O59" s="11">
        <v>5007</v>
      </c>
      <c r="P59" s="11">
        <v>192.577</v>
      </c>
      <c r="Q59" s="11">
        <v>0.47799999999999998</v>
      </c>
      <c r="R59" s="11">
        <v>255</v>
      </c>
      <c r="S59" s="11">
        <v>49107.114999999998</v>
      </c>
      <c r="U59" t="s">
        <v>294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</row>
    <row r="60" spans="1:27" x14ac:dyDescent="0.2">
      <c r="A60" s="5" t="s">
        <v>209</v>
      </c>
      <c r="D60" s="4" t="s">
        <v>210</v>
      </c>
      <c r="G60" s="5" t="s">
        <v>209</v>
      </c>
      <c r="J60" s="5" t="s">
        <v>210</v>
      </c>
      <c r="K60" s="10"/>
      <c r="M60" t="s">
        <v>295</v>
      </c>
      <c r="N60" s="11">
        <v>35</v>
      </c>
      <c r="O60" s="11">
        <v>1056</v>
      </c>
      <c r="P60" s="11">
        <v>30.170999999999999</v>
      </c>
      <c r="Q60" s="11">
        <v>0.10100000000000001</v>
      </c>
      <c r="R60" s="11">
        <v>255</v>
      </c>
      <c r="S60" s="11">
        <v>7693.7139999999999</v>
      </c>
      <c r="U60" t="s">
        <v>296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</row>
    <row r="61" spans="1:27" x14ac:dyDescent="0.2">
      <c r="A61" s="5" t="s">
        <v>213</v>
      </c>
      <c r="D61" s="4" t="s">
        <v>297</v>
      </c>
      <c r="G61" s="5" t="s">
        <v>213</v>
      </c>
      <c r="J61" s="5" t="s">
        <v>298</v>
      </c>
      <c r="K61" s="10"/>
      <c r="M61" t="s">
        <v>299</v>
      </c>
      <c r="N61" s="11">
        <v>4</v>
      </c>
      <c r="O61" s="11">
        <v>55</v>
      </c>
      <c r="P61" s="11">
        <v>13.75</v>
      </c>
      <c r="Q61" s="11">
        <v>5.0000000000000001E-3</v>
      </c>
      <c r="R61" s="11">
        <v>255</v>
      </c>
      <c r="S61" s="11">
        <v>3506.25</v>
      </c>
      <c r="U61" t="s">
        <v>300</v>
      </c>
      <c r="V61" s="11">
        <v>2</v>
      </c>
      <c r="W61" s="11">
        <v>26</v>
      </c>
      <c r="X61" s="11">
        <v>13</v>
      </c>
      <c r="Y61" s="11">
        <v>2E-3</v>
      </c>
      <c r="Z61" s="11">
        <v>255</v>
      </c>
      <c r="AA61" s="11">
        <v>3315</v>
      </c>
    </row>
    <row r="62" spans="1:27" x14ac:dyDescent="0.2">
      <c r="A62" s="5"/>
      <c r="D62" s="4"/>
      <c r="G62" s="5"/>
      <c r="J62" s="5"/>
      <c r="K62" s="10"/>
      <c r="M62" t="s">
        <v>301</v>
      </c>
      <c r="N62" s="11">
        <v>3</v>
      </c>
      <c r="O62" s="11">
        <v>50</v>
      </c>
      <c r="P62" s="11">
        <v>16.667000000000002</v>
      </c>
      <c r="Q62" s="11">
        <v>5.0000000000000001E-3</v>
      </c>
      <c r="R62" s="11">
        <v>255</v>
      </c>
      <c r="S62" s="11">
        <v>4250</v>
      </c>
      <c r="U62" t="s">
        <v>302</v>
      </c>
      <c r="V62" s="11">
        <v>2</v>
      </c>
      <c r="W62" s="11">
        <v>31</v>
      </c>
      <c r="X62" s="11">
        <v>15.5</v>
      </c>
      <c r="Y62" s="11">
        <v>3.0000000000000001E-3</v>
      </c>
      <c r="Z62" s="11">
        <v>255</v>
      </c>
      <c r="AA62" s="11">
        <v>3952.5</v>
      </c>
    </row>
    <row r="63" spans="1:27" x14ac:dyDescent="0.2">
      <c r="A63" s="5" t="s">
        <v>220</v>
      </c>
      <c r="D63" s="4"/>
      <c r="G63" s="5" t="s">
        <v>220</v>
      </c>
      <c r="J63" s="5"/>
      <c r="K63" s="10"/>
      <c r="M63" t="s">
        <v>303</v>
      </c>
      <c r="N63" s="11">
        <v>16</v>
      </c>
      <c r="O63" s="11">
        <v>126</v>
      </c>
      <c r="P63" s="11">
        <v>7.875</v>
      </c>
      <c r="Q63" s="11">
        <v>1.2E-2</v>
      </c>
      <c r="R63" s="11">
        <v>255</v>
      </c>
      <c r="S63" s="11">
        <v>2008.125</v>
      </c>
      <c r="U63" t="s">
        <v>304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0</v>
      </c>
    </row>
    <row r="64" spans="1:27" x14ac:dyDescent="0.2">
      <c r="A64" s="5" t="s">
        <v>223</v>
      </c>
      <c r="D64" s="4">
        <v>28.55</v>
      </c>
      <c r="G64" s="5" t="s">
        <v>223</v>
      </c>
      <c r="J64" s="5">
        <v>45.78</v>
      </c>
      <c r="K64" s="10"/>
      <c r="M64" t="s">
        <v>305</v>
      </c>
      <c r="N64" s="11">
        <v>21</v>
      </c>
      <c r="O64" s="11">
        <v>134</v>
      </c>
      <c r="P64" s="11">
        <v>6.3810000000000002</v>
      </c>
      <c r="Q64" s="11">
        <v>1.2999999999999999E-2</v>
      </c>
      <c r="R64" s="11">
        <v>255</v>
      </c>
      <c r="S64" s="11">
        <v>1627.143</v>
      </c>
      <c r="U64" t="s">
        <v>306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</row>
    <row r="65" spans="1:27" x14ac:dyDescent="0.2">
      <c r="A65" s="5" t="s">
        <v>226</v>
      </c>
      <c r="D65" s="4">
        <v>9.3330000000000002</v>
      </c>
      <c r="G65" s="5" t="s">
        <v>226</v>
      </c>
      <c r="J65" s="5">
        <v>12.02</v>
      </c>
      <c r="K65" s="10"/>
      <c r="M65" t="s">
        <v>307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U65" t="s">
        <v>308</v>
      </c>
      <c r="V65" s="11">
        <v>2</v>
      </c>
      <c r="W65" s="11">
        <v>41</v>
      </c>
      <c r="X65" s="11">
        <v>20.5</v>
      </c>
      <c r="Y65" s="11">
        <v>4.0000000000000001E-3</v>
      </c>
      <c r="Z65" s="11">
        <v>255</v>
      </c>
      <c r="AA65" s="11">
        <v>5227.5</v>
      </c>
    </row>
    <row r="66" spans="1:27" x14ac:dyDescent="0.2">
      <c r="A66" s="5" t="s">
        <v>229</v>
      </c>
      <c r="D66" s="4" t="s">
        <v>309</v>
      </c>
      <c r="G66" s="5" t="s">
        <v>229</v>
      </c>
      <c r="J66" s="5" t="s">
        <v>310</v>
      </c>
      <c r="K66" s="10"/>
      <c r="M66" t="s">
        <v>311</v>
      </c>
      <c r="N66" s="11">
        <v>4</v>
      </c>
      <c r="O66" s="11">
        <v>70</v>
      </c>
      <c r="P66" s="11">
        <v>17.5</v>
      </c>
      <c r="Q66" s="11">
        <v>7.0000000000000001E-3</v>
      </c>
      <c r="R66" s="11">
        <v>255</v>
      </c>
      <c r="S66" s="11">
        <v>4462.5</v>
      </c>
      <c r="U66" t="s">
        <v>312</v>
      </c>
      <c r="V66" s="11">
        <v>2</v>
      </c>
      <c r="W66" s="11">
        <v>23</v>
      </c>
      <c r="X66" s="11">
        <v>11.5</v>
      </c>
      <c r="Y66" s="11">
        <v>2E-3</v>
      </c>
      <c r="Z66" s="11">
        <v>255</v>
      </c>
      <c r="AA66" s="11">
        <v>2932.5</v>
      </c>
    </row>
    <row r="67" spans="1:27" x14ac:dyDescent="0.2">
      <c r="A67" s="5" t="s">
        <v>234</v>
      </c>
      <c r="D67" s="4" t="s">
        <v>313</v>
      </c>
      <c r="G67" s="5" t="s">
        <v>234</v>
      </c>
      <c r="J67" s="5" t="s">
        <v>314</v>
      </c>
      <c r="K67" s="10"/>
      <c r="M67" t="s">
        <v>315</v>
      </c>
      <c r="N67" s="11">
        <v>13</v>
      </c>
      <c r="O67" s="11">
        <v>153</v>
      </c>
      <c r="P67" s="11">
        <v>11.769</v>
      </c>
      <c r="Q67" s="11">
        <v>1.4999999999999999E-2</v>
      </c>
      <c r="R67" s="11">
        <v>255</v>
      </c>
      <c r="S67" s="11">
        <v>3001.154</v>
      </c>
      <c r="U67" t="s">
        <v>316</v>
      </c>
      <c r="V67" s="11">
        <v>13</v>
      </c>
      <c r="W67" s="11">
        <v>257</v>
      </c>
      <c r="X67" s="11">
        <v>19.768999999999998</v>
      </c>
      <c r="Y67" s="11">
        <v>2.5000000000000001E-2</v>
      </c>
      <c r="Z67" s="11">
        <v>255</v>
      </c>
      <c r="AA67" s="11">
        <v>5041.1540000000005</v>
      </c>
    </row>
    <row r="68" spans="1:27" x14ac:dyDescent="0.2">
      <c r="A68" s="5" t="s">
        <v>239</v>
      </c>
      <c r="D68" s="4">
        <v>0.36530000000000001</v>
      </c>
      <c r="G68" s="5" t="s">
        <v>239</v>
      </c>
      <c r="J68" s="5">
        <v>0.3115</v>
      </c>
      <c r="K68" s="10"/>
      <c r="M68" t="s">
        <v>317</v>
      </c>
      <c r="N68" s="11">
        <v>15</v>
      </c>
      <c r="O68" s="11">
        <v>144</v>
      </c>
      <c r="P68" s="11">
        <v>9.6</v>
      </c>
      <c r="Q68" s="11">
        <v>1.4E-2</v>
      </c>
      <c r="R68" s="11">
        <v>255</v>
      </c>
      <c r="S68" s="11">
        <v>2448</v>
      </c>
      <c r="U68" t="s">
        <v>318</v>
      </c>
      <c r="V68" s="11">
        <v>12</v>
      </c>
      <c r="W68" s="11">
        <v>319</v>
      </c>
      <c r="X68" s="11">
        <v>26.582999999999998</v>
      </c>
      <c r="Y68" s="11">
        <v>0.03</v>
      </c>
      <c r="Z68" s="11">
        <v>255</v>
      </c>
      <c r="AA68" s="11">
        <v>6778.75</v>
      </c>
    </row>
    <row r="69" spans="1:27" x14ac:dyDescent="0.2">
      <c r="A69" s="5"/>
      <c r="D69" s="4"/>
      <c r="G69" s="5"/>
      <c r="J69" s="5"/>
      <c r="K69" s="10"/>
      <c r="M69" t="s">
        <v>319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U69" t="s">
        <v>320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</row>
    <row r="70" spans="1:27" x14ac:dyDescent="0.2">
      <c r="A70" s="5" t="s">
        <v>244</v>
      </c>
      <c r="D70" s="4"/>
      <c r="G70" s="5" t="s">
        <v>244</v>
      </c>
      <c r="J70" s="5"/>
      <c r="K70" s="10"/>
      <c r="M70" t="s">
        <v>321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U70" t="s">
        <v>322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</row>
    <row r="71" spans="1:27" x14ac:dyDescent="0.2">
      <c r="A71" s="5" t="s">
        <v>247</v>
      </c>
      <c r="D71" s="4" t="s">
        <v>323</v>
      </c>
      <c r="G71" s="5" t="s">
        <v>247</v>
      </c>
      <c r="J71" s="5" t="s">
        <v>324</v>
      </c>
      <c r="K71" s="10"/>
      <c r="M71" t="s">
        <v>325</v>
      </c>
      <c r="N71" s="11">
        <v>36</v>
      </c>
      <c r="O71" s="11">
        <v>3133</v>
      </c>
      <c r="P71" s="11">
        <v>87.028000000000006</v>
      </c>
      <c r="Q71" s="11">
        <v>0.29899999999999999</v>
      </c>
      <c r="R71" s="11">
        <v>255</v>
      </c>
      <c r="S71" s="11">
        <v>22192.082999999999</v>
      </c>
      <c r="U71" t="s">
        <v>326</v>
      </c>
      <c r="V71" s="11">
        <v>5</v>
      </c>
      <c r="W71" s="11">
        <v>92</v>
      </c>
      <c r="X71" s="11">
        <v>18.399999999999999</v>
      </c>
      <c r="Y71" s="11">
        <v>8.9999999999999993E-3</v>
      </c>
      <c r="Z71" s="11">
        <v>255</v>
      </c>
      <c r="AA71" s="11">
        <v>4692</v>
      </c>
    </row>
    <row r="72" spans="1:27" x14ac:dyDescent="0.2">
      <c r="A72" s="5" t="s">
        <v>16</v>
      </c>
      <c r="D72" s="4">
        <v>0.99890000000000001</v>
      </c>
      <c r="G72" s="5" t="s">
        <v>16</v>
      </c>
      <c r="J72" s="5">
        <v>2.9999999999999997E-4</v>
      </c>
      <c r="K72" s="10"/>
      <c r="M72" t="s">
        <v>327</v>
      </c>
      <c r="N72" s="11">
        <v>38</v>
      </c>
      <c r="O72" s="11">
        <v>1368</v>
      </c>
      <c r="P72" s="11">
        <v>36</v>
      </c>
      <c r="Q72" s="11">
        <v>0.13</v>
      </c>
      <c r="R72" s="11">
        <v>255</v>
      </c>
      <c r="S72" s="11">
        <v>9180</v>
      </c>
      <c r="U72" t="s">
        <v>328</v>
      </c>
      <c r="V72" s="11">
        <v>7</v>
      </c>
      <c r="W72" s="11">
        <v>77</v>
      </c>
      <c r="X72" s="11">
        <v>11</v>
      </c>
      <c r="Y72" s="11">
        <v>7.0000000000000001E-3</v>
      </c>
      <c r="Z72" s="11">
        <v>255</v>
      </c>
      <c r="AA72" s="11">
        <v>2805</v>
      </c>
    </row>
    <row r="73" spans="1:27" x14ac:dyDescent="0.2">
      <c r="A73" s="5" t="s">
        <v>17</v>
      </c>
      <c r="D73" s="4" t="s">
        <v>20</v>
      </c>
      <c r="G73" s="5" t="s">
        <v>17</v>
      </c>
      <c r="J73" s="5" t="s">
        <v>95</v>
      </c>
      <c r="K73" s="10"/>
      <c r="M73" t="s">
        <v>329</v>
      </c>
      <c r="N73" s="11">
        <v>40</v>
      </c>
      <c r="O73" s="11">
        <v>1324</v>
      </c>
      <c r="P73" s="11">
        <v>33.1</v>
      </c>
      <c r="Q73" s="11">
        <v>0.126</v>
      </c>
      <c r="R73" s="11">
        <v>255</v>
      </c>
      <c r="S73" s="11">
        <v>8440.5</v>
      </c>
      <c r="U73" t="s">
        <v>330</v>
      </c>
      <c r="V73" s="11">
        <v>20</v>
      </c>
      <c r="W73" s="11">
        <v>740</v>
      </c>
      <c r="X73" s="11">
        <v>37</v>
      </c>
      <c r="Y73" s="11">
        <v>7.0999999999999994E-2</v>
      </c>
      <c r="Z73" s="11">
        <v>255</v>
      </c>
      <c r="AA73" s="11">
        <v>9435</v>
      </c>
    </row>
    <row r="74" spans="1:27" x14ac:dyDescent="0.2">
      <c r="A74" s="5" t="s">
        <v>206</v>
      </c>
      <c r="D74" s="4" t="s">
        <v>21</v>
      </c>
      <c r="G74" s="5" t="s">
        <v>206</v>
      </c>
      <c r="J74" s="5" t="s">
        <v>25</v>
      </c>
      <c r="K74" s="10"/>
      <c r="M74" t="s">
        <v>331</v>
      </c>
      <c r="N74" s="11">
        <v>16</v>
      </c>
      <c r="O74" s="11">
        <v>354</v>
      </c>
      <c r="P74" s="11">
        <v>22.125</v>
      </c>
      <c r="Q74" s="11">
        <v>3.4000000000000002E-2</v>
      </c>
      <c r="R74" s="11">
        <v>255</v>
      </c>
      <c r="S74" s="11">
        <v>5641.875</v>
      </c>
      <c r="U74" t="s">
        <v>332</v>
      </c>
      <c r="V74" s="11">
        <v>12</v>
      </c>
      <c r="W74" s="11">
        <v>1329</v>
      </c>
      <c r="X74" s="11">
        <v>110.75</v>
      </c>
      <c r="Y74" s="11">
        <v>0.127</v>
      </c>
      <c r="Z74" s="11">
        <v>255</v>
      </c>
      <c r="AA74" s="11">
        <v>28241.25</v>
      </c>
    </row>
    <row r="75" spans="1:27" x14ac:dyDescent="0.2">
      <c r="A75" s="5"/>
      <c r="D75" s="4"/>
      <c r="G75" s="5"/>
      <c r="J75" s="5"/>
      <c r="K75" s="10"/>
      <c r="M75" t="s">
        <v>333</v>
      </c>
      <c r="N75" s="11">
        <v>2</v>
      </c>
      <c r="O75" s="11">
        <v>21</v>
      </c>
      <c r="P75" s="11">
        <v>10.5</v>
      </c>
      <c r="Q75" s="11">
        <v>2E-3</v>
      </c>
      <c r="R75" s="11">
        <v>255</v>
      </c>
      <c r="S75" s="11">
        <v>2677.5</v>
      </c>
      <c r="U75" t="s">
        <v>334</v>
      </c>
      <c r="V75" s="11">
        <v>81</v>
      </c>
      <c r="W75" s="11">
        <v>7038</v>
      </c>
      <c r="X75" s="11">
        <v>86.888999999999996</v>
      </c>
      <c r="Y75" s="11">
        <v>0.67100000000000004</v>
      </c>
      <c r="Z75" s="11">
        <v>255</v>
      </c>
      <c r="AA75" s="11">
        <v>22156.667000000001</v>
      </c>
    </row>
    <row r="76" spans="1:27" x14ac:dyDescent="0.2">
      <c r="A76" s="5" t="s">
        <v>260</v>
      </c>
      <c r="D76" s="4"/>
      <c r="G76" s="5" t="s">
        <v>260</v>
      </c>
      <c r="J76" s="5"/>
      <c r="K76" s="10"/>
      <c r="M76" t="s">
        <v>335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U76" t="s">
        <v>336</v>
      </c>
      <c r="V76" s="11">
        <v>52</v>
      </c>
      <c r="W76" s="11">
        <v>16433</v>
      </c>
      <c r="X76" s="11">
        <v>316.01900000000001</v>
      </c>
      <c r="Y76" s="11">
        <v>1.5669999999999999</v>
      </c>
      <c r="Z76" s="11">
        <v>255</v>
      </c>
      <c r="AA76" s="11">
        <v>80584.903999999995</v>
      </c>
    </row>
    <row r="77" spans="1:27" x14ac:dyDescent="0.2">
      <c r="A77" s="5" t="s">
        <v>263</v>
      </c>
      <c r="D77" s="4">
        <v>40</v>
      </c>
      <c r="G77" s="5" t="s">
        <v>263</v>
      </c>
      <c r="J77" s="5">
        <v>46</v>
      </c>
      <c r="K77" s="10"/>
      <c r="M77" t="s">
        <v>337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U77" t="s">
        <v>338</v>
      </c>
      <c r="V77" s="11">
        <v>37</v>
      </c>
      <c r="W77" s="11">
        <v>4620</v>
      </c>
      <c r="X77" s="11">
        <v>124.86499999999999</v>
      </c>
      <c r="Y77" s="11">
        <v>0.441</v>
      </c>
      <c r="Z77" s="11">
        <v>255</v>
      </c>
      <c r="AA77" s="11">
        <v>31840.541000000001</v>
      </c>
    </row>
    <row r="78" spans="1:27" x14ac:dyDescent="0.2">
      <c r="A78" s="5" t="s">
        <v>266</v>
      </c>
      <c r="D78" s="4">
        <v>36</v>
      </c>
      <c r="G78" s="5" t="s">
        <v>266</v>
      </c>
      <c r="J78" s="5">
        <v>42</v>
      </c>
      <c r="K78" s="10"/>
      <c r="M78" t="s">
        <v>339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U78" t="s">
        <v>340</v>
      </c>
      <c r="V78" s="11">
        <v>30</v>
      </c>
      <c r="W78" s="11">
        <v>3530</v>
      </c>
      <c r="X78" s="11">
        <v>117.667</v>
      </c>
      <c r="Y78" s="11">
        <v>0.33700000000000002</v>
      </c>
      <c r="Z78" s="11">
        <v>255</v>
      </c>
      <c r="AA78" s="11">
        <v>30005</v>
      </c>
    </row>
    <row r="79" spans="1:27" x14ac:dyDescent="0.2">
      <c r="U79" t="s">
        <v>341</v>
      </c>
      <c r="V79" s="11">
        <v>26</v>
      </c>
      <c r="W79" s="11">
        <v>845</v>
      </c>
      <c r="X79" s="11">
        <v>32.5</v>
      </c>
      <c r="Y79" s="11">
        <v>8.1000000000000003E-2</v>
      </c>
      <c r="Z79" s="11">
        <v>255</v>
      </c>
      <c r="AA79" s="11">
        <v>8287.5</v>
      </c>
    </row>
    <row r="80" spans="1:27" x14ac:dyDescent="0.2">
      <c r="U80" t="s">
        <v>342</v>
      </c>
      <c r="V80" s="11">
        <v>25</v>
      </c>
      <c r="W80" s="11">
        <v>938</v>
      </c>
      <c r="X80" s="11">
        <v>37.520000000000003</v>
      </c>
      <c r="Y80" s="11">
        <v>8.8999999999999996E-2</v>
      </c>
      <c r="Z80" s="11">
        <v>255</v>
      </c>
      <c r="AA80" s="11">
        <v>9567.6</v>
      </c>
    </row>
    <row r="81" spans="4:27" x14ac:dyDescent="0.2">
      <c r="U81" t="s">
        <v>343</v>
      </c>
      <c r="V81" s="11">
        <v>17</v>
      </c>
      <c r="W81" s="11">
        <v>554</v>
      </c>
      <c r="X81" s="11">
        <v>32.588000000000001</v>
      </c>
      <c r="Y81" s="11">
        <v>5.2999999999999999E-2</v>
      </c>
      <c r="Z81" s="11">
        <v>255</v>
      </c>
      <c r="AA81" s="11">
        <v>8310</v>
      </c>
    </row>
    <row r="82" spans="4:27" x14ac:dyDescent="0.2">
      <c r="U82" t="s">
        <v>344</v>
      </c>
      <c r="V82" s="11">
        <v>28</v>
      </c>
      <c r="W82" s="11">
        <v>1929</v>
      </c>
      <c r="X82" s="11">
        <v>68.893000000000001</v>
      </c>
      <c r="Y82" s="11">
        <v>0.184</v>
      </c>
      <c r="Z82" s="11">
        <v>255</v>
      </c>
      <c r="AA82" s="11">
        <v>17567.679</v>
      </c>
    </row>
    <row r="83" spans="4:27" x14ac:dyDescent="0.2">
      <c r="U83" t="s">
        <v>345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</row>
    <row r="84" spans="4:27" x14ac:dyDescent="0.2">
      <c r="U84" t="s">
        <v>346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</row>
    <row r="85" spans="4:27" x14ac:dyDescent="0.2">
      <c r="U85" t="s">
        <v>347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</row>
    <row r="86" spans="4:27" x14ac:dyDescent="0.2">
      <c r="U86" t="s">
        <v>348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</row>
    <row r="87" spans="4:27" x14ac:dyDescent="0.2">
      <c r="U87" t="s">
        <v>349</v>
      </c>
      <c r="V87" s="11">
        <v>4</v>
      </c>
      <c r="W87" s="11">
        <v>105</v>
      </c>
      <c r="X87" s="11">
        <v>26.25</v>
      </c>
      <c r="Y87" s="11">
        <v>0.01</v>
      </c>
      <c r="Z87" s="11">
        <v>255</v>
      </c>
      <c r="AA87" s="11">
        <v>6693.75</v>
      </c>
    </row>
    <row r="88" spans="4:27" x14ac:dyDescent="0.2">
      <c r="U88" t="s">
        <v>350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</row>
    <row r="89" spans="4:27" x14ac:dyDescent="0.2">
      <c r="U89" t="s">
        <v>351</v>
      </c>
      <c r="V89" s="11">
        <v>2</v>
      </c>
      <c r="W89" s="11">
        <v>11</v>
      </c>
      <c r="X89" s="11">
        <v>5.5</v>
      </c>
      <c r="Y89" s="11">
        <v>1E-3</v>
      </c>
      <c r="Z89" s="11">
        <v>255</v>
      </c>
      <c r="AA89" s="11">
        <v>1402.5</v>
      </c>
    </row>
    <row r="90" spans="4:27" x14ac:dyDescent="0.2">
      <c r="U90" t="s">
        <v>352</v>
      </c>
      <c r="V90" s="11">
        <v>1</v>
      </c>
      <c r="W90" s="11">
        <v>12</v>
      </c>
      <c r="X90" s="11">
        <v>12</v>
      </c>
      <c r="Y90" s="11">
        <v>1E-3</v>
      </c>
      <c r="Z90" s="11">
        <v>255</v>
      </c>
      <c r="AA90" s="11">
        <v>3060</v>
      </c>
    </row>
    <row r="92" spans="4:27" x14ac:dyDescent="0.2">
      <c r="D92" s="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SourceFig6A</vt:lpstr>
      <vt:lpstr>SourceFig6B,C</vt:lpstr>
      <vt:lpstr>SourceFig6E,F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Collin</dc:creator>
  <cp:lastModifiedBy>Collin</cp:lastModifiedBy>
  <dcterms:created xsi:type="dcterms:W3CDTF">2023-08-04T07:43:28Z</dcterms:created>
  <dcterms:modified xsi:type="dcterms:W3CDTF">2023-08-04T07:43:41Z</dcterms:modified>
</cp:coreProperties>
</file>