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ocuments\Writing paper chapters from data\"/>
    </mc:Choice>
  </mc:AlternateContent>
  <xr:revisionPtr revIDLastSave="0" documentId="13_ncr:1_{7A260B09-7B0A-4643-B27F-DA5C25B367DC}" xr6:coauthVersionLast="47" xr6:coauthVersionMax="47" xr10:uidLastSave="{00000000-0000-0000-0000-000000000000}"/>
  <bookViews>
    <workbookView xWindow="-28230" yWindow="-1290" windowWidth="22200" windowHeight="13245" xr2:uid="{9C48FA97-7E6F-4D68-974A-9F764CD2E8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4" i="1"/>
  <c r="E23" i="1"/>
  <c r="D23" i="1"/>
  <c r="D36" i="1"/>
  <c r="E43" i="1"/>
  <c r="D35" i="1"/>
  <c r="D34" i="1"/>
  <c r="E16" i="1"/>
  <c r="E15" i="1"/>
  <c r="D14" i="1"/>
  <c r="D13" i="1"/>
  <c r="D12" i="1"/>
  <c r="D11" i="1"/>
  <c r="D10" i="1"/>
  <c r="D9" i="1"/>
  <c r="E8" i="1"/>
  <c r="D8" i="1"/>
  <c r="E7" i="1"/>
  <c r="D7" i="1"/>
  <c r="E6" i="1"/>
  <c r="D6" i="1"/>
  <c r="D5" i="1"/>
</calcChain>
</file>

<file path=xl/sharedStrings.xml><?xml version="1.0" encoding="utf-8"?>
<sst xmlns="http://schemas.openxmlformats.org/spreadsheetml/2006/main" count="443" uniqueCount="311">
  <si>
    <t>Category 1</t>
  </si>
  <si>
    <t>Expected hits, that are hits (AD relevance)</t>
  </si>
  <si>
    <t>C. elegans</t>
  </si>
  <si>
    <t>sequence</t>
  </si>
  <si>
    <t>gene name</t>
  </si>
  <si>
    <t>Human ortholog</t>
  </si>
  <si>
    <t>GFP intensity</t>
  </si>
  <si>
    <t>name</t>
  </si>
  <si>
    <t>Category 2</t>
  </si>
  <si>
    <t>Category 3</t>
  </si>
  <si>
    <t>Category 4</t>
  </si>
  <si>
    <t>Interesting hits, followed up (e.g. MMPs)</t>
  </si>
  <si>
    <t>Interesting hits, but not followed up (e.g. SNAREs)</t>
  </si>
  <si>
    <t>M117.2</t>
  </si>
  <si>
    <t>F46C3.1</t>
  </si>
  <si>
    <t xml:space="preserve">Y73B6BL.7 </t>
  </si>
  <si>
    <t>par-5</t>
  </si>
  <si>
    <t>pek-1</t>
  </si>
  <si>
    <t>csp-2</t>
  </si>
  <si>
    <t>ZK20.6</t>
  </si>
  <si>
    <t>nep-1</t>
  </si>
  <si>
    <t>let-716</t>
  </si>
  <si>
    <t>C16A3.3</t>
  </si>
  <si>
    <t>F31B12.1</t>
  </si>
  <si>
    <t>ZK697.8</t>
  </si>
  <si>
    <t>C04A11.4</t>
  </si>
  <si>
    <t>ZK863.9</t>
  </si>
  <si>
    <t>F21F8.3</t>
  </si>
  <si>
    <t>M110.5</t>
  </si>
  <si>
    <t>plc-1</t>
  </si>
  <si>
    <t>adm-2</t>
  </si>
  <si>
    <t>clec-224</t>
  </si>
  <si>
    <t>asp-5</t>
  </si>
  <si>
    <t>dab-1</t>
  </si>
  <si>
    <t>T05G5.6</t>
  </si>
  <si>
    <t>K11E4.3</t>
  </si>
  <si>
    <t>C49C8.5</t>
  </si>
  <si>
    <t>C53B4.5</t>
  </si>
  <si>
    <t>G_YK7564</t>
  </si>
  <si>
    <t>C50H2.1</t>
  </si>
  <si>
    <t>AAA28002</t>
  </si>
  <si>
    <t>G_YK7584</t>
  </si>
  <si>
    <t>G_YK8483</t>
  </si>
  <si>
    <t>H06I04.3b</t>
  </si>
  <si>
    <t>K08B4.1</t>
  </si>
  <si>
    <t>F45E4.9</t>
  </si>
  <si>
    <t>AAC15827</t>
  </si>
  <si>
    <t>C05E4.3</t>
  </si>
  <si>
    <t>ech-6</t>
  </si>
  <si>
    <t>poml-1</t>
  </si>
  <si>
    <t>col-119</t>
  </si>
  <si>
    <t>efn-2</t>
  </si>
  <si>
    <t>fshr-1</t>
  </si>
  <si>
    <t>deb-1</t>
  </si>
  <si>
    <t>cri-2</t>
  </si>
  <si>
    <t>Y43C5A.2</t>
  </si>
  <si>
    <t>H06I04.3</t>
  </si>
  <si>
    <t>hmg-5</t>
  </si>
  <si>
    <t>ser-1</t>
  </si>
  <si>
    <t>srp-1</t>
  </si>
  <si>
    <t>PLCE1</t>
  </si>
  <si>
    <t>TTR</t>
  </si>
  <si>
    <t>ADAM9</t>
  </si>
  <si>
    <t>EIF2AK2</t>
  </si>
  <si>
    <t>CASP4</t>
  </si>
  <si>
    <t>OLR1</t>
  </si>
  <si>
    <t>REN</t>
  </si>
  <si>
    <t>PDCD11</t>
  </si>
  <si>
    <t>YWHAZ</t>
  </si>
  <si>
    <t>DAB1</t>
  </si>
  <si>
    <t>ECHS1</t>
  </si>
  <si>
    <t>PON1</t>
  </si>
  <si>
    <t>FGL2</t>
  </si>
  <si>
    <t>COL11A1</t>
  </si>
  <si>
    <t>EFNA5</t>
  </si>
  <si>
    <t>LHCGR</t>
  </si>
  <si>
    <t>MME</t>
  </si>
  <si>
    <t>VCL</t>
  </si>
  <si>
    <t>TIMP1</t>
  </si>
  <si>
    <t>FTSJ3</t>
  </si>
  <si>
    <t>lag-1</t>
  </si>
  <si>
    <t>RBPJ</t>
  </si>
  <si>
    <t>TFAM</t>
  </si>
  <si>
    <t>HTR2A</t>
  </si>
  <si>
    <t>SERPINA1</t>
  </si>
  <si>
    <t>K06A1.5</t>
  </si>
  <si>
    <t>B0336.8</t>
  </si>
  <si>
    <t>M7.5</t>
  </si>
  <si>
    <t>Y87G2A.3</t>
  </si>
  <si>
    <t>F41E6.13</t>
  </si>
  <si>
    <t>M03A8.2</t>
  </si>
  <si>
    <t>B0025.1</t>
  </si>
  <si>
    <t>D2007.5</t>
  </si>
  <si>
    <t>Y60A3A.1</t>
  </si>
  <si>
    <t>C33A11.4</t>
  </si>
  <si>
    <t>T22H9.2</t>
  </si>
  <si>
    <t>ZK930.1</t>
  </si>
  <si>
    <t>F02E8.5</t>
  </si>
  <si>
    <t>D2085.2</t>
  </si>
  <si>
    <t>ZK593.6</t>
  </si>
  <si>
    <t>Y55F3AM.4</t>
  </si>
  <si>
    <t>B0261.2</t>
  </si>
  <si>
    <t>F35A5.8</t>
  </si>
  <si>
    <t>atg-16.2</t>
  </si>
  <si>
    <t>lgg-3</t>
  </si>
  <si>
    <t>atg-7</t>
  </si>
  <si>
    <t>atg-4.1</t>
  </si>
  <si>
    <t>atg-18</t>
  </si>
  <si>
    <t>atg-2</t>
  </si>
  <si>
    <t>vps-34</t>
  </si>
  <si>
    <t>atg-13</t>
  </si>
  <si>
    <t>unc-51</t>
  </si>
  <si>
    <t>svh-5</t>
  </si>
  <si>
    <t>atg-9</t>
  </si>
  <si>
    <t>vps-15</t>
  </si>
  <si>
    <t>atg-16.1</t>
  </si>
  <si>
    <t>atg-10</t>
  </si>
  <si>
    <t>lgg-2</t>
  </si>
  <si>
    <t>atg-3</t>
  </si>
  <si>
    <t>let-363</t>
  </si>
  <si>
    <t>F49E12.4</t>
  </si>
  <si>
    <t>F29B9.6</t>
  </si>
  <si>
    <t>Y54G2A.31</t>
  </si>
  <si>
    <t>ubc-9</t>
  </si>
  <si>
    <t>ubc-13</t>
  </si>
  <si>
    <t>ubc-24</t>
  </si>
  <si>
    <t>T05H10.5</t>
  </si>
  <si>
    <t>ufd-2</t>
  </si>
  <si>
    <t>T09B4.10</t>
  </si>
  <si>
    <t>chn-1</t>
  </si>
  <si>
    <t>T10F2.4</t>
  </si>
  <si>
    <t>prp-19</t>
  </si>
  <si>
    <t>B0281.8</t>
  </si>
  <si>
    <t>C28G1.5</t>
  </si>
  <si>
    <t>rcs-1</t>
  </si>
  <si>
    <t>C28G1.6</t>
  </si>
  <si>
    <t>D2089.2</t>
  </si>
  <si>
    <t>marc-2</t>
  </si>
  <si>
    <t>F10D7.5</t>
  </si>
  <si>
    <t>F11A10.3</t>
  </si>
  <si>
    <t>mig-32</t>
  </si>
  <si>
    <t>F26G5.9</t>
  </si>
  <si>
    <t>tam-1</t>
  </si>
  <si>
    <t>F43C11.7</t>
  </si>
  <si>
    <t>F45G2.6</t>
  </si>
  <si>
    <t>trf-1</t>
  </si>
  <si>
    <t>F54G8.4</t>
  </si>
  <si>
    <t>nhl-1</t>
  </si>
  <si>
    <t>F55A11.3</t>
  </si>
  <si>
    <t>sel-11</t>
  </si>
  <si>
    <t>M110.3</t>
  </si>
  <si>
    <t>R06F6.2</t>
  </si>
  <si>
    <t>vps-11</t>
  </si>
  <si>
    <t>ZK1240.3</t>
  </si>
  <si>
    <t>ZK1240.6</t>
  </si>
  <si>
    <t>ZK1240.8</t>
  </si>
  <si>
    <t>ZK1240.9</t>
  </si>
  <si>
    <t>egl-1</t>
  </si>
  <si>
    <t>ced-4</t>
  </si>
  <si>
    <t>ced-3</t>
  </si>
  <si>
    <t>cnt-1</t>
  </si>
  <si>
    <t>F23B12.9</t>
  </si>
  <si>
    <t>C35D10.9</t>
  </si>
  <si>
    <t>C48D1.2</t>
  </si>
  <si>
    <t>Y17G7B.15</t>
  </si>
  <si>
    <t>F08C6.1</t>
  </si>
  <si>
    <t>adt-2</t>
  </si>
  <si>
    <t>K07C11.5</t>
  </si>
  <si>
    <t>4R79.1</t>
  </si>
  <si>
    <t>nas-6</t>
  </si>
  <si>
    <t>H19M22.3</t>
  </si>
  <si>
    <t>zmp-2</t>
  </si>
  <si>
    <t xml:space="preserve">ZK20.6 </t>
  </si>
  <si>
    <t>C34D4.9</t>
  </si>
  <si>
    <t>NAS‐8</t>
  </si>
  <si>
    <t>T11F9.6</t>
  </si>
  <si>
    <t>NAS‐22</t>
  </si>
  <si>
    <t>F57F5.1</t>
  </si>
  <si>
    <t>gpn-1</t>
  </si>
  <si>
    <t>mig-6</t>
  </si>
  <si>
    <t>tln-1</t>
  </si>
  <si>
    <t>C35A11.4</t>
  </si>
  <si>
    <t>W03C9.3</t>
  </si>
  <si>
    <t>rab-7</t>
  </si>
  <si>
    <t>C07G1.5</t>
  </si>
  <si>
    <t>hgrs-1</t>
  </si>
  <si>
    <t>Y87G2A.10</t>
  </si>
  <si>
    <t>vps-28</t>
  </si>
  <si>
    <t>K02D10.5</t>
  </si>
  <si>
    <t>snap-29</t>
  </si>
  <si>
    <t>F35H10.4</t>
  </si>
  <si>
    <t>vha-5</t>
  </si>
  <si>
    <t>T25G12.4</t>
  </si>
  <si>
    <t>rab-6.2</t>
  </si>
  <si>
    <t>Y65B4A.3</t>
  </si>
  <si>
    <t>vps-20</t>
  </si>
  <si>
    <t>F55A11.2</t>
  </si>
  <si>
    <t>syx-5</t>
  </si>
  <si>
    <t>Y57G11C.4</t>
  </si>
  <si>
    <t>vti-1</t>
  </si>
  <si>
    <t>T10H9.3</t>
  </si>
  <si>
    <t>syx-18</t>
  </si>
  <si>
    <t>C18C4.10</t>
  </si>
  <si>
    <t>klc-2</t>
  </si>
  <si>
    <t>F55C7.7</t>
  </si>
  <si>
    <t>unc-73</t>
  </si>
  <si>
    <t>F37A4.7</t>
  </si>
  <si>
    <t>rbf-1</t>
  </si>
  <si>
    <t>F56A8.7</t>
  </si>
  <si>
    <t>unc-64</t>
  </si>
  <si>
    <t>ral-1</t>
  </si>
  <si>
    <t>Y73B6BL.7</t>
  </si>
  <si>
    <t>F59D12.4</t>
  </si>
  <si>
    <t>C37C3.6</t>
  </si>
  <si>
    <t xml:space="preserve">C05E4.3 </t>
  </si>
  <si>
    <t>Y71G12B.11</t>
  </si>
  <si>
    <t>Y53G8AR.3</t>
  </si>
  <si>
    <t>cpr-9</t>
  </si>
  <si>
    <t>alz</t>
  </si>
  <si>
    <t>val</t>
  </si>
  <si>
    <t>mat</t>
  </si>
  <si>
    <t>age/val</t>
  </si>
  <si>
    <t>mat/age</t>
  </si>
  <si>
    <t>7/10</t>
  </si>
  <si>
    <t>6/10</t>
  </si>
  <si>
    <t>7/12</t>
  </si>
  <si>
    <t>5/10</t>
  </si>
  <si>
    <t>up/n obs.</t>
  </si>
  <si>
    <t>down/n obs.</t>
  </si>
  <si>
    <t>8/16</t>
  </si>
  <si>
    <t>1/16</t>
  </si>
  <si>
    <t>14/28</t>
  </si>
  <si>
    <t>9/12</t>
  </si>
  <si>
    <t>6/12</t>
  </si>
  <si>
    <t>1/12</t>
  </si>
  <si>
    <t>1/10</t>
  </si>
  <si>
    <t>0</t>
  </si>
  <si>
    <t>%up</t>
  </si>
  <si>
    <t>% down</t>
  </si>
  <si>
    <t>ATG16L1</t>
  </si>
  <si>
    <t>ATG12</t>
  </si>
  <si>
    <t>ATG7</t>
  </si>
  <si>
    <t>ATG4A-D</t>
  </si>
  <si>
    <t>WIPI1,2</t>
  </si>
  <si>
    <t>ATG2A,B</t>
  </si>
  <si>
    <t>PIK3C3</t>
  </si>
  <si>
    <t>PIK3R4</t>
  </si>
  <si>
    <t>ATG13</t>
  </si>
  <si>
    <t>MAPK7, ULK1-3</t>
  </si>
  <si>
    <t>EHF, ELF3, ELF5</t>
  </si>
  <si>
    <t>ATG9A,B</t>
  </si>
  <si>
    <t>ATG10</t>
  </si>
  <si>
    <t>MAP1LC3A-C</t>
  </si>
  <si>
    <t>ATG3</t>
  </si>
  <si>
    <t>MTOR</t>
  </si>
  <si>
    <t>SH3GLB1,2</t>
  </si>
  <si>
    <t>CASP1,CASP2,CASP3,CASP4,CASP5,CASP7,CASP8,CASP9,CASP12,CASP14</t>
  </si>
  <si>
    <t>ACAP1-3</t>
  </si>
  <si>
    <t>MID1</t>
  </si>
  <si>
    <t>MARCH1,2,8</t>
  </si>
  <si>
    <t>NEURL1,1B,3</t>
  </si>
  <si>
    <t>MEFV</t>
  </si>
  <si>
    <t>TRAF1-6</t>
  </si>
  <si>
    <t>MARCH5</t>
  </si>
  <si>
    <t>UBE2N,UBE2NL</t>
  </si>
  <si>
    <t>UBE4B</t>
  </si>
  <si>
    <t>VPS11</t>
  </si>
  <si>
    <t>TRIM69</t>
  </si>
  <si>
    <t>UBE2L6</t>
  </si>
  <si>
    <t>SYVN1</t>
  </si>
  <si>
    <t>BMI1,PCGF1,3,5,6</t>
  </si>
  <si>
    <t>STUB1</t>
  </si>
  <si>
    <t>TRIM71</t>
  </si>
  <si>
    <t>UBE2I</t>
  </si>
  <si>
    <t>PRPF19</t>
  </si>
  <si>
    <t>unknown</t>
  </si>
  <si>
    <t>ADAMTS family</t>
  </si>
  <si>
    <t>TIMP</t>
  </si>
  <si>
    <t>MEP1A,B</t>
  </si>
  <si>
    <t>2/6</t>
  </si>
  <si>
    <t>3/6</t>
  </si>
  <si>
    <t>1/6</t>
  </si>
  <si>
    <t>0/6</t>
  </si>
  <si>
    <t>4/9</t>
  </si>
  <si>
    <t>1/9</t>
  </si>
  <si>
    <t>0/12</t>
  </si>
  <si>
    <t>0/10</t>
  </si>
  <si>
    <t>0/3</t>
  </si>
  <si>
    <t>2/3</t>
  </si>
  <si>
    <t>3/3</t>
  </si>
  <si>
    <t>4/4</t>
  </si>
  <si>
    <t>HGS</t>
  </si>
  <si>
    <t>VTI1A</t>
  </si>
  <si>
    <t>VPS28</t>
  </si>
  <si>
    <t>RALA</t>
  </si>
  <si>
    <t>CHMP6</t>
  </si>
  <si>
    <t>RAB6A,B</t>
  </si>
  <si>
    <t>RAB7A</t>
  </si>
  <si>
    <t>KLC1,2,4,NPHP3</t>
  </si>
  <si>
    <t>TRIO,KARLN,ARHGEF25</t>
  </si>
  <si>
    <t>RPH3A,DOC2A,B</t>
  </si>
  <si>
    <t>STX1A,B,STX2,3</t>
  </si>
  <si>
    <t>SNAP29</t>
  </si>
  <si>
    <t>ATP6V0A1,2,4, TCIRG1</t>
  </si>
  <si>
    <t>STX5</t>
  </si>
  <si>
    <t>STX18</t>
  </si>
  <si>
    <t>SLC2A1,3,4,5,7,9,11,14</t>
  </si>
  <si>
    <t>3/12</t>
  </si>
  <si>
    <t>4/6</t>
  </si>
  <si>
    <t>0/4</t>
  </si>
  <si>
    <t>ProteinHomeostasis E.g. ubiquitin, apoptosis. (no follow-up)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</si>
</sst>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1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1" fontId="0" fillId="0" borderId="2" xfId="0" applyNumberFormat="1" applyBorder="1"/>
    <xf numFmtId="0" fontId="0" fillId="0" borderId="0" xfId="0" applyFont="1" applyBorder="1"/>
    <xf numFmtId="1" fontId="0" fillId="0" borderId="0" xfId="0" applyNumberFormat="1" applyBorder="1"/>
    <xf numFmtId="49" fontId="0" fillId="0" borderId="0" xfId="0" applyNumberFormat="1"/>
    <xf numFmtId="0" fontId="0" fillId="0" borderId="1" xfId="0" applyFont="1" applyBorder="1"/>
    <xf numFmtId="0" fontId="1" fillId="0" borderId="1" xfId="1" applyFont="1" applyBorder="1"/>
    <xf numFmtId="49" fontId="0" fillId="0" borderId="2" xfId="0" applyNumberFormat="1" applyBorder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ormbase.org/db/get?name=D2007.5;class=Gene" TargetMode="External"/><Relationship Id="rId3" Type="http://schemas.openxmlformats.org/officeDocument/2006/relationships/hyperlink" Target="http://www.wormbase.org/db/get?name=B0336.8;class=Gene" TargetMode="External"/><Relationship Id="rId7" Type="http://schemas.openxmlformats.org/officeDocument/2006/relationships/hyperlink" Target="http://www.wormbase.org/db/get?name=ZK930.1;class=Gene" TargetMode="External"/><Relationship Id="rId2" Type="http://schemas.openxmlformats.org/officeDocument/2006/relationships/hyperlink" Target="http://www.wormbase.org/db/get?name=K06A1.5;class=Gene" TargetMode="External"/><Relationship Id="rId1" Type="http://schemas.openxmlformats.org/officeDocument/2006/relationships/hyperlink" Target="http://www.wormbase.org/db/get?name=M03A8.2;class=Gene" TargetMode="External"/><Relationship Id="rId6" Type="http://schemas.openxmlformats.org/officeDocument/2006/relationships/hyperlink" Target="http://www.wormbase.org/db/get?name=Y87G2A.3;class=Gene" TargetMode="External"/><Relationship Id="rId5" Type="http://schemas.openxmlformats.org/officeDocument/2006/relationships/hyperlink" Target="http://www.wormbase.org/db/get?name=M7.5;class=Gen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wormbase.org/db/get?name=D2085.2;class=Gene" TargetMode="External"/><Relationship Id="rId9" Type="http://schemas.openxmlformats.org/officeDocument/2006/relationships/hyperlink" Target="http://www.wormbase.org/db/get?name=C33A11.4;class=Ge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2DC6-C8A4-4886-BEDC-FABBE5B76481}">
  <dimension ref="A1:U49"/>
  <sheetViews>
    <sheetView tabSelected="1" workbookViewId="0">
      <selection activeCell="F9" sqref="F9"/>
    </sheetView>
  </sheetViews>
  <sheetFormatPr defaultRowHeight="14.5" x14ac:dyDescent="0.35"/>
  <cols>
    <col min="1" max="1" width="11.453125" style="9" customWidth="1"/>
    <col min="2" max="2" width="12.08984375" customWidth="1"/>
    <col min="3" max="3" width="15.90625" customWidth="1"/>
    <col min="4" max="4" width="8" customWidth="1"/>
    <col min="5" max="5" width="8" style="7" customWidth="1"/>
    <col min="6" max="6" width="11.453125" customWidth="1"/>
    <col min="7" max="7" width="12.08984375" customWidth="1"/>
    <col min="8" max="8" width="15.90625" customWidth="1"/>
    <col min="9" max="9" width="8.90625" customWidth="1"/>
    <col min="10" max="10" width="8.6328125" style="7" customWidth="1"/>
    <col min="11" max="11" width="11.453125" style="1" customWidth="1"/>
    <col min="12" max="12" width="12.08984375" customWidth="1"/>
    <col min="13" max="13" width="15.90625" customWidth="1"/>
    <col min="14" max="15" width="8" customWidth="1"/>
    <col min="16" max="16" width="11.453125" style="1" customWidth="1"/>
    <col min="17" max="17" width="12.08984375" customWidth="1"/>
    <col min="18" max="18" width="15.90625" customWidth="1"/>
    <col min="19" max="19" width="8" customWidth="1"/>
    <col min="20" max="20" width="8" style="7" customWidth="1"/>
    <col min="21" max="21" width="9.08984375" style="6"/>
  </cols>
  <sheetData>
    <row r="1" spans="1:20" x14ac:dyDescent="0.35">
      <c r="A1" s="15" t="s">
        <v>0</v>
      </c>
      <c r="B1" s="15"/>
      <c r="C1" s="15"/>
      <c r="D1" s="15"/>
      <c r="E1" s="15"/>
      <c r="F1" s="15" t="s">
        <v>8</v>
      </c>
      <c r="G1" s="15"/>
      <c r="H1" s="15"/>
      <c r="I1" s="15"/>
      <c r="J1" s="15"/>
      <c r="K1" s="15" t="s">
        <v>9</v>
      </c>
      <c r="L1" s="15"/>
      <c r="M1" s="15"/>
      <c r="N1" s="15"/>
      <c r="O1" s="15"/>
      <c r="P1" s="15" t="s">
        <v>10</v>
      </c>
      <c r="Q1" s="15"/>
      <c r="R1" s="15"/>
      <c r="S1" s="15"/>
      <c r="T1" s="15"/>
    </row>
    <row r="2" spans="1:20" x14ac:dyDescent="0.35">
      <c r="A2" s="15" t="s">
        <v>310</v>
      </c>
      <c r="B2" s="15"/>
      <c r="C2" s="15"/>
      <c r="D2" s="15"/>
      <c r="E2" s="15"/>
      <c r="F2" s="15" t="s">
        <v>1</v>
      </c>
      <c r="G2" s="15"/>
      <c r="H2" s="15"/>
      <c r="I2" s="15"/>
      <c r="J2" s="15"/>
      <c r="K2" s="15" t="s">
        <v>12</v>
      </c>
      <c r="L2" s="15"/>
      <c r="M2" s="15"/>
      <c r="N2" s="15"/>
      <c r="O2" s="15"/>
      <c r="P2" s="15" t="s">
        <v>11</v>
      </c>
      <c r="Q2" s="15"/>
      <c r="R2" s="15"/>
      <c r="S2" s="15"/>
      <c r="T2" s="15"/>
    </row>
    <row r="3" spans="1:20" x14ac:dyDescent="0.35">
      <c r="A3" s="15" t="s">
        <v>2</v>
      </c>
      <c r="B3" s="15"/>
      <c r="C3" t="s">
        <v>5</v>
      </c>
      <c r="D3" s="15" t="s">
        <v>6</v>
      </c>
      <c r="E3" s="15"/>
      <c r="F3" s="15" t="s">
        <v>2</v>
      </c>
      <c r="G3" s="15"/>
      <c r="H3" t="s">
        <v>5</v>
      </c>
      <c r="I3" s="15" t="s">
        <v>6</v>
      </c>
      <c r="J3" s="15"/>
      <c r="K3" s="15" t="s">
        <v>2</v>
      </c>
      <c r="L3" s="15"/>
      <c r="M3" t="s">
        <v>5</v>
      </c>
      <c r="N3" s="15" t="s">
        <v>6</v>
      </c>
      <c r="O3" s="15"/>
      <c r="P3" s="15" t="s">
        <v>2</v>
      </c>
      <c r="Q3" s="15"/>
      <c r="R3" t="s">
        <v>5</v>
      </c>
      <c r="S3" s="15" t="s">
        <v>6</v>
      </c>
      <c r="T3" s="15"/>
    </row>
    <row r="4" spans="1:20" x14ac:dyDescent="0.35">
      <c r="A4" s="12" t="s">
        <v>3</v>
      </c>
      <c r="B4" t="s">
        <v>4</v>
      </c>
      <c r="C4" t="s">
        <v>7</v>
      </c>
      <c r="D4" t="s">
        <v>237</v>
      </c>
      <c r="E4" s="1" t="s">
        <v>238</v>
      </c>
      <c r="F4" s="1" t="s">
        <v>3</v>
      </c>
      <c r="G4" s="1" t="s">
        <v>4</v>
      </c>
      <c r="H4" t="s">
        <v>7</v>
      </c>
      <c r="I4" t="s">
        <v>227</v>
      </c>
      <c r="J4" s="1" t="s">
        <v>228</v>
      </c>
      <c r="K4" s="1" t="s">
        <v>3</v>
      </c>
      <c r="L4" t="s">
        <v>4</v>
      </c>
      <c r="M4" t="s">
        <v>7</v>
      </c>
      <c r="N4" t="s">
        <v>227</v>
      </c>
      <c r="O4" s="1" t="s">
        <v>228</v>
      </c>
      <c r="P4" s="1" t="s">
        <v>3</v>
      </c>
      <c r="Q4" t="s">
        <v>4</v>
      </c>
      <c r="R4" t="s">
        <v>7</v>
      </c>
      <c r="S4" t="s">
        <v>227</v>
      </c>
      <c r="T4" s="1" t="s">
        <v>228</v>
      </c>
    </row>
    <row r="5" spans="1:20" x14ac:dyDescent="0.35">
      <c r="A5" s="13" t="s">
        <v>85</v>
      </c>
      <c r="B5" t="s">
        <v>103</v>
      </c>
      <c r="C5" t="s">
        <v>239</v>
      </c>
      <c r="D5" s="2">
        <f>1/3*100</f>
        <v>33.333333333333329</v>
      </c>
      <c r="E5" s="8">
        <v>0</v>
      </c>
      <c r="F5" s="3" t="s">
        <v>23</v>
      </c>
      <c r="G5" s="4" t="s">
        <v>29</v>
      </c>
      <c r="H5" t="s">
        <v>60</v>
      </c>
      <c r="I5" s="11" t="s">
        <v>223</v>
      </c>
      <c r="J5" s="11">
        <v>0</v>
      </c>
      <c r="K5" s="6" t="s">
        <v>181</v>
      </c>
      <c r="L5" t="s">
        <v>181</v>
      </c>
      <c r="M5" t="s">
        <v>306</v>
      </c>
      <c r="N5" s="11" t="s">
        <v>307</v>
      </c>
      <c r="O5" s="11" t="s">
        <v>307</v>
      </c>
      <c r="P5" s="6" t="s">
        <v>25</v>
      </c>
      <c r="Q5" t="s">
        <v>30</v>
      </c>
      <c r="R5" s="3" t="s">
        <v>62</v>
      </c>
      <c r="S5" s="11" t="s">
        <v>223</v>
      </c>
      <c r="T5" s="14" t="s">
        <v>286</v>
      </c>
    </row>
    <row r="6" spans="1:20" x14ac:dyDescent="0.35">
      <c r="A6" s="13" t="s">
        <v>86</v>
      </c>
      <c r="B6" t="s">
        <v>104</v>
      </c>
      <c r="C6" t="s">
        <v>240</v>
      </c>
      <c r="D6" s="2">
        <f t="shared" ref="D6:E8" si="0">1/9*100</f>
        <v>11.111111111111111</v>
      </c>
      <c r="E6" s="8">
        <f t="shared" si="0"/>
        <v>11.111111111111111</v>
      </c>
      <c r="F6" s="3" t="s">
        <v>24</v>
      </c>
      <c r="G6" s="3" t="s">
        <v>24</v>
      </c>
      <c r="H6" t="s">
        <v>61</v>
      </c>
      <c r="I6" s="11" t="s">
        <v>223</v>
      </c>
      <c r="J6" s="11">
        <v>0</v>
      </c>
      <c r="K6" s="6" t="s">
        <v>182</v>
      </c>
      <c r="L6" t="s">
        <v>183</v>
      </c>
      <c r="M6" t="s">
        <v>297</v>
      </c>
      <c r="N6" s="11" t="s">
        <v>308</v>
      </c>
      <c r="O6" s="14" t="s">
        <v>282</v>
      </c>
      <c r="P6" s="1" t="s">
        <v>165</v>
      </c>
      <c r="Q6" t="s">
        <v>166</v>
      </c>
      <c r="R6" s="1" t="s">
        <v>276</v>
      </c>
      <c r="S6" s="11" t="s">
        <v>282</v>
      </c>
      <c r="T6" s="14" t="s">
        <v>279</v>
      </c>
    </row>
    <row r="7" spans="1:20" x14ac:dyDescent="0.35">
      <c r="A7" s="13" t="s">
        <v>87</v>
      </c>
      <c r="B7" t="s">
        <v>105</v>
      </c>
      <c r="C7" t="s">
        <v>241</v>
      </c>
      <c r="D7" s="2">
        <f t="shared" si="0"/>
        <v>11.111111111111111</v>
      </c>
      <c r="E7" s="8">
        <f t="shared" si="0"/>
        <v>11.111111111111111</v>
      </c>
      <c r="F7" s="3" t="s">
        <v>25</v>
      </c>
      <c r="G7" s="4" t="s">
        <v>30</v>
      </c>
      <c r="H7" t="s">
        <v>62</v>
      </c>
      <c r="I7" s="11" t="s">
        <v>223</v>
      </c>
      <c r="J7" s="11">
        <v>0</v>
      </c>
      <c r="K7" s="6" t="s">
        <v>184</v>
      </c>
      <c r="L7" t="s">
        <v>185</v>
      </c>
      <c r="M7" t="s">
        <v>291</v>
      </c>
      <c r="N7" s="11" t="s">
        <v>308</v>
      </c>
      <c r="O7" s="14" t="s">
        <v>282</v>
      </c>
      <c r="P7" s="1" t="s">
        <v>167</v>
      </c>
      <c r="Q7" t="s">
        <v>54</v>
      </c>
      <c r="R7" s="3" t="s">
        <v>277</v>
      </c>
      <c r="S7" s="11" t="s">
        <v>234</v>
      </c>
      <c r="T7" s="11" t="s">
        <v>233</v>
      </c>
    </row>
    <row r="8" spans="1:20" x14ac:dyDescent="0.35">
      <c r="A8" s="13" t="s">
        <v>88</v>
      </c>
      <c r="B8" t="s">
        <v>106</v>
      </c>
      <c r="C8" t="s">
        <v>242</v>
      </c>
      <c r="D8" s="2">
        <f t="shared" si="0"/>
        <v>11.111111111111111</v>
      </c>
      <c r="E8" s="8">
        <f t="shared" si="0"/>
        <v>11.111111111111111</v>
      </c>
      <c r="F8" s="3" t="s">
        <v>15</v>
      </c>
      <c r="G8" s="3" t="s">
        <v>18</v>
      </c>
      <c r="H8" t="s">
        <v>64</v>
      </c>
      <c r="I8" s="11" t="s">
        <v>224</v>
      </c>
      <c r="J8" s="11">
        <v>0</v>
      </c>
      <c r="K8" s="6" t="s">
        <v>186</v>
      </c>
      <c r="L8" t="s">
        <v>187</v>
      </c>
      <c r="M8" t="s">
        <v>293</v>
      </c>
      <c r="N8" s="11" t="s">
        <v>280</v>
      </c>
      <c r="O8" s="14" t="s">
        <v>282</v>
      </c>
      <c r="P8" s="1" t="s">
        <v>168</v>
      </c>
      <c r="Q8" t="s">
        <v>169</v>
      </c>
      <c r="R8" s="1" t="s">
        <v>278</v>
      </c>
      <c r="S8" s="11" t="s">
        <v>280</v>
      </c>
      <c r="T8" s="14" t="s">
        <v>281</v>
      </c>
    </row>
    <row r="9" spans="1:20" x14ac:dyDescent="0.35">
      <c r="A9" s="12" t="s">
        <v>89</v>
      </c>
      <c r="B9" t="s">
        <v>107</v>
      </c>
      <c r="C9" t="s">
        <v>243</v>
      </c>
      <c r="D9" s="2">
        <f t="shared" ref="D9:D14" si="1">1/9*100</f>
        <v>11.111111111111111</v>
      </c>
      <c r="E9" s="8">
        <v>0</v>
      </c>
      <c r="F9" s="3" t="s">
        <v>26</v>
      </c>
      <c r="G9" s="4" t="s">
        <v>31</v>
      </c>
      <c r="H9" t="s">
        <v>65</v>
      </c>
      <c r="I9" s="11" t="s">
        <v>224</v>
      </c>
      <c r="J9" s="11">
        <v>0</v>
      </c>
      <c r="K9" s="6" t="s">
        <v>188</v>
      </c>
      <c r="L9" t="s">
        <v>189</v>
      </c>
      <c r="M9" t="s">
        <v>302</v>
      </c>
      <c r="N9" s="11" t="s">
        <v>290</v>
      </c>
      <c r="O9" s="14" t="s">
        <v>309</v>
      </c>
      <c r="P9" s="1" t="s">
        <v>170</v>
      </c>
      <c r="Q9" t="s">
        <v>171</v>
      </c>
      <c r="R9" s="3" t="s">
        <v>221</v>
      </c>
      <c r="S9" s="11" t="s">
        <v>280</v>
      </c>
      <c r="T9" s="14" t="s">
        <v>282</v>
      </c>
    </row>
    <row r="10" spans="1:20" x14ac:dyDescent="0.35">
      <c r="A10" s="13" t="s">
        <v>90</v>
      </c>
      <c r="B10" t="s">
        <v>108</v>
      </c>
      <c r="C10" t="s">
        <v>244</v>
      </c>
      <c r="D10" s="2">
        <f t="shared" si="1"/>
        <v>11.111111111111111</v>
      </c>
      <c r="E10" s="8">
        <v>0</v>
      </c>
      <c r="F10" s="3" t="s">
        <v>27</v>
      </c>
      <c r="G10" s="3" t="s">
        <v>32</v>
      </c>
      <c r="H10" t="s">
        <v>66</v>
      </c>
      <c r="I10" s="11" t="s">
        <v>225</v>
      </c>
      <c r="J10" s="11">
        <v>0</v>
      </c>
      <c r="K10" s="6" t="s">
        <v>190</v>
      </c>
      <c r="L10" t="s">
        <v>191</v>
      </c>
      <c r="M10" t="s">
        <v>303</v>
      </c>
      <c r="N10" s="11" t="s">
        <v>279</v>
      </c>
      <c r="O10" s="14" t="s">
        <v>281</v>
      </c>
      <c r="P10" s="1" t="s">
        <v>172</v>
      </c>
      <c r="Q10" t="s">
        <v>20</v>
      </c>
      <c r="R10" s="3" t="s">
        <v>218</v>
      </c>
      <c r="S10" s="11" t="s">
        <v>235</v>
      </c>
      <c r="T10" s="14" t="s">
        <v>226</v>
      </c>
    </row>
    <row r="11" spans="1:20" x14ac:dyDescent="0.35">
      <c r="A11" s="12" t="s">
        <v>91</v>
      </c>
      <c r="B11" t="s">
        <v>109</v>
      </c>
      <c r="C11" t="s">
        <v>245</v>
      </c>
      <c r="D11" s="2">
        <f t="shared" si="1"/>
        <v>11.111111111111111</v>
      </c>
      <c r="E11" s="8">
        <v>0</v>
      </c>
      <c r="F11" s="3" t="s">
        <v>22</v>
      </c>
      <c r="G11" s="3" t="s">
        <v>21</v>
      </c>
      <c r="H11" t="s">
        <v>67</v>
      </c>
      <c r="I11" s="11" t="s">
        <v>225</v>
      </c>
      <c r="J11" s="11">
        <v>0</v>
      </c>
      <c r="K11" s="6" t="s">
        <v>192</v>
      </c>
      <c r="L11" t="s">
        <v>193</v>
      </c>
      <c r="M11" t="s">
        <v>296</v>
      </c>
      <c r="N11" s="11" t="s">
        <v>279</v>
      </c>
      <c r="O11" s="14" t="s">
        <v>281</v>
      </c>
      <c r="P11" s="1" t="s">
        <v>173</v>
      </c>
      <c r="Q11" t="s">
        <v>174</v>
      </c>
      <c r="R11" s="3" t="s">
        <v>220</v>
      </c>
      <c r="S11" s="11" t="s">
        <v>279</v>
      </c>
      <c r="T11" s="14" t="s">
        <v>282</v>
      </c>
    </row>
    <row r="12" spans="1:20" x14ac:dyDescent="0.35">
      <c r="A12" s="13" t="s">
        <v>92</v>
      </c>
      <c r="B12" t="s">
        <v>110</v>
      </c>
      <c r="C12" t="s">
        <v>247</v>
      </c>
      <c r="D12" s="2">
        <f t="shared" si="1"/>
        <v>11.111111111111111</v>
      </c>
      <c r="E12" s="8">
        <v>0</v>
      </c>
      <c r="F12" s="3" t="s">
        <v>13</v>
      </c>
      <c r="G12" s="3" t="s">
        <v>16</v>
      </c>
      <c r="H12" t="s">
        <v>68</v>
      </c>
      <c r="I12" s="11" t="s">
        <v>226</v>
      </c>
      <c r="J12" s="11">
        <v>0</v>
      </c>
      <c r="K12" s="6" t="s">
        <v>194</v>
      </c>
      <c r="L12" t="s">
        <v>195</v>
      </c>
      <c r="M12" t="s">
        <v>295</v>
      </c>
      <c r="N12" s="11" t="s">
        <v>279</v>
      </c>
      <c r="O12" s="14" t="s">
        <v>281</v>
      </c>
      <c r="P12" s="1" t="s">
        <v>175</v>
      </c>
      <c r="Q12" t="s">
        <v>176</v>
      </c>
      <c r="R12" s="3" t="s">
        <v>219</v>
      </c>
      <c r="S12" s="11" t="s">
        <v>283</v>
      </c>
      <c r="T12" s="14" t="s">
        <v>284</v>
      </c>
    </row>
    <row r="13" spans="1:20" x14ac:dyDescent="0.35">
      <c r="A13" s="12" t="s">
        <v>93</v>
      </c>
      <c r="B13" t="s">
        <v>111</v>
      </c>
      <c r="C13" t="s">
        <v>248</v>
      </c>
      <c r="D13" s="2">
        <f t="shared" si="1"/>
        <v>11.111111111111111</v>
      </c>
      <c r="E13" s="8">
        <v>0</v>
      </c>
      <c r="F13" s="3" t="s">
        <v>28</v>
      </c>
      <c r="G13" s="3" t="s">
        <v>33</v>
      </c>
      <c r="H13" t="s">
        <v>69</v>
      </c>
      <c r="I13" s="11" t="s">
        <v>231</v>
      </c>
      <c r="J13" s="11">
        <v>0</v>
      </c>
      <c r="K13" s="6" t="s">
        <v>196</v>
      </c>
      <c r="L13" t="s">
        <v>197</v>
      </c>
      <c r="M13" t="s">
        <v>304</v>
      </c>
      <c r="N13" s="11" t="s">
        <v>308</v>
      </c>
      <c r="O13" s="14" t="s">
        <v>282</v>
      </c>
      <c r="P13" t="s">
        <v>27</v>
      </c>
      <c r="Q13" s="1" t="s">
        <v>32</v>
      </c>
      <c r="R13" s="3" t="s">
        <v>218</v>
      </c>
      <c r="S13" s="11" t="s">
        <v>225</v>
      </c>
      <c r="T13" s="14" t="s">
        <v>285</v>
      </c>
    </row>
    <row r="14" spans="1:20" x14ac:dyDescent="0.35">
      <c r="A14" s="13" t="s">
        <v>94</v>
      </c>
      <c r="B14" t="s">
        <v>112</v>
      </c>
      <c r="C14" t="s">
        <v>249</v>
      </c>
      <c r="D14" s="2">
        <f t="shared" si="1"/>
        <v>11.111111111111111</v>
      </c>
      <c r="E14" s="8">
        <v>0</v>
      </c>
      <c r="F14" s="3" t="s">
        <v>14</v>
      </c>
      <c r="G14" s="3" t="s">
        <v>17</v>
      </c>
      <c r="H14" t="s">
        <v>63</v>
      </c>
      <c r="I14" s="11" t="s">
        <v>229</v>
      </c>
      <c r="J14" s="11" t="s">
        <v>230</v>
      </c>
      <c r="K14" s="6" t="s">
        <v>198</v>
      </c>
      <c r="L14" t="s">
        <v>199</v>
      </c>
      <c r="M14" t="s">
        <v>292</v>
      </c>
      <c r="N14" s="11" t="s">
        <v>308</v>
      </c>
      <c r="O14" s="14" t="s">
        <v>282</v>
      </c>
      <c r="P14" t="s">
        <v>211</v>
      </c>
      <c r="Q14" s="1" t="s">
        <v>18</v>
      </c>
      <c r="R14" s="3" t="s">
        <v>218</v>
      </c>
      <c r="S14" s="11" t="s">
        <v>233</v>
      </c>
      <c r="T14" s="14" t="s">
        <v>285</v>
      </c>
    </row>
    <row r="15" spans="1:20" x14ac:dyDescent="0.35">
      <c r="A15" s="12" t="s">
        <v>95</v>
      </c>
      <c r="B15" t="s">
        <v>113</v>
      </c>
      <c r="C15" t="s">
        <v>250</v>
      </c>
      <c r="D15" s="2">
        <v>0</v>
      </c>
      <c r="E15" s="8">
        <f>1/3*100</f>
        <v>33.333333333333329</v>
      </c>
      <c r="F15" s="3" t="s">
        <v>34</v>
      </c>
      <c r="G15" s="4" t="s">
        <v>48</v>
      </c>
      <c r="H15" t="s">
        <v>70</v>
      </c>
      <c r="I15" s="11">
        <v>0</v>
      </c>
      <c r="J15" s="11" t="s">
        <v>232</v>
      </c>
      <c r="K15" s="6" t="s">
        <v>200</v>
      </c>
      <c r="L15" t="s">
        <v>201</v>
      </c>
      <c r="M15" t="s">
        <v>305</v>
      </c>
      <c r="N15" s="11" t="s">
        <v>280</v>
      </c>
      <c r="O15" s="14" t="s">
        <v>282</v>
      </c>
      <c r="P15" s="1" t="s">
        <v>177</v>
      </c>
      <c r="Q15" s="1" t="s">
        <v>217</v>
      </c>
      <c r="R15" s="3" t="s">
        <v>220</v>
      </c>
      <c r="S15" s="11" t="s">
        <v>281</v>
      </c>
      <c r="T15" s="14" t="s">
        <v>281</v>
      </c>
    </row>
    <row r="16" spans="1:20" x14ac:dyDescent="0.35">
      <c r="A16" s="13" t="s">
        <v>96</v>
      </c>
      <c r="B16" t="s">
        <v>114</v>
      </c>
      <c r="C16" t="s">
        <v>246</v>
      </c>
      <c r="D16" s="2">
        <v>0</v>
      </c>
      <c r="E16" s="8">
        <f>1/9*100</f>
        <v>11.111111111111111</v>
      </c>
      <c r="F16" s="3" t="s">
        <v>35</v>
      </c>
      <c r="G16" s="4" t="s">
        <v>49</v>
      </c>
      <c r="H16" t="s">
        <v>71</v>
      </c>
      <c r="I16" s="11">
        <v>0</v>
      </c>
      <c r="J16" s="11" t="s">
        <v>224</v>
      </c>
      <c r="K16" s="6" t="s">
        <v>202</v>
      </c>
      <c r="L16" t="s">
        <v>203</v>
      </c>
      <c r="M16" t="s">
        <v>298</v>
      </c>
      <c r="N16" s="11" t="s">
        <v>280</v>
      </c>
      <c r="O16" s="14" t="s">
        <v>282</v>
      </c>
      <c r="P16" t="s">
        <v>212</v>
      </c>
      <c r="Q16" s="1" t="s">
        <v>178</v>
      </c>
      <c r="R16" s="3" t="s">
        <v>222</v>
      </c>
      <c r="S16" s="11" t="s">
        <v>280</v>
      </c>
      <c r="T16" s="14" t="s">
        <v>282</v>
      </c>
    </row>
    <row r="17" spans="1:20" x14ac:dyDescent="0.35">
      <c r="A17" s="12" t="s">
        <v>97</v>
      </c>
      <c r="B17" t="s">
        <v>115</v>
      </c>
      <c r="C17" t="s">
        <v>239</v>
      </c>
      <c r="D17" s="2">
        <v>0</v>
      </c>
      <c r="E17" s="8">
        <v>0</v>
      </c>
      <c r="F17" s="3" t="s">
        <v>36</v>
      </c>
      <c r="G17" s="3" t="s">
        <v>36</v>
      </c>
      <c r="H17" t="s">
        <v>72</v>
      </c>
      <c r="I17" s="11">
        <v>0</v>
      </c>
      <c r="J17" s="11" t="s">
        <v>224</v>
      </c>
      <c r="K17" s="6" t="s">
        <v>204</v>
      </c>
      <c r="L17" t="s">
        <v>205</v>
      </c>
      <c r="M17" t="s">
        <v>299</v>
      </c>
      <c r="N17" s="11" t="s">
        <v>280</v>
      </c>
      <c r="O17" s="14" t="s">
        <v>282</v>
      </c>
      <c r="P17" t="s">
        <v>213</v>
      </c>
      <c r="Q17" s="1" t="s">
        <v>179</v>
      </c>
      <c r="R17" s="3" t="s">
        <v>221</v>
      </c>
      <c r="S17" s="11" t="s">
        <v>287</v>
      </c>
      <c r="T17" s="14" t="s">
        <v>288</v>
      </c>
    </row>
    <row r="18" spans="1:20" x14ac:dyDescent="0.35">
      <c r="A18" s="13" t="s">
        <v>98</v>
      </c>
      <c r="B18" t="s">
        <v>116</v>
      </c>
      <c r="C18" t="s">
        <v>251</v>
      </c>
      <c r="D18" s="2">
        <v>0</v>
      </c>
      <c r="E18" s="8">
        <v>0</v>
      </c>
      <c r="F18" s="3" t="s">
        <v>37</v>
      </c>
      <c r="G18" s="4" t="s">
        <v>50</v>
      </c>
      <c r="H18" t="s">
        <v>73</v>
      </c>
      <c r="I18" s="11">
        <v>0</v>
      </c>
      <c r="J18" s="11" t="s">
        <v>224</v>
      </c>
      <c r="K18" s="6" t="s">
        <v>206</v>
      </c>
      <c r="L18" t="s">
        <v>207</v>
      </c>
      <c r="M18" t="s">
        <v>300</v>
      </c>
      <c r="N18" s="11" t="s">
        <v>280</v>
      </c>
      <c r="O18" s="14" t="s">
        <v>282</v>
      </c>
      <c r="P18" t="s">
        <v>168</v>
      </c>
      <c r="Q18" s="1" t="s">
        <v>169</v>
      </c>
      <c r="R18" s="3" t="s">
        <v>220</v>
      </c>
      <c r="S18" s="11" t="s">
        <v>280</v>
      </c>
      <c r="T18" s="14" t="s">
        <v>281</v>
      </c>
    </row>
    <row r="19" spans="1:20" x14ac:dyDescent="0.35">
      <c r="A19" s="12" t="s">
        <v>99</v>
      </c>
      <c r="B19" t="s">
        <v>117</v>
      </c>
      <c r="C19" t="s">
        <v>252</v>
      </c>
      <c r="D19" s="2">
        <v>0</v>
      </c>
      <c r="E19" s="8">
        <v>0</v>
      </c>
      <c r="F19" s="3" t="s">
        <v>38</v>
      </c>
      <c r="G19" s="4" t="s">
        <v>51</v>
      </c>
      <c r="H19" t="s">
        <v>74</v>
      </c>
      <c r="I19" s="11" t="s">
        <v>234</v>
      </c>
      <c r="J19" s="11" t="s">
        <v>225</v>
      </c>
      <c r="K19" s="6" t="s">
        <v>208</v>
      </c>
      <c r="L19" t="s">
        <v>209</v>
      </c>
      <c r="M19" t="s">
        <v>301</v>
      </c>
      <c r="N19" s="11" t="s">
        <v>279</v>
      </c>
      <c r="O19" s="14" t="s">
        <v>282</v>
      </c>
      <c r="P19" t="s">
        <v>214</v>
      </c>
      <c r="Q19" s="1" t="s">
        <v>59</v>
      </c>
      <c r="R19" s="3" t="s">
        <v>220</v>
      </c>
      <c r="S19" s="11" t="s">
        <v>285</v>
      </c>
      <c r="T19" s="14" t="s">
        <v>233</v>
      </c>
    </row>
    <row r="20" spans="1:20" x14ac:dyDescent="0.35">
      <c r="A20" s="12" t="s">
        <v>100</v>
      </c>
      <c r="B20" t="s">
        <v>118</v>
      </c>
      <c r="C20" t="s">
        <v>253</v>
      </c>
      <c r="D20" s="2">
        <v>0</v>
      </c>
      <c r="E20" s="8">
        <v>0</v>
      </c>
      <c r="F20" s="3" t="s">
        <v>39</v>
      </c>
      <c r="G20" s="3" t="s">
        <v>52</v>
      </c>
      <c r="H20" t="s">
        <v>75</v>
      </c>
      <c r="I20" s="11">
        <v>0</v>
      </c>
      <c r="J20" s="11" t="s">
        <v>225</v>
      </c>
      <c r="K20" s="6" t="s">
        <v>216</v>
      </c>
      <c r="L20" t="s">
        <v>210</v>
      </c>
      <c r="M20" t="s">
        <v>294</v>
      </c>
      <c r="N20" s="11" t="s">
        <v>280</v>
      </c>
      <c r="O20" s="14" t="s">
        <v>282</v>
      </c>
      <c r="P20" t="s">
        <v>215</v>
      </c>
      <c r="Q20" s="1" t="s">
        <v>180</v>
      </c>
      <c r="R20" s="3" t="s">
        <v>219</v>
      </c>
      <c r="S20" s="11" t="s">
        <v>287</v>
      </c>
      <c r="T20" s="14" t="s">
        <v>289</v>
      </c>
    </row>
    <row r="21" spans="1:20" x14ac:dyDescent="0.35">
      <c r="A21" s="12" t="s">
        <v>101</v>
      </c>
      <c r="B21" t="s">
        <v>119</v>
      </c>
      <c r="C21" t="s">
        <v>254</v>
      </c>
      <c r="D21" s="2">
        <v>0</v>
      </c>
      <c r="E21" s="8">
        <v>0</v>
      </c>
      <c r="F21" s="3" t="s">
        <v>19</v>
      </c>
      <c r="G21" s="3" t="s">
        <v>20</v>
      </c>
      <c r="H21" t="s">
        <v>76</v>
      </c>
      <c r="I21" s="11" t="s">
        <v>235</v>
      </c>
      <c r="J21" s="11" t="s">
        <v>226</v>
      </c>
      <c r="P21"/>
      <c r="R21" s="3"/>
      <c r="S21" s="11"/>
      <c r="T21" s="14"/>
    </row>
    <row r="22" spans="1:20" x14ac:dyDescent="0.35">
      <c r="A22" s="12" t="s">
        <v>102</v>
      </c>
      <c r="B22" t="s">
        <v>102</v>
      </c>
      <c r="C22" t="s">
        <v>255</v>
      </c>
      <c r="D22" s="2">
        <v>0</v>
      </c>
      <c r="E22" s="8">
        <v>0</v>
      </c>
      <c r="F22" s="3" t="s">
        <v>40</v>
      </c>
      <c r="G22" s="4" t="s">
        <v>53</v>
      </c>
      <c r="H22" t="s">
        <v>77</v>
      </c>
      <c r="I22" s="11" t="s">
        <v>234</v>
      </c>
      <c r="J22" s="11" t="s">
        <v>233</v>
      </c>
      <c r="S22" s="11"/>
      <c r="T22" s="14"/>
    </row>
    <row r="23" spans="1:20" x14ac:dyDescent="0.35">
      <c r="A23" s="12" t="s">
        <v>161</v>
      </c>
      <c r="B23" t="s">
        <v>157</v>
      </c>
      <c r="C23" t="s">
        <v>275</v>
      </c>
      <c r="D23" s="10">
        <f>2/6*100</f>
        <v>33.333333333333329</v>
      </c>
      <c r="E23" s="8">
        <f>1/6*100</f>
        <v>16.666666666666664</v>
      </c>
      <c r="F23" s="3" t="s">
        <v>41</v>
      </c>
      <c r="G23" s="4" t="s">
        <v>54</v>
      </c>
      <c r="H23" t="s">
        <v>78</v>
      </c>
      <c r="I23" s="11" t="s">
        <v>234</v>
      </c>
      <c r="J23" s="11" t="s">
        <v>233</v>
      </c>
      <c r="P23"/>
      <c r="R23" s="3"/>
      <c r="S23" s="11"/>
      <c r="T23" s="14"/>
    </row>
    <row r="24" spans="1:20" x14ac:dyDescent="0.35">
      <c r="A24" s="12" t="s">
        <v>162</v>
      </c>
      <c r="B24" t="s">
        <v>158</v>
      </c>
      <c r="C24" t="s">
        <v>275</v>
      </c>
      <c r="D24" s="10">
        <f>2/6*100</f>
        <v>33.333333333333329</v>
      </c>
      <c r="E24" s="7">
        <v>0</v>
      </c>
      <c r="F24" s="3" t="s">
        <v>42</v>
      </c>
      <c r="G24" s="5" t="s">
        <v>55</v>
      </c>
      <c r="H24" t="s">
        <v>72</v>
      </c>
      <c r="I24" s="11" t="s">
        <v>234</v>
      </c>
      <c r="J24" s="11" t="s">
        <v>233</v>
      </c>
      <c r="P24"/>
      <c r="R24" s="3"/>
      <c r="S24" s="11"/>
      <c r="T24" s="14"/>
    </row>
    <row r="25" spans="1:20" x14ac:dyDescent="0.35">
      <c r="A25" s="12" t="s">
        <v>163</v>
      </c>
      <c r="B25" t="s">
        <v>159</v>
      </c>
      <c r="C25" t="s">
        <v>256</v>
      </c>
      <c r="D25" s="2">
        <v>30</v>
      </c>
      <c r="E25" s="7">
        <v>0</v>
      </c>
      <c r="F25" s="3" t="s">
        <v>43</v>
      </c>
      <c r="G25" s="3" t="s">
        <v>56</v>
      </c>
      <c r="H25" t="s">
        <v>79</v>
      </c>
      <c r="I25" s="11" t="s">
        <v>234</v>
      </c>
      <c r="J25" s="11" t="s">
        <v>233</v>
      </c>
      <c r="T25" s="14"/>
    </row>
    <row r="26" spans="1:20" x14ac:dyDescent="0.35">
      <c r="A26" s="12" t="s">
        <v>164</v>
      </c>
      <c r="B26" t="s">
        <v>160</v>
      </c>
      <c r="C26" t="s">
        <v>257</v>
      </c>
      <c r="D26" s="2">
        <v>0</v>
      </c>
      <c r="E26" s="7">
        <v>0</v>
      </c>
      <c r="F26" s="3" t="s">
        <v>44</v>
      </c>
      <c r="G26" s="3" t="s">
        <v>80</v>
      </c>
      <c r="H26" t="s">
        <v>81</v>
      </c>
      <c r="I26" s="11" t="s">
        <v>236</v>
      </c>
      <c r="J26" s="11" t="s">
        <v>226</v>
      </c>
    </row>
    <row r="27" spans="1:20" x14ac:dyDescent="0.35">
      <c r="A27" s="12" t="s">
        <v>153</v>
      </c>
      <c r="B27" t="s">
        <v>153</v>
      </c>
      <c r="C27" t="s">
        <v>258</v>
      </c>
      <c r="D27" s="2">
        <v>50</v>
      </c>
      <c r="E27" s="7">
        <v>10</v>
      </c>
      <c r="F27" s="3" t="s">
        <v>45</v>
      </c>
      <c r="G27" s="4" t="s">
        <v>57</v>
      </c>
      <c r="H27" t="s">
        <v>82</v>
      </c>
      <c r="I27" s="11">
        <v>0</v>
      </c>
      <c r="J27" s="11" t="s">
        <v>226</v>
      </c>
    </row>
    <row r="28" spans="1:20" x14ac:dyDescent="0.35">
      <c r="A28" s="12" t="s">
        <v>155</v>
      </c>
      <c r="B28" t="s">
        <v>155</v>
      </c>
      <c r="C28" t="s">
        <v>258</v>
      </c>
      <c r="D28" s="2">
        <v>40</v>
      </c>
      <c r="E28" s="7">
        <v>20</v>
      </c>
      <c r="F28" s="3" t="s">
        <v>46</v>
      </c>
      <c r="G28" s="4" t="s">
        <v>58</v>
      </c>
      <c r="H28" t="s">
        <v>83</v>
      </c>
      <c r="I28" s="11">
        <v>0</v>
      </c>
      <c r="J28" s="11" t="s">
        <v>233</v>
      </c>
      <c r="R28" s="1"/>
    </row>
    <row r="29" spans="1:20" x14ac:dyDescent="0.35">
      <c r="A29" s="12" t="s">
        <v>136</v>
      </c>
      <c r="B29" t="s">
        <v>137</v>
      </c>
      <c r="C29" t="s">
        <v>259</v>
      </c>
      <c r="D29" s="2">
        <v>40</v>
      </c>
      <c r="E29" s="7">
        <v>0</v>
      </c>
      <c r="F29" s="3" t="s">
        <v>47</v>
      </c>
      <c r="G29" s="4" t="s">
        <v>59</v>
      </c>
      <c r="H29" t="s">
        <v>84</v>
      </c>
      <c r="I29" s="11">
        <v>0</v>
      </c>
      <c r="J29" s="11" t="s">
        <v>233</v>
      </c>
      <c r="R29" s="1"/>
    </row>
    <row r="30" spans="1:20" x14ac:dyDescent="0.35">
      <c r="A30" s="12" t="s">
        <v>138</v>
      </c>
      <c r="B30" t="s">
        <v>138</v>
      </c>
      <c r="C30" t="s">
        <v>260</v>
      </c>
      <c r="D30" s="2">
        <v>20</v>
      </c>
      <c r="E30" s="7">
        <v>30</v>
      </c>
      <c r="J30" s="1"/>
      <c r="R30" s="1"/>
    </row>
    <row r="31" spans="1:20" x14ac:dyDescent="0.35">
      <c r="A31" s="12" t="s">
        <v>132</v>
      </c>
      <c r="B31" t="s">
        <v>132</v>
      </c>
      <c r="C31" t="s">
        <v>261</v>
      </c>
      <c r="D31" s="2">
        <v>20</v>
      </c>
      <c r="E31" s="7">
        <v>10</v>
      </c>
      <c r="J31" s="1"/>
    </row>
    <row r="32" spans="1:20" x14ac:dyDescent="0.35">
      <c r="A32" s="12" t="s">
        <v>144</v>
      </c>
      <c r="B32" t="s">
        <v>145</v>
      </c>
      <c r="C32" t="s">
        <v>262</v>
      </c>
      <c r="D32" s="2">
        <v>20</v>
      </c>
      <c r="E32" s="7">
        <v>10</v>
      </c>
      <c r="J32" s="1"/>
    </row>
    <row r="33" spans="1:10" x14ac:dyDescent="0.35">
      <c r="A33" s="9" t="s">
        <v>150</v>
      </c>
      <c r="B33" t="s">
        <v>150</v>
      </c>
      <c r="C33" t="s">
        <v>263</v>
      </c>
      <c r="D33" s="2">
        <v>20</v>
      </c>
      <c r="E33" s="7">
        <v>0</v>
      </c>
      <c r="J33" s="1"/>
    </row>
    <row r="34" spans="1:10" x14ac:dyDescent="0.35">
      <c r="A34" s="9" t="s">
        <v>122</v>
      </c>
      <c r="B34" t="s">
        <v>124</v>
      </c>
      <c r="C34" t="s">
        <v>264</v>
      </c>
      <c r="D34" s="2">
        <f>1/6*100</f>
        <v>16.666666666666664</v>
      </c>
      <c r="E34" s="7">
        <v>0</v>
      </c>
    </row>
    <row r="35" spans="1:10" x14ac:dyDescent="0.35">
      <c r="A35" s="9" t="s">
        <v>126</v>
      </c>
      <c r="B35" t="s">
        <v>127</v>
      </c>
      <c r="C35" t="s">
        <v>265</v>
      </c>
      <c r="D35" s="2">
        <f>1/6*100</f>
        <v>16.666666666666664</v>
      </c>
      <c r="E35" s="7">
        <v>0</v>
      </c>
    </row>
    <row r="36" spans="1:10" x14ac:dyDescent="0.35">
      <c r="A36" s="9" t="s">
        <v>151</v>
      </c>
      <c r="B36" t="s">
        <v>152</v>
      </c>
      <c r="C36" t="s">
        <v>266</v>
      </c>
      <c r="D36" s="10">
        <f>1/6*100</f>
        <v>16.666666666666664</v>
      </c>
      <c r="E36" s="7">
        <v>0</v>
      </c>
    </row>
    <row r="37" spans="1:10" x14ac:dyDescent="0.35">
      <c r="A37" s="9" t="s">
        <v>156</v>
      </c>
      <c r="B37" t="s">
        <v>156</v>
      </c>
      <c r="C37" t="s">
        <v>267</v>
      </c>
      <c r="D37" s="2">
        <v>10</v>
      </c>
      <c r="E37" s="7">
        <v>30</v>
      </c>
    </row>
    <row r="38" spans="1:10" x14ac:dyDescent="0.35">
      <c r="A38" s="9" t="s">
        <v>120</v>
      </c>
      <c r="B38" t="s">
        <v>125</v>
      </c>
      <c r="C38" t="s">
        <v>268</v>
      </c>
      <c r="D38">
        <f>1/10*100</f>
        <v>10</v>
      </c>
      <c r="E38" s="7">
        <v>0</v>
      </c>
    </row>
    <row r="39" spans="1:10" x14ac:dyDescent="0.35">
      <c r="A39" s="9" t="s">
        <v>154</v>
      </c>
      <c r="B39" t="s">
        <v>154</v>
      </c>
      <c r="C39" t="s">
        <v>267</v>
      </c>
      <c r="D39" s="2">
        <v>10</v>
      </c>
      <c r="E39" s="7">
        <v>0</v>
      </c>
    </row>
    <row r="40" spans="1:10" x14ac:dyDescent="0.35">
      <c r="A40" s="9" t="s">
        <v>133</v>
      </c>
      <c r="B40" t="s">
        <v>134</v>
      </c>
      <c r="C40" t="s">
        <v>258</v>
      </c>
      <c r="D40" s="2">
        <v>0</v>
      </c>
      <c r="E40" s="7">
        <v>40</v>
      </c>
    </row>
    <row r="41" spans="1:10" x14ac:dyDescent="0.35">
      <c r="A41" s="9" t="s">
        <v>135</v>
      </c>
      <c r="B41" t="s">
        <v>135</v>
      </c>
      <c r="C41" t="s">
        <v>258</v>
      </c>
      <c r="D41" s="2">
        <v>0</v>
      </c>
      <c r="E41" s="7">
        <v>40</v>
      </c>
    </row>
    <row r="42" spans="1:10" x14ac:dyDescent="0.35">
      <c r="A42" s="9" t="s">
        <v>143</v>
      </c>
      <c r="B42" t="s">
        <v>143</v>
      </c>
      <c r="C42" t="s">
        <v>258</v>
      </c>
      <c r="D42" s="2">
        <v>0</v>
      </c>
      <c r="E42" s="7">
        <v>20</v>
      </c>
    </row>
    <row r="43" spans="1:10" x14ac:dyDescent="0.35">
      <c r="A43" s="9" t="s">
        <v>148</v>
      </c>
      <c r="B43" t="s">
        <v>149</v>
      </c>
      <c r="C43" t="s">
        <v>269</v>
      </c>
      <c r="D43" s="2">
        <v>0</v>
      </c>
      <c r="E43" s="8">
        <f>1/6*100</f>
        <v>16.666666666666664</v>
      </c>
    </row>
    <row r="44" spans="1:10" x14ac:dyDescent="0.35">
      <c r="A44" s="9" t="s">
        <v>139</v>
      </c>
      <c r="B44" t="s">
        <v>140</v>
      </c>
      <c r="C44" t="s">
        <v>270</v>
      </c>
      <c r="D44" s="2">
        <v>0</v>
      </c>
      <c r="E44" s="7">
        <v>10</v>
      </c>
    </row>
    <row r="45" spans="1:10" x14ac:dyDescent="0.35">
      <c r="A45" s="9" t="s">
        <v>128</v>
      </c>
      <c r="B45" t="s">
        <v>129</v>
      </c>
      <c r="C45" t="s">
        <v>271</v>
      </c>
      <c r="D45" s="2">
        <v>0</v>
      </c>
      <c r="E45" s="7">
        <v>0</v>
      </c>
    </row>
    <row r="46" spans="1:10" x14ac:dyDescent="0.35">
      <c r="A46" s="9" t="s">
        <v>141</v>
      </c>
      <c r="B46" t="s">
        <v>142</v>
      </c>
      <c r="C46" t="s">
        <v>275</v>
      </c>
      <c r="D46" s="2">
        <v>0</v>
      </c>
      <c r="E46" s="7">
        <v>0</v>
      </c>
    </row>
    <row r="47" spans="1:10" x14ac:dyDescent="0.35">
      <c r="A47" s="9" t="s">
        <v>146</v>
      </c>
      <c r="B47" t="s">
        <v>147</v>
      </c>
      <c r="C47" t="s">
        <v>272</v>
      </c>
      <c r="D47" s="2">
        <v>0</v>
      </c>
      <c r="E47" s="7">
        <v>0</v>
      </c>
    </row>
    <row r="48" spans="1:10" x14ac:dyDescent="0.35">
      <c r="A48" s="9" t="s">
        <v>121</v>
      </c>
      <c r="B48" t="s">
        <v>123</v>
      </c>
      <c r="C48" t="s">
        <v>273</v>
      </c>
      <c r="D48" s="2">
        <v>0</v>
      </c>
      <c r="E48" s="7">
        <v>0</v>
      </c>
    </row>
    <row r="49" spans="1:5" x14ac:dyDescent="0.35">
      <c r="A49" s="9" t="s">
        <v>130</v>
      </c>
      <c r="B49" t="s">
        <v>131</v>
      </c>
      <c r="C49" t="s">
        <v>274</v>
      </c>
      <c r="D49" s="2">
        <v>0</v>
      </c>
      <c r="E49" s="7">
        <v>0</v>
      </c>
    </row>
  </sheetData>
  <sortState xmlns:xlrd2="http://schemas.microsoft.com/office/spreadsheetml/2017/richdata2" ref="A23:E50">
    <sortCondition ref="C23:C50"/>
  </sortState>
  <mergeCells count="16">
    <mergeCell ref="P1:T1"/>
    <mergeCell ref="K2:O2"/>
    <mergeCell ref="K3:L3"/>
    <mergeCell ref="N3:O3"/>
    <mergeCell ref="K1:O1"/>
    <mergeCell ref="P2:T2"/>
    <mergeCell ref="P3:Q3"/>
    <mergeCell ref="S3:T3"/>
    <mergeCell ref="F3:G3"/>
    <mergeCell ref="I3:J3"/>
    <mergeCell ref="F1:J1"/>
    <mergeCell ref="F2:J2"/>
    <mergeCell ref="A1:E1"/>
    <mergeCell ref="A2:E2"/>
    <mergeCell ref="A3:B3"/>
    <mergeCell ref="D3:E3"/>
  </mergeCells>
  <phoneticPr fontId="3" type="noConversion"/>
  <conditionalFormatting sqref="A46">
    <cfRule type="duplicateValues" dxfId="84" priority="98"/>
  </conditionalFormatting>
  <conditionalFormatting sqref="A47">
    <cfRule type="duplicateValues" dxfId="83" priority="97"/>
  </conditionalFormatting>
  <conditionalFormatting sqref="A48">
    <cfRule type="duplicateValues" dxfId="82" priority="96"/>
  </conditionalFormatting>
  <conditionalFormatting sqref="A49">
    <cfRule type="duplicateValues" dxfId="81" priority="95"/>
  </conditionalFormatting>
  <conditionalFormatting sqref="Q15:Q18 P15:P17">
    <cfRule type="cellIs" dxfId="80" priority="94" operator="lessThan">
      <formula>1</formula>
    </cfRule>
  </conditionalFormatting>
  <conditionalFormatting sqref="R14:R15">
    <cfRule type="cellIs" dxfId="79" priority="92" operator="lessThan">
      <formula>0</formula>
    </cfRule>
  </conditionalFormatting>
  <conditionalFormatting sqref="P13">
    <cfRule type="duplicateValues" dxfId="78" priority="88"/>
  </conditionalFormatting>
  <conditionalFormatting sqref="P13">
    <cfRule type="duplicateValues" dxfId="77" priority="87"/>
  </conditionalFormatting>
  <conditionalFormatting sqref="P13">
    <cfRule type="duplicateValues" dxfId="76" priority="86"/>
  </conditionalFormatting>
  <conditionalFormatting sqref="P14">
    <cfRule type="duplicateValues" dxfId="75" priority="85"/>
  </conditionalFormatting>
  <conditionalFormatting sqref="P14">
    <cfRule type="duplicateValues" dxfId="74" priority="84"/>
  </conditionalFormatting>
  <conditionalFormatting sqref="P14">
    <cfRule type="duplicateValues" dxfId="73" priority="83"/>
  </conditionalFormatting>
  <conditionalFormatting sqref="P15">
    <cfRule type="duplicateValues" dxfId="72" priority="82"/>
  </conditionalFormatting>
  <conditionalFormatting sqref="P15">
    <cfRule type="duplicateValues" dxfId="71" priority="81"/>
  </conditionalFormatting>
  <conditionalFormatting sqref="P15">
    <cfRule type="duplicateValues" dxfId="70" priority="80"/>
  </conditionalFormatting>
  <conditionalFormatting sqref="P18">
    <cfRule type="duplicateValues" dxfId="69" priority="79"/>
  </conditionalFormatting>
  <conditionalFormatting sqref="P18">
    <cfRule type="duplicateValues" dxfId="68" priority="78"/>
  </conditionalFormatting>
  <conditionalFormatting sqref="P18">
    <cfRule type="duplicateValues" dxfId="67" priority="77"/>
  </conditionalFormatting>
  <conditionalFormatting sqref="P19">
    <cfRule type="duplicateValues" dxfId="66" priority="76"/>
  </conditionalFormatting>
  <conditionalFormatting sqref="P19">
    <cfRule type="duplicateValues" dxfId="65" priority="75"/>
  </conditionalFormatting>
  <conditionalFormatting sqref="P19">
    <cfRule type="duplicateValues" dxfId="64" priority="74"/>
  </conditionalFormatting>
  <conditionalFormatting sqref="P20">
    <cfRule type="duplicateValues" dxfId="63" priority="73"/>
  </conditionalFormatting>
  <conditionalFormatting sqref="P20">
    <cfRule type="duplicateValues" dxfId="62" priority="72"/>
  </conditionalFormatting>
  <conditionalFormatting sqref="P20">
    <cfRule type="duplicateValues" dxfId="61" priority="71"/>
  </conditionalFormatting>
  <conditionalFormatting sqref="P21">
    <cfRule type="duplicateValues" dxfId="60" priority="70"/>
  </conditionalFormatting>
  <conditionalFormatting sqref="P21">
    <cfRule type="duplicateValues" dxfId="59" priority="69"/>
  </conditionalFormatting>
  <conditionalFormatting sqref="P21">
    <cfRule type="duplicateValues" dxfId="58" priority="68"/>
  </conditionalFormatting>
  <conditionalFormatting sqref="P23">
    <cfRule type="duplicateValues" dxfId="57" priority="67"/>
  </conditionalFormatting>
  <conditionalFormatting sqref="P23">
    <cfRule type="duplicateValues" dxfId="56" priority="66"/>
  </conditionalFormatting>
  <conditionalFormatting sqref="P23">
    <cfRule type="duplicateValues" dxfId="55" priority="65"/>
  </conditionalFormatting>
  <conditionalFormatting sqref="K20">
    <cfRule type="duplicateValues" dxfId="54" priority="61"/>
  </conditionalFormatting>
  <conditionalFormatting sqref="K20">
    <cfRule type="duplicateValues" dxfId="53" priority="60"/>
  </conditionalFormatting>
  <conditionalFormatting sqref="K20">
    <cfRule type="duplicateValues" dxfId="52" priority="59"/>
  </conditionalFormatting>
  <conditionalFormatting sqref="Q14">
    <cfRule type="cellIs" dxfId="51" priority="58" operator="lessThan">
      <formula>1</formula>
    </cfRule>
  </conditionalFormatting>
  <conditionalFormatting sqref="P14">
    <cfRule type="cellIs" dxfId="50" priority="57" operator="lessThan">
      <formula>1</formula>
    </cfRule>
  </conditionalFormatting>
  <conditionalFormatting sqref="P17">
    <cfRule type="duplicateValues" dxfId="49" priority="53"/>
  </conditionalFormatting>
  <conditionalFormatting sqref="P17">
    <cfRule type="duplicateValues" dxfId="48" priority="52"/>
  </conditionalFormatting>
  <conditionalFormatting sqref="P17">
    <cfRule type="duplicateValues" dxfId="47" priority="51"/>
  </conditionalFormatting>
  <conditionalFormatting sqref="P18">
    <cfRule type="duplicateValues" dxfId="46" priority="50"/>
  </conditionalFormatting>
  <conditionalFormatting sqref="P18">
    <cfRule type="duplicateValues" dxfId="45" priority="49"/>
  </conditionalFormatting>
  <conditionalFormatting sqref="P18">
    <cfRule type="duplicateValues" dxfId="44" priority="48"/>
  </conditionalFormatting>
  <conditionalFormatting sqref="P19">
    <cfRule type="duplicateValues" dxfId="43" priority="47"/>
  </conditionalFormatting>
  <conditionalFormatting sqref="P19">
    <cfRule type="duplicateValues" dxfId="42" priority="46"/>
  </conditionalFormatting>
  <conditionalFormatting sqref="P19">
    <cfRule type="duplicateValues" dxfId="41" priority="45"/>
  </conditionalFormatting>
  <conditionalFormatting sqref="P20">
    <cfRule type="duplicateValues" dxfId="40" priority="44"/>
  </conditionalFormatting>
  <conditionalFormatting sqref="P20">
    <cfRule type="duplicateValues" dxfId="39" priority="43"/>
  </conditionalFormatting>
  <conditionalFormatting sqref="P20">
    <cfRule type="duplicateValues" dxfId="38" priority="42"/>
  </conditionalFormatting>
  <conditionalFormatting sqref="P21">
    <cfRule type="duplicateValues" dxfId="37" priority="41"/>
  </conditionalFormatting>
  <conditionalFormatting sqref="P21">
    <cfRule type="duplicateValues" dxfId="36" priority="40"/>
  </conditionalFormatting>
  <conditionalFormatting sqref="P21">
    <cfRule type="duplicateValues" dxfId="35" priority="39"/>
  </conditionalFormatting>
  <conditionalFormatting sqref="Q14">
    <cfRule type="cellIs" dxfId="34" priority="38" operator="lessThan">
      <formula>1</formula>
    </cfRule>
  </conditionalFormatting>
  <conditionalFormatting sqref="P14">
    <cfRule type="cellIs" dxfId="33" priority="37" operator="lessThan">
      <formula>1</formula>
    </cfRule>
  </conditionalFormatting>
  <conditionalFormatting sqref="P17">
    <cfRule type="duplicateValues" dxfId="32" priority="33"/>
  </conditionalFormatting>
  <conditionalFormatting sqref="P17">
    <cfRule type="duplicateValues" dxfId="31" priority="32"/>
  </conditionalFormatting>
  <conditionalFormatting sqref="P17">
    <cfRule type="duplicateValues" dxfId="30" priority="31"/>
  </conditionalFormatting>
  <conditionalFormatting sqref="P18">
    <cfRule type="duplicateValues" dxfId="29" priority="30"/>
  </conditionalFormatting>
  <conditionalFormatting sqref="P18">
    <cfRule type="duplicateValues" dxfId="28" priority="29"/>
  </conditionalFormatting>
  <conditionalFormatting sqref="P18">
    <cfRule type="duplicateValues" dxfId="27" priority="28"/>
  </conditionalFormatting>
  <conditionalFormatting sqref="P19">
    <cfRule type="duplicateValues" dxfId="26" priority="27"/>
  </conditionalFormatting>
  <conditionalFormatting sqref="P19">
    <cfRule type="duplicateValues" dxfId="25" priority="26"/>
  </conditionalFormatting>
  <conditionalFormatting sqref="P19">
    <cfRule type="duplicateValues" dxfId="24" priority="25"/>
  </conditionalFormatting>
  <conditionalFormatting sqref="P20">
    <cfRule type="duplicateValues" dxfId="23" priority="24"/>
  </conditionalFormatting>
  <conditionalFormatting sqref="P20">
    <cfRule type="duplicateValues" dxfId="22" priority="23"/>
  </conditionalFormatting>
  <conditionalFormatting sqref="P20">
    <cfRule type="duplicateValues" dxfId="21" priority="22"/>
  </conditionalFormatting>
  <conditionalFormatting sqref="P21">
    <cfRule type="duplicateValues" dxfId="20" priority="21"/>
  </conditionalFormatting>
  <conditionalFormatting sqref="P21">
    <cfRule type="duplicateValues" dxfId="19" priority="20"/>
  </conditionalFormatting>
  <conditionalFormatting sqref="P21">
    <cfRule type="duplicateValues" dxfId="18" priority="19"/>
  </conditionalFormatting>
  <conditionalFormatting sqref="P14">
    <cfRule type="duplicateValues" dxfId="17" priority="18"/>
  </conditionalFormatting>
  <conditionalFormatting sqref="P14">
    <cfRule type="duplicateValues" dxfId="16" priority="17"/>
  </conditionalFormatting>
  <conditionalFormatting sqref="P14">
    <cfRule type="duplicateValues" dxfId="15" priority="16"/>
  </conditionalFormatting>
  <conditionalFormatting sqref="P16">
    <cfRule type="duplicateValues" dxfId="14" priority="15"/>
  </conditionalFormatting>
  <conditionalFormatting sqref="P16">
    <cfRule type="duplicateValues" dxfId="13" priority="14"/>
  </conditionalFormatting>
  <conditionalFormatting sqref="P16">
    <cfRule type="duplicateValues" dxfId="12" priority="13"/>
  </conditionalFormatting>
  <conditionalFormatting sqref="P17">
    <cfRule type="duplicateValues" dxfId="11" priority="12"/>
  </conditionalFormatting>
  <conditionalFormatting sqref="P17">
    <cfRule type="duplicateValues" dxfId="10" priority="11"/>
  </conditionalFormatting>
  <conditionalFormatting sqref="P17">
    <cfRule type="duplicateValues" dxfId="9" priority="10"/>
  </conditionalFormatting>
  <conditionalFormatting sqref="P18">
    <cfRule type="duplicateValues" dxfId="8" priority="9"/>
  </conditionalFormatting>
  <conditionalFormatting sqref="P18">
    <cfRule type="duplicateValues" dxfId="7" priority="8"/>
  </conditionalFormatting>
  <conditionalFormatting sqref="P18">
    <cfRule type="duplicateValues" dxfId="6" priority="7"/>
  </conditionalFormatting>
  <conditionalFormatting sqref="P19">
    <cfRule type="duplicateValues" dxfId="5" priority="6"/>
  </conditionalFormatting>
  <conditionalFormatting sqref="P19">
    <cfRule type="duplicateValues" dxfId="4" priority="5"/>
  </conditionalFormatting>
  <conditionalFormatting sqref="P19">
    <cfRule type="duplicateValues" dxfId="3" priority="4"/>
  </conditionalFormatting>
  <conditionalFormatting sqref="P20">
    <cfRule type="duplicateValues" dxfId="2" priority="3"/>
  </conditionalFormatting>
  <conditionalFormatting sqref="P20">
    <cfRule type="duplicateValues" dxfId="1" priority="2"/>
  </conditionalFormatting>
  <conditionalFormatting sqref="P20">
    <cfRule type="duplicateValues" dxfId="0" priority="1"/>
  </conditionalFormatting>
  <hyperlinks>
    <hyperlink ref="A10" r:id="rId1" display="http://www.wormbase.org/db/get?name=M03A8.2;class=Gene" xr:uid="{E7FD0724-3292-4671-B6B8-19437CC35715}"/>
    <hyperlink ref="A5" r:id="rId2" display="http://www.wormbase.org/db/get?name=K06A1.5;class=Gene" xr:uid="{F811A6DE-6C46-46D8-9D49-0D3ECB91E746}"/>
    <hyperlink ref="A6" r:id="rId3" display="http://www.wormbase.org/db/get?name=B0336.8;class=Gene" xr:uid="{700C2AEF-49F1-4187-BBCF-150F29EFB911}"/>
    <hyperlink ref="A18" r:id="rId4" display="http://www.wormbase.org/db/get?name=D2085.2;class=Gene" xr:uid="{0348F7BD-B782-481B-82D2-16DB57276F47}"/>
    <hyperlink ref="A7" r:id="rId5" display="http://www.wormbase.org/db/get?name=M7.5;class=Gene" xr:uid="{418B7843-BA63-492B-96F7-534A85489FC4}"/>
    <hyperlink ref="A8" r:id="rId6" display="http://www.wormbase.org/db/get?name=Y87G2A.3;class=Gene" xr:uid="{48BEB9F8-41EB-46A0-9038-2DCD30EF8B81}"/>
    <hyperlink ref="A16" r:id="rId7" display="http://www.wormbase.org/db/get?name=ZK930.1;class=Gene" xr:uid="{3D164E34-6986-48AF-9DBE-48841480C31C}"/>
    <hyperlink ref="A12" r:id="rId8" display="http://www.wormbase.org/db/get?name=D2007.5;class=Gene" xr:uid="{6BD39BD4-94C4-462B-8800-D9874ED9312B}"/>
    <hyperlink ref="A14" r:id="rId9" display="http://www.wormbase.org/db/get?name=C33A11.4;class=Gene" xr:uid="{80523BA9-69BB-47E2-8EE2-E4F75F9ABB35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Jongsma</dc:creator>
  <cp:lastModifiedBy>E. Jongsma</cp:lastModifiedBy>
  <dcterms:created xsi:type="dcterms:W3CDTF">2022-01-12T10:21:32Z</dcterms:created>
  <dcterms:modified xsi:type="dcterms:W3CDTF">2022-09-04T20:31:48Z</dcterms:modified>
</cp:coreProperties>
</file>