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D28A4AEB-201A-4614-A6DE-8D1590F73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1A" sheetId="2" r:id="rId1"/>
    <sheet name="S1B" sheetId="4" r:id="rId2"/>
    <sheet name="S1C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3" i="5"/>
  <c r="M8" i="2"/>
  <c r="L9" i="2"/>
  <c r="L8" i="2"/>
  <c r="M7" i="5"/>
  <c r="M8" i="5"/>
  <c r="L7" i="5"/>
  <c r="L8" i="5"/>
  <c r="M4" i="5"/>
  <c r="M3" i="5"/>
  <c r="M3" i="4"/>
  <c r="L3" i="4"/>
  <c r="M2" i="4"/>
  <c r="L2" i="4"/>
  <c r="M10" i="2"/>
  <c r="L10" i="2"/>
  <c r="M9" i="2"/>
  <c r="M4" i="2" l="1"/>
  <c r="L4" i="2"/>
  <c r="M3" i="2"/>
  <c r="L3" i="2"/>
  <c r="M2" i="2"/>
  <c r="L2" i="2"/>
</calcChain>
</file>

<file path=xl/sharedStrings.xml><?xml version="1.0" encoding="utf-8"?>
<sst xmlns="http://schemas.openxmlformats.org/spreadsheetml/2006/main" count="28" uniqueCount="15">
  <si>
    <t>Mean</t>
    <phoneticPr fontId="1" type="noConversion"/>
  </si>
  <si>
    <t>SEM</t>
    <phoneticPr fontId="1" type="noConversion"/>
  </si>
  <si>
    <t>Backward</t>
    <phoneticPr fontId="1" type="noConversion"/>
  </si>
  <si>
    <t>Odor Alone</t>
    <phoneticPr fontId="1" type="noConversion"/>
  </si>
  <si>
    <t>Shock Alone</t>
    <phoneticPr fontId="1" type="noConversion"/>
  </si>
  <si>
    <t>Associative</t>
  </si>
  <si>
    <t>CS+</t>
    <phoneticPr fontId="1" type="noConversion"/>
  </si>
  <si>
    <t>CS-</t>
    <phoneticPr fontId="1" type="noConversion"/>
  </si>
  <si>
    <t>Pro-I－</t>
  </si>
  <si>
    <t>Pro-I＋</t>
  </si>
  <si>
    <t>Figure 1-figure supplement 1A left</t>
    <phoneticPr fontId="1" type="noConversion"/>
  </si>
  <si>
    <t>Figure 1-figure supplement 1A right</t>
    <phoneticPr fontId="1" type="noConversion"/>
  </si>
  <si>
    <t>Figure 1-figure supplement 1B</t>
    <phoneticPr fontId="1" type="noConversion"/>
  </si>
  <si>
    <t>Figure 1-figure supplement 1C</t>
    <phoneticPr fontId="1" type="noConversion"/>
  </si>
  <si>
    <t>Control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</si>
</sst>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3" sqref="B23"/>
    </sheetView>
  </sheetViews>
  <sheetFormatPr defaultRowHeight="14.25" x14ac:dyDescent="0.2"/>
  <cols>
    <col min="1" max="1" width="27.375" customWidth="1"/>
  </cols>
  <sheetData>
    <row r="1" spans="1:13" x14ac:dyDescent="0.2">
      <c r="A1" s="6" t="s">
        <v>10</v>
      </c>
      <c r="L1" s="4" t="s">
        <v>0</v>
      </c>
      <c r="M1" s="4" t="s">
        <v>1</v>
      </c>
    </row>
    <row r="2" spans="1:13" x14ac:dyDescent="0.2">
      <c r="A2" s="5" t="s">
        <v>14</v>
      </c>
      <c r="B2" s="2">
        <v>53.41</v>
      </c>
      <c r="C2" s="2">
        <v>50.36</v>
      </c>
      <c r="D2" s="2">
        <v>57.27</v>
      </c>
      <c r="E2" s="2">
        <v>48.3</v>
      </c>
      <c r="F2" s="2">
        <v>51.52</v>
      </c>
      <c r="G2" s="2">
        <v>36.71</v>
      </c>
      <c r="H2" s="2">
        <v>47.61</v>
      </c>
      <c r="I2" s="2">
        <v>49.21</v>
      </c>
      <c r="L2" s="3">
        <f>AVERAGE(B2:I2)</f>
        <v>49.298749999999991</v>
      </c>
      <c r="M2" s="3">
        <f>_xlfn.STDEV.S(B2:I2)/SQRT(COUNT(B2:I2))</f>
        <v>2.1079665535941343</v>
      </c>
    </row>
    <row r="3" spans="1:13" x14ac:dyDescent="0.2">
      <c r="A3" s="5" t="s">
        <v>2</v>
      </c>
      <c r="B3" s="2">
        <v>41.59</v>
      </c>
      <c r="C3" s="2">
        <v>49.92</v>
      </c>
      <c r="D3" s="2">
        <v>61.62</v>
      </c>
      <c r="E3" s="2">
        <v>29.71</v>
      </c>
      <c r="F3" s="2">
        <v>58.9</v>
      </c>
      <c r="G3" s="2">
        <v>44.92</v>
      </c>
      <c r="H3" s="2">
        <v>46.3</v>
      </c>
      <c r="I3" s="2">
        <v>42.33</v>
      </c>
      <c r="L3" s="3">
        <f t="shared" ref="L3:L4" si="0">AVERAGE(B3:I3)</f>
        <v>46.911250000000003</v>
      </c>
      <c r="M3" s="3">
        <f t="shared" ref="M3:M4" si="1">_xlfn.STDEV.S(B3:I3)/SQRT(COUNT(B3:I3))</f>
        <v>3.5823358488461969</v>
      </c>
    </row>
    <row r="4" spans="1:13" x14ac:dyDescent="0.2">
      <c r="A4" s="5" t="s">
        <v>5</v>
      </c>
      <c r="B4" s="2">
        <v>27.64</v>
      </c>
      <c r="C4" s="2">
        <v>22.11</v>
      </c>
      <c r="D4" s="2">
        <v>23.92</v>
      </c>
      <c r="E4" s="2">
        <v>32.299999999999997</v>
      </c>
      <c r="F4" s="2">
        <v>30.17</v>
      </c>
      <c r="G4" s="2">
        <v>30.25</v>
      </c>
      <c r="H4" s="2">
        <v>34.619999999999997</v>
      </c>
      <c r="I4" s="2">
        <v>27.37</v>
      </c>
      <c r="L4" s="3">
        <f t="shared" si="0"/>
        <v>28.547499999999999</v>
      </c>
      <c r="M4" s="3">
        <f t="shared" si="1"/>
        <v>1.4732904742203992</v>
      </c>
    </row>
    <row r="5" spans="1:13" x14ac:dyDescent="0.2">
      <c r="A5" s="1"/>
      <c r="B5" s="2"/>
      <c r="C5" s="2"/>
      <c r="D5" s="2"/>
      <c r="E5" s="2"/>
      <c r="F5" s="2"/>
      <c r="G5" s="2"/>
      <c r="H5" s="2"/>
      <c r="I5" s="2"/>
      <c r="J5" s="1"/>
      <c r="K5" s="1"/>
      <c r="L5" s="3"/>
      <c r="M5" s="3"/>
    </row>
    <row r="7" spans="1:13" x14ac:dyDescent="0.2">
      <c r="A7" s="6" t="s">
        <v>11</v>
      </c>
      <c r="L7" s="4" t="s">
        <v>0</v>
      </c>
      <c r="M7" s="4" t="s">
        <v>1</v>
      </c>
    </row>
    <row r="8" spans="1:13" x14ac:dyDescent="0.2">
      <c r="A8" s="5" t="s">
        <v>14</v>
      </c>
      <c r="B8" s="2">
        <v>31.08</v>
      </c>
      <c r="C8" s="2">
        <v>45.3</v>
      </c>
      <c r="D8" s="2">
        <v>41.05</v>
      </c>
      <c r="E8" s="2">
        <v>37.770000000000003</v>
      </c>
      <c r="F8" s="2">
        <v>33.950000000000003</v>
      </c>
      <c r="G8" s="2">
        <v>39.21</v>
      </c>
      <c r="H8" s="2">
        <v>39.65</v>
      </c>
      <c r="I8" s="2">
        <v>29.58</v>
      </c>
      <c r="J8" s="2">
        <v>37.15</v>
      </c>
      <c r="L8" s="3">
        <f>AVERAGE(B8:J8)</f>
        <v>37.193333333333328</v>
      </c>
      <c r="M8" s="3">
        <f>_xlfn.STDEV.S(B8:J8)/SQRT(COUNT(B8:J8))</f>
        <v>1.6536298457232428</v>
      </c>
    </row>
    <row r="9" spans="1:13" x14ac:dyDescent="0.2">
      <c r="A9" s="5" t="s">
        <v>3</v>
      </c>
      <c r="B9" s="2">
        <v>25.4</v>
      </c>
      <c r="C9" s="2">
        <v>39.44</v>
      </c>
      <c r="D9" s="2">
        <v>22.47</v>
      </c>
      <c r="E9" s="2">
        <v>48.4</v>
      </c>
      <c r="F9" s="2">
        <v>38.64</v>
      </c>
      <c r="G9" s="2">
        <v>42.75</v>
      </c>
      <c r="H9" s="2">
        <v>35.94</v>
      </c>
      <c r="I9" s="2">
        <v>36.159999999999997</v>
      </c>
      <c r="L9" s="3">
        <f>AVERAGE(B9:I9)</f>
        <v>36.150000000000006</v>
      </c>
      <c r="M9" s="3">
        <f t="shared" ref="M9:M10" si="2">_xlfn.STDEV.S(B9:I9)/SQRT(COUNT(B9:I9))</f>
        <v>3.0278345633236108</v>
      </c>
    </row>
    <row r="10" spans="1:13" x14ac:dyDescent="0.2">
      <c r="A10" s="5" t="s">
        <v>4</v>
      </c>
      <c r="B10" s="2">
        <v>40.869999999999997</v>
      </c>
      <c r="C10" s="2">
        <v>50.53</v>
      </c>
      <c r="D10" s="2">
        <v>48.32</v>
      </c>
      <c r="E10" s="2">
        <v>38.090000000000003</v>
      </c>
      <c r="F10" s="2">
        <v>18.170000000000002</v>
      </c>
      <c r="G10" s="2">
        <v>29.29</v>
      </c>
      <c r="H10" s="2">
        <v>48.82</v>
      </c>
      <c r="I10" s="2">
        <v>42.5</v>
      </c>
      <c r="L10" s="3">
        <f>AVERAGE(B10:I10)</f>
        <v>39.573750000000004</v>
      </c>
      <c r="M10" s="3">
        <f t="shared" si="2"/>
        <v>3.9150583545641853</v>
      </c>
    </row>
    <row r="16" spans="1:13" x14ac:dyDescent="0.2">
      <c r="E16" s="2"/>
      <c r="F16" s="2"/>
      <c r="G16" s="2"/>
    </row>
    <row r="17" spans="5:7" x14ac:dyDescent="0.2">
      <c r="E17" s="2"/>
      <c r="F17" s="2"/>
      <c r="G17" s="2"/>
    </row>
    <row r="18" spans="5:7" x14ac:dyDescent="0.2">
      <c r="E18" s="2"/>
      <c r="F18" s="2"/>
      <c r="G18" s="2"/>
    </row>
    <row r="19" spans="5:7" x14ac:dyDescent="0.2">
      <c r="E19" s="2"/>
      <c r="F19" s="2"/>
      <c r="G19" s="2"/>
    </row>
    <row r="20" spans="5:7" x14ac:dyDescent="0.2">
      <c r="E20" s="2"/>
      <c r="F20" s="2"/>
      <c r="G20" s="2"/>
    </row>
    <row r="21" spans="5:7" x14ac:dyDescent="0.2">
      <c r="E21" s="2"/>
      <c r="F21" s="2"/>
      <c r="G21" s="2"/>
    </row>
    <row r="22" spans="5:7" x14ac:dyDescent="0.2">
      <c r="E22" s="2"/>
      <c r="F22" s="2"/>
      <c r="G22" s="2"/>
    </row>
    <row r="23" spans="5:7" x14ac:dyDescent="0.2">
      <c r="E23" s="2"/>
      <c r="F23" s="2"/>
      <c r="G23" s="2"/>
    </row>
    <row r="25" spans="5:7" x14ac:dyDescent="0.2">
      <c r="E25" s="2"/>
      <c r="F25" s="2"/>
      <c r="G25" s="2"/>
    </row>
    <row r="26" spans="5:7" x14ac:dyDescent="0.2">
      <c r="E26" s="2"/>
      <c r="F26" s="2"/>
      <c r="G26" s="2"/>
    </row>
    <row r="27" spans="5:7" x14ac:dyDescent="0.2">
      <c r="E27" s="2"/>
      <c r="F27" s="2"/>
      <c r="G27" s="2"/>
    </row>
    <row r="28" spans="5:7" x14ac:dyDescent="0.2">
      <c r="E28" s="2"/>
      <c r="F28" s="2"/>
      <c r="G28" s="2"/>
    </row>
    <row r="29" spans="5:7" x14ac:dyDescent="0.2">
      <c r="E29" s="2"/>
      <c r="F29" s="2"/>
      <c r="G29" s="2"/>
    </row>
    <row r="30" spans="5:7" x14ac:dyDescent="0.2">
      <c r="E30" s="2"/>
      <c r="F30" s="2"/>
      <c r="G30" s="2"/>
    </row>
    <row r="31" spans="5:7" x14ac:dyDescent="0.2">
      <c r="E31" s="2"/>
      <c r="F31" s="2"/>
      <c r="G31" s="2"/>
    </row>
    <row r="32" spans="5:7" x14ac:dyDescent="0.2">
      <c r="E32" s="2"/>
      <c r="F32" s="2"/>
      <c r="G32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C20" sqref="C20"/>
    </sheetView>
  </sheetViews>
  <sheetFormatPr defaultRowHeight="14.25" x14ac:dyDescent="0.2"/>
  <sheetData>
    <row r="1" spans="1:13" x14ac:dyDescent="0.2">
      <c r="A1" s="6" t="s">
        <v>12</v>
      </c>
      <c r="L1" s="4" t="s">
        <v>0</v>
      </c>
      <c r="M1" s="4" t="s">
        <v>1</v>
      </c>
    </row>
    <row r="2" spans="1:13" x14ac:dyDescent="0.2">
      <c r="A2" s="5" t="s">
        <v>14</v>
      </c>
      <c r="B2" s="2">
        <v>62.39</v>
      </c>
      <c r="C2" s="2">
        <v>51.5</v>
      </c>
      <c r="D2" s="2">
        <v>54.81</v>
      </c>
      <c r="E2" s="2">
        <v>58.75</v>
      </c>
      <c r="F2" s="2">
        <v>59.76</v>
      </c>
      <c r="G2" s="2">
        <v>52.76</v>
      </c>
      <c r="H2" s="2">
        <v>44.98</v>
      </c>
      <c r="I2" s="2">
        <v>47.03</v>
      </c>
      <c r="L2" s="3">
        <f>AVERAGE(B2:K2)</f>
        <v>53.997500000000002</v>
      </c>
      <c r="M2" s="3">
        <f>_xlfn.STDEV.S(B2:K2)/SQRT(COUNT(B2:K2))</f>
        <v>2.1733661761687131</v>
      </c>
    </row>
    <row r="3" spans="1:13" x14ac:dyDescent="0.2">
      <c r="A3" s="5" t="s">
        <v>5</v>
      </c>
      <c r="B3" s="2">
        <v>35.9</v>
      </c>
      <c r="C3" s="2">
        <v>32.9</v>
      </c>
      <c r="D3" s="2">
        <v>47.01</v>
      </c>
      <c r="E3" s="2">
        <v>41.82</v>
      </c>
      <c r="F3" s="2">
        <v>43</v>
      </c>
      <c r="G3" s="2">
        <v>40.799999999999997</v>
      </c>
      <c r="H3" s="2">
        <v>18.63</v>
      </c>
      <c r="I3" s="2">
        <v>43.03</v>
      </c>
      <c r="L3" s="3">
        <f>AVERAGE(B3:K3)</f>
        <v>37.886250000000004</v>
      </c>
      <c r="M3" s="3">
        <f>_xlfn.STDEV.S(B3:K3)/SQRT(COUNT(B3:K3))</f>
        <v>3.1606588019746726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workbookViewId="0">
      <selection activeCell="P18" sqref="P18"/>
    </sheetView>
  </sheetViews>
  <sheetFormatPr defaultRowHeight="14.25" x14ac:dyDescent="0.2"/>
  <sheetData>
    <row r="1" spans="1:13" x14ac:dyDescent="0.2">
      <c r="A1" s="6" t="s">
        <v>13</v>
      </c>
    </row>
    <row r="2" spans="1:13" x14ac:dyDescent="0.2">
      <c r="A2" s="6" t="s">
        <v>6</v>
      </c>
      <c r="L2" s="4" t="s">
        <v>0</v>
      </c>
      <c r="M2" s="4" t="s">
        <v>1</v>
      </c>
    </row>
    <row r="3" spans="1:13" x14ac:dyDescent="0.2">
      <c r="A3" s="5" t="s">
        <v>8</v>
      </c>
      <c r="B3" s="2">
        <v>43.18</v>
      </c>
      <c r="C3" s="2">
        <v>52.85</v>
      </c>
      <c r="D3" s="2">
        <v>38.51</v>
      </c>
      <c r="E3" s="2">
        <v>49.07</v>
      </c>
      <c r="F3" s="2">
        <v>44.02</v>
      </c>
      <c r="G3" s="2">
        <v>42.42</v>
      </c>
      <c r="H3" s="2">
        <v>44.06</v>
      </c>
      <c r="I3" s="2">
        <v>42.58</v>
      </c>
      <c r="J3" s="2">
        <v>43.39</v>
      </c>
      <c r="L3" s="3">
        <f>AVERAGE(B3:J3)</f>
        <v>44.453333333333333</v>
      </c>
      <c r="M3" s="3">
        <f>_xlfn.STDEV.S(B3:J3)/SQRT(COUNT(B3:J3))</f>
        <v>1.3838312356963509</v>
      </c>
    </row>
    <row r="4" spans="1:13" x14ac:dyDescent="0.2">
      <c r="A4" s="5" t="s">
        <v>9</v>
      </c>
      <c r="B4" s="2">
        <v>20.34</v>
      </c>
      <c r="C4" s="2">
        <v>22.03</v>
      </c>
      <c r="D4" s="2">
        <v>22.74</v>
      </c>
      <c r="E4" s="2">
        <v>29.16</v>
      </c>
      <c r="F4" s="2">
        <v>31.63</v>
      </c>
      <c r="G4" s="2">
        <v>34.97</v>
      </c>
      <c r="H4" s="2">
        <v>35.909999999999997</v>
      </c>
      <c r="I4" s="2">
        <v>39.99</v>
      </c>
      <c r="J4" s="2">
        <v>30.53</v>
      </c>
      <c r="K4" s="2">
        <v>19.02</v>
      </c>
      <c r="L4" s="3">
        <f>AVERAGE(B4:K4)</f>
        <v>28.631999999999998</v>
      </c>
      <c r="M4" s="3">
        <f>_xlfn.STDEV.S(B4:K4)/SQRT(COUNT(B4:K4))</f>
        <v>2.2960419082508987</v>
      </c>
    </row>
    <row r="5" spans="1:13" x14ac:dyDescent="0.2">
      <c r="L5" s="3"/>
      <c r="M5" s="3"/>
    </row>
    <row r="6" spans="1:13" x14ac:dyDescent="0.2">
      <c r="A6" s="6" t="s">
        <v>7</v>
      </c>
      <c r="L6" s="4" t="s">
        <v>0</v>
      </c>
      <c r="M6" s="4" t="s">
        <v>1</v>
      </c>
    </row>
    <row r="7" spans="1:13" x14ac:dyDescent="0.2">
      <c r="A7" s="5" t="s">
        <v>8</v>
      </c>
      <c r="B7" s="2">
        <v>-17.649999999999999</v>
      </c>
      <c r="C7" s="2">
        <v>-22.13</v>
      </c>
      <c r="D7" s="2">
        <v>-25.66</v>
      </c>
      <c r="E7" s="2">
        <v>-18.62</v>
      </c>
      <c r="F7" s="2">
        <v>-19.64</v>
      </c>
      <c r="G7" s="2">
        <v>-14.53</v>
      </c>
      <c r="H7" s="2">
        <v>-26.69</v>
      </c>
      <c r="I7" s="2">
        <v>-27.52</v>
      </c>
      <c r="L7" s="3">
        <f t="shared" ref="L7:L8" si="0">AVERAGE(B7:K7)</f>
        <v>-21.555000000000003</v>
      </c>
      <c r="M7" s="3">
        <f t="shared" ref="M7:M8" si="1">_xlfn.STDEV.S(B7:K7)/SQRT(COUNT(B7:K7))</f>
        <v>1.6691111834917147</v>
      </c>
    </row>
    <row r="8" spans="1:13" x14ac:dyDescent="0.2">
      <c r="A8" s="5" t="s">
        <v>9</v>
      </c>
      <c r="B8" s="2">
        <v>-26.76</v>
      </c>
      <c r="C8" s="2">
        <v>-21.76</v>
      </c>
      <c r="D8" s="2">
        <v>-22.46</v>
      </c>
      <c r="E8" s="2">
        <v>-33.450000000000003</v>
      </c>
      <c r="F8" s="2">
        <v>-28.86</v>
      </c>
      <c r="G8" s="2">
        <v>-19.54</v>
      </c>
      <c r="H8" s="2">
        <v>-20.27</v>
      </c>
      <c r="I8" s="2">
        <v>-19.649999999999999</v>
      </c>
      <c r="J8" s="2">
        <v>-19.87</v>
      </c>
      <c r="K8" s="2">
        <v>-12.08</v>
      </c>
      <c r="L8" s="3">
        <f t="shared" si="0"/>
        <v>-22.470000000000006</v>
      </c>
      <c r="M8" s="3">
        <f t="shared" si="1"/>
        <v>1.8749524438413483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S1A</vt:lpstr>
      <vt:lpstr>S1B</vt:lpstr>
      <vt:lpstr>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cp:lastPrinted>2023-01-22T14:12:33Z</cp:lastPrinted>
  <dcterms:created xsi:type="dcterms:W3CDTF">2015-06-05T18:19:34Z</dcterms:created>
  <dcterms:modified xsi:type="dcterms:W3CDTF">2023-02-06T12:44:04Z</dcterms:modified>
</cp:coreProperties>
</file>