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Fly building\赵建建\0 Proactive Interference\1 eLife\Source data-revised\"/>
    </mc:Choice>
  </mc:AlternateContent>
  <xr:revisionPtr revIDLastSave="0" documentId="13_ncr:1_{56B31D96-1AA2-42E8-8D9C-86A7CC02837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B" sheetId="1" r:id="rId1"/>
    <sheet name="2C" sheetId="2" r:id="rId2"/>
    <sheet name="2E" sheetId="3" r:id="rId3"/>
    <sheet name="2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O4" i="4"/>
  <c r="P5" i="4"/>
  <c r="P11" i="4"/>
  <c r="P10" i="4"/>
  <c r="P9" i="4"/>
  <c r="P6" i="4"/>
  <c r="O10" i="4"/>
  <c r="O11" i="4"/>
  <c r="O9" i="4"/>
  <c r="O5" i="4"/>
  <c r="O6" i="4"/>
  <c r="L11" i="3" l="1"/>
  <c r="M11" i="3"/>
  <c r="L12" i="3"/>
  <c r="M12" i="3"/>
  <c r="L4" i="3"/>
  <c r="M4" i="3"/>
  <c r="L5" i="3"/>
  <c r="M5" i="3"/>
  <c r="L3" i="3"/>
  <c r="M9" i="3"/>
  <c r="L9" i="3"/>
  <c r="M6" i="3"/>
  <c r="L6" i="3"/>
  <c r="L4" i="2"/>
  <c r="M4" i="2"/>
  <c r="L5" i="2"/>
  <c r="M5" i="2"/>
  <c r="M3" i="2"/>
  <c r="L3" i="2"/>
  <c r="L4" i="1"/>
  <c r="M4" i="1"/>
  <c r="L5" i="1"/>
  <c r="M5" i="1"/>
  <c r="L6" i="1"/>
  <c r="M6" i="1"/>
  <c r="L7" i="1"/>
  <c r="M7" i="1"/>
  <c r="L8" i="1"/>
  <c r="M8" i="1"/>
  <c r="M3" i="1"/>
  <c r="L3" i="1"/>
  <c r="M10" i="3"/>
  <c r="L10" i="3"/>
  <c r="M3" i="3"/>
</calcChain>
</file>

<file path=xl/sharedStrings.xml><?xml version="1.0" encoding="utf-8"?>
<sst xmlns="http://schemas.openxmlformats.org/spreadsheetml/2006/main" count="26" uniqueCount="13">
  <si>
    <t>control</t>
    <phoneticPr fontId="1" type="noConversion"/>
  </si>
  <si>
    <t>Mean</t>
    <phoneticPr fontId="1" type="noConversion"/>
  </si>
  <si>
    <t>SEM</t>
    <phoneticPr fontId="1" type="noConversion"/>
  </si>
  <si>
    <t>Retro-I -</t>
    <phoneticPr fontId="1" type="noConversion"/>
  </si>
  <si>
    <t>Retro-I +</t>
    <phoneticPr fontId="1" type="noConversion"/>
  </si>
  <si>
    <t>MB-GS/+</t>
    <phoneticPr fontId="1" type="noConversion"/>
  </si>
  <si>
    <t>MB-GS/UAS-Rac1-CA</t>
    <phoneticPr fontId="1" type="noConversion"/>
  </si>
  <si>
    <t>MB-GS/UAS-Rac1-DN</t>
    <phoneticPr fontId="1" type="noConversion"/>
  </si>
  <si>
    <t>Pro-I +</t>
    <phoneticPr fontId="1" type="noConversion"/>
  </si>
  <si>
    <t>Figure 2F</t>
    <phoneticPr fontId="1" type="noConversion"/>
  </si>
  <si>
    <t>Figure 2E</t>
    <phoneticPr fontId="1" type="noConversion"/>
  </si>
  <si>
    <t>Figure 2C</t>
    <phoneticPr fontId="1" type="noConversion"/>
  </si>
  <si>
    <t>Figure 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</si>
</sst>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176" fontId="2" fillId="0" borderId="0" xfId="0" applyNumberFormat="1" applyFon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G35" sqref="G35"/>
    </sheetView>
  </sheetViews>
  <sheetFormatPr defaultColWidth="9" defaultRowHeight="14.25" x14ac:dyDescent="0.2"/>
  <cols>
    <col min="1" max="16384" width="9" style="1"/>
  </cols>
  <sheetData>
    <row r="1" spans="1:13" x14ac:dyDescent="0.2">
      <c r="A1" s="4" t="s">
        <v>12</v>
      </c>
    </row>
    <row r="2" spans="1:13" x14ac:dyDescent="0.2">
      <c r="L2" s="1" t="s">
        <v>1</v>
      </c>
      <c r="M2" s="1" t="s">
        <v>2</v>
      </c>
    </row>
    <row r="3" spans="1:13" x14ac:dyDescent="0.2">
      <c r="A3" s="1" t="s">
        <v>0</v>
      </c>
      <c r="B3" s="2">
        <v>81.94</v>
      </c>
      <c r="C3" s="2">
        <v>78.34</v>
      </c>
      <c r="D3" s="2">
        <v>75.290000000000006</v>
      </c>
      <c r="E3" s="2">
        <v>67.819999999999993</v>
      </c>
      <c r="F3" s="2">
        <v>81.69</v>
      </c>
      <c r="G3" s="2">
        <v>79.180000000000007</v>
      </c>
      <c r="H3" s="2">
        <v>74.59</v>
      </c>
      <c r="I3" s="2">
        <v>60.97</v>
      </c>
      <c r="L3" s="3">
        <f>AVERAGE(B3:I3)</f>
        <v>74.977500000000006</v>
      </c>
      <c r="M3" s="3">
        <f>_xlfn.STDEV.S(B3:I3)/SQRT(COUNT(B3:I3))</f>
        <v>2.5710932569073193</v>
      </c>
    </row>
    <row r="4" spans="1:13" x14ac:dyDescent="0.2">
      <c r="A4" s="1">
        <v>0</v>
      </c>
      <c r="B4" s="2">
        <v>50.96</v>
      </c>
      <c r="C4" s="2">
        <v>56.75</v>
      </c>
      <c r="D4" s="2">
        <v>42.4</v>
      </c>
      <c r="E4" s="2">
        <v>42.51</v>
      </c>
      <c r="F4" s="2">
        <v>52.65</v>
      </c>
      <c r="G4" s="2">
        <v>37.97</v>
      </c>
      <c r="H4" s="2">
        <v>35.96</v>
      </c>
      <c r="I4" s="2">
        <v>70.8</v>
      </c>
      <c r="L4" s="3">
        <f t="shared" ref="L4:L8" si="0">AVERAGE(B4:I4)</f>
        <v>48.75</v>
      </c>
      <c r="M4" s="3">
        <f t="shared" ref="M4:M8" si="1">_xlfn.STDEV.S(B4:I4)/SQRT(COUNT(B4:I4))</f>
        <v>4.0737601093549154</v>
      </c>
    </row>
    <row r="5" spans="1:13" x14ac:dyDescent="0.2">
      <c r="A5" s="1">
        <v>5</v>
      </c>
      <c r="B5" s="2">
        <v>57.89</v>
      </c>
      <c r="C5" s="2">
        <v>53.42</v>
      </c>
      <c r="D5" s="2">
        <v>49.23</v>
      </c>
      <c r="E5" s="2">
        <v>42.23</v>
      </c>
      <c r="F5" s="2">
        <v>58.66</v>
      </c>
      <c r="G5" s="2">
        <v>45.23</v>
      </c>
      <c r="H5" s="2">
        <v>43.7</v>
      </c>
      <c r="I5" s="2">
        <v>53.19</v>
      </c>
      <c r="L5" s="3">
        <f t="shared" si="0"/>
        <v>50.443749999999994</v>
      </c>
      <c r="M5" s="3">
        <f t="shared" si="1"/>
        <v>2.2398723955204272</v>
      </c>
    </row>
    <row r="6" spans="1:13" x14ac:dyDescent="0.2">
      <c r="A6" s="1">
        <v>10</v>
      </c>
      <c r="B6" s="2">
        <v>59.99</v>
      </c>
      <c r="C6" s="2">
        <v>54.54</v>
      </c>
      <c r="D6" s="2">
        <v>48.35</v>
      </c>
      <c r="E6" s="2">
        <v>43.35</v>
      </c>
      <c r="F6" s="2">
        <v>48.9</v>
      </c>
      <c r="G6" s="2">
        <v>62.36</v>
      </c>
      <c r="H6" s="2">
        <v>60.12</v>
      </c>
      <c r="I6" s="2">
        <v>58.3</v>
      </c>
      <c r="L6" s="3">
        <f t="shared" si="0"/>
        <v>54.488750000000003</v>
      </c>
      <c r="M6" s="3">
        <f t="shared" si="1"/>
        <v>2.432846978262861</v>
      </c>
    </row>
    <row r="7" spans="1:13" x14ac:dyDescent="0.2">
      <c r="A7" s="1">
        <v>15</v>
      </c>
      <c r="B7" s="2">
        <v>42.26</v>
      </c>
      <c r="C7" s="2">
        <v>56.83</v>
      </c>
      <c r="D7" s="2">
        <v>61.79</v>
      </c>
      <c r="E7" s="2">
        <v>60.39</v>
      </c>
      <c r="F7" s="2">
        <v>60.83</v>
      </c>
      <c r="G7" s="2">
        <v>66.28</v>
      </c>
      <c r="H7" s="2">
        <v>53.66</v>
      </c>
      <c r="I7" s="2">
        <v>71.17</v>
      </c>
      <c r="L7" s="3">
        <f t="shared" si="0"/>
        <v>59.151249999999997</v>
      </c>
      <c r="M7" s="3">
        <f t="shared" si="1"/>
        <v>3.0689734425490709</v>
      </c>
    </row>
    <row r="8" spans="1:13" x14ac:dyDescent="0.2">
      <c r="A8" s="1">
        <v>20</v>
      </c>
      <c r="B8" s="2">
        <v>62.05</v>
      </c>
      <c r="C8" s="2">
        <v>59.67</v>
      </c>
      <c r="D8" s="2">
        <v>65.010000000000005</v>
      </c>
      <c r="E8" s="2">
        <v>72.13</v>
      </c>
      <c r="F8" s="2">
        <v>78.239999999999995</v>
      </c>
      <c r="G8" s="2">
        <v>63.95</v>
      </c>
      <c r="H8" s="2">
        <v>58.05</v>
      </c>
      <c r="I8" s="2">
        <v>56.14</v>
      </c>
      <c r="L8" s="3">
        <f t="shared" si="0"/>
        <v>64.405000000000001</v>
      </c>
      <c r="M8" s="3">
        <f t="shared" si="1"/>
        <v>2.6332977695006461</v>
      </c>
    </row>
    <row r="18" spans="3:8" x14ac:dyDescent="0.2">
      <c r="C18" s="2"/>
      <c r="D18" s="2"/>
      <c r="E18" s="2"/>
      <c r="F18" s="2"/>
      <c r="G18" s="2"/>
      <c r="H18" s="2"/>
    </row>
    <row r="19" spans="3:8" x14ac:dyDescent="0.2">
      <c r="C19" s="2"/>
      <c r="D19" s="2"/>
      <c r="E19" s="2"/>
      <c r="F19" s="2"/>
      <c r="G19" s="2"/>
      <c r="H19" s="2"/>
    </row>
    <row r="20" spans="3:8" x14ac:dyDescent="0.2">
      <c r="C20" s="2"/>
      <c r="D20" s="2"/>
      <c r="E20" s="2"/>
      <c r="F20" s="2"/>
      <c r="G20" s="2"/>
      <c r="H20" s="2"/>
    </row>
    <row r="21" spans="3:8" x14ac:dyDescent="0.2">
      <c r="C21" s="2"/>
      <c r="D21" s="2"/>
      <c r="E21" s="2"/>
      <c r="F21" s="2"/>
      <c r="G21" s="2"/>
      <c r="H21" s="2"/>
    </row>
    <row r="22" spans="3:8" x14ac:dyDescent="0.2">
      <c r="C22" s="2"/>
      <c r="D22" s="2"/>
      <c r="E22" s="2"/>
      <c r="F22" s="2"/>
      <c r="G22" s="2"/>
      <c r="H22" s="2"/>
    </row>
    <row r="23" spans="3:8" x14ac:dyDescent="0.2">
      <c r="C23" s="2"/>
      <c r="D23" s="2"/>
      <c r="E23" s="2"/>
      <c r="F23" s="2"/>
      <c r="G23" s="2"/>
      <c r="H23" s="2"/>
    </row>
    <row r="24" spans="3:8" x14ac:dyDescent="0.2">
      <c r="C24" s="2"/>
      <c r="D24" s="2"/>
      <c r="E24" s="2"/>
      <c r="F24" s="2"/>
      <c r="G24" s="2"/>
      <c r="H24" s="2"/>
    </row>
    <row r="25" spans="3:8" x14ac:dyDescent="0.2">
      <c r="C25" s="2"/>
      <c r="D25" s="2"/>
      <c r="E25" s="2"/>
      <c r="F25" s="2"/>
      <c r="G25" s="2"/>
      <c r="H25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D29" sqref="D29"/>
    </sheetView>
  </sheetViews>
  <sheetFormatPr defaultRowHeight="14.25" x14ac:dyDescent="0.2"/>
  <sheetData>
    <row r="1" spans="1:13" x14ac:dyDescent="0.2">
      <c r="A1" s="4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 t="s">
        <v>2</v>
      </c>
    </row>
    <row r="3" spans="1:13" x14ac:dyDescent="0.2">
      <c r="A3" s="1" t="s">
        <v>0</v>
      </c>
      <c r="B3" s="2">
        <v>62.51</v>
      </c>
      <c r="C3" s="2">
        <v>55.77</v>
      </c>
      <c r="D3" s="2">
        <v>54.27</v>
      </c>
      <c r="E3" s="2">
        <v>57.85</v>
      </c>
      <c r="F3" s="2">
        <v>69.91</v>
      </c>
      <c r="G3" s="2">
        <v>73.569999999999993</v>
      </c>
      <c r="H3" s="2">
        <v>72.66</v>
      </c>
      <c r="I3" s="2">
        <v>75.33</v>
      </c>
      <c r="J3" s="1"/>
      <c r="K3" s="1"/>
      <c r="L3" s="3">
        <f>AVERAGE(B3:I3)</f>
        <v>65.233750000000001</v>
      </c>
      <c r="M3" s="3">
        <f>_xlfn.STDEV.S(B3:I3)/SQRT(COUNT(B3:I3))</f>
        <v>3.047682924019008</v>
      </c>
    </row>
    <row r="4" spans="1:13" x14ac:dyDescent="0.2">
      <c r="A4" s="1">
        <v>30</v>
      </c>
      <c r="B4" s="2">
        <v>76.81</v>
      </c>
      <c r="C4" s="2">
        <v>37.22</v>
      </c>
      <c r="D4" s="2">
        <v>38.94</v>
      </c>
      <c r="E4" s="2">
        <v>53.32</v>
      </c>
      <c r="F4" s="2">
        <v>78.7</v>
      </c>
      <c r="G4" s="2">
        <v>71.709999999999994</v>
      </c>
      <c r="H4" s="2">
        <v>65.63</v>
      </c>
      <c r="I4" s="2">
        <v>68.64</v>
      </c>
      <c r="J4" s="1"/>
      <c r="K4" s="1"/>
      <c r="L4" s="3">
        <f t="shared" ref="L4:L5" si="0">AVERAGE(B4:I4)</f>
        <v>61.371249999999996</v>
      </c>
      <c r="M4" s="3">
        <f t="shared" ref="M4:M5" si="1">_xlfn.STDEV.S(B4:I4)/SQRT(COUNT(B4:I4))</f>
        <v>5.7752063777286109</v>
      </c>
    </row>
    <row r="5" spans="1:13" x14ac:dyDescent="0.2">
      <c r="A5" s="1">
        <v>60</v>
      </c>
      <c r="B5" s="2">
        <v>66.97</v>
      </c>
      <c r="C5" s="2">
        <v>64.05</v>
      </c>
      <c r="D5" s="2">
        <v>46.92</v>
      </c>
      <c r="E5" s="2">
        <v>49.89</v>
      </c>
      <c r="F5" s="2">
        <v>73.069999999999993</v>
      </c>
      <c r="G5" s="2">
        <v>78.94</v>
      </c>
      <c r="H5" s="2">
        <v>66.3</v>
      </c>
      <c r="I5" s="2">
        <v>54.15</v>
      </c>
      <c r="J5" s="1"/>
      <c r="K5" s="1"/>
      <c r="L5" s="3">
        <f t="shared" si="0"/>
        <v>62.536249999999995</v>
      </c>
      <c r="M5" s="3">
        <f t="shared" si="1"/>
        <v>3.987217046611053</v>
      </c>
    </row>
    <row r="16" spans="1:13" x14ac:dyDescent="0.2">
      <c r="E16" s="2"/>
      <c r="F16" s="2"/>
      <c r="G16" s="2"/>
    </row>
    <row r="17" spans="5:7" x14ac:dyDescent="0.2">
      <c r="E17" s="2"/>
      <c r="F17" s="2"/>
      <c r="G17" s="2"/>
    </row>
    <row r="18" spans="5:7" x14ac:dyDescent="0.2">
      <c r="E18" s="2"/>
      <c r="F18" s="2"/>
      <c r="G18" s="2"/>
    </row>
    <row r="19" spans="5:7" x14ac:dyDescent="0.2">
      <c r="E19" s="2"/>
      <c r="F19" s="2"/>
      <c r="G19" s="2"/>
    </row>
    <row r="20" spans="5:7" x14ac:dyDescent="0.2">
      <c r="E20" s="2"/>
      <c r="F20" s="2"/>
      <c r="G20" s="2"/>
    </row>
    <row r="21" spans="5:7" x14ac:dyDescent="0.2">
      <c r="E21" s="2"/>
      <c r="F21" s="2"/>
      <c r="G21" s="2"/>
    </row>
    <row r="22" spans="5:7" x14ac:dyDescent="0.2">
      <c r="E22" s="2"/>
      <c r="F22" s="2"/>
      <c r="G22" s="2"/>
    </row>
    <row r="23" spans="5:7" x14ac:dyDescent="0.2">
      <c r="E23" s="2"/>
      <c r="F23" s="2"/>
      <c r="G23" s="2"/>
    </row>
    <row r="25" spans="5:7" x14ac:dyDescent="0.2">
      <c r="E25" s="2"/>
      <c r="F25" s="2"/>
      <c r="G25" s="2"/>
    </row>
    <row r="26" spans="5:7" x14ac:dyDescent="0.2">
      <c r="E26" s="2"/>
      <c r="F26" s="2"/>
      <c r="G26" s="2"/>
    </row>
    <row r="27" spans="5:7" x14ac:dyDescent="0.2">
      <c r="E27" s="2"/>
      <c r="F27" s="2"/>
      <c r="G27" s="2"/>
    </row>
    <row r="28" spans="5:7" x14ac:dyDescent="0.2">
      <c r="E28" s="2"/>
      <c r="F28" s="2"/>
      <c r="G28" s="2"/>
    </row>
    <row r="29" spans="5:7" x14ac:dyDescent="0.2">
      <c r="E29" s="2"/>
      <c r="F29" s="2"/>
      <c r="G29" s="2"/>
    </row>
    <row r="30" spans="5:7" x14ac:dyDescent="0.2">
      <c r="E30" s="2"/>
      <c r="F30" s="2"/>
      <c r="G30" s="2"/>
    </row>
    <row r="31" spans="5:7" x14ac:dyDescent="0.2">
      <c r="E31" s="2"/>
      <c r="F31" s="2"/>
      <c r="G31" s="2"/>
    </row>
    <row r="32" spans="5:7" x14ac:dyDescent="0.2">
      <c r="E32" s="2"/>
      <c r="F32" s="2"/>
      <c r="G32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P19" sqref="P19"/>
    </sheetView>
  </sheetViews>
  <sheetFormatPr defaultRowHeight="14.25" x14ac:dyDescent="0.2"/>
  <cols>
    <col min="1" max="1" width="13.375" customWidth="1"/>
  </cols>
  <sheetData>
    <row r="1" spans="1:13" x14ac:dyDescent="0.2">
      <c r="A1" s="4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4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 t="s">
        <v>2</v>
      </c>
    </row>
    <row r="3" spans="1:13" x14ac:dyDescent="0.2">
      <c r="A3" s="1">
        <v>0</v>
      </c>
      <c r="B3" s="2">
        <v>76.64</v>
      </c>
      <c r="C3" s="2">
        <v>59.76</v>
      </c>
      <c r="D3" s="2">
        <v>76.12</v>
      </c>
      <c r="E3" s="2">
        <v>78.11</v>
      </c>
      <c r="F3" s="2">
        <v>56.89</v>
      </c>
      <c r="G3" s="2">
        <v>55.84</v>
      </c>
      <c r="H3" s="2">
        <v>74.41</v>
      </c>
      <c r="I3" s="2">
        <v>73.22</v>
      </c>
      <c r="J3" s="2"/>
      <c r="K3" s="1"/>
      <c r="L3" s="3">
        <f>AVERAGE(B3:I3)</f>
        <v>68.873750000000001</v>
      </c>
      <c r="M3" s="3">
        <f t="shared" ref="M3" si="0">_xlfn.STDEV.S(B3:I3)/SQRT(COUNT(B3:I3))</f>
        <v>3.3917451984297684</v>
      </c>
    </row>
    <row r="4" spans="1:13" x14ac:dyDescent="0.2">
      <c r="A4" s="1">
        <v>20</v>
      </c>
      <c r="B4" s="2">
        <v>42.41</v>
      </c>
      <c r="C4" s="2">
        <v>57.17</v>
      </c>
      <c r="D4" s="2">
        <v>59.1</v>
      </c>
      <c r="E4" s="2">
        <v>79.959999999999994</v>
      </c>
      <c r="F4" s="2">
        <v>48.41</v>
      </c>
      <c r="G4" s="2">
        <v>33.36</v>
      </c>
      <c r="H4" s="2">
        <v>37.21</v>
      </c>
      <c r="I4" s="2">
        <v>38.409999999999997</v>
      </c>
      <c r="J4" s="2"/>
      <c r="K4" s="1"/>
      <c r="L4" s="3">
        <f t="shared" ref="L4:L5" si="1">AVERAGE(B4:I4)</f>
        <v>49.503749999999997</v>
      </c>
      <c r="M4" s="3">
        <f t="shared" ref="M4:M5" si="2">_xlfn.STDEV.S(B4:I4)/SQRT(COUNT(B4:I4))</f>
        <v>5.4523723334434901</v>
      </c>
    </row>
    <row r="5" spans="1:13" x14ac:dyDescent="0.2">
      <c r="A5" s="1">
        <v>30</v>
      </c>
      <c r="B5" s="2">
        <v>43.79</v>
      </c>
      <c r="C5" s="2">
        <v>67.540000000000006</v>
      </c>
      <c r="D5" s="2">
        <v>52.84</v>
      </c>
      <c r="E5" s="2">
        <v>57.55</v>
      </c>
      <c r="F5" s="2">
        <v>46.43</v>
      </c>
      <c r="G5" s="2">
        <v>38.159999999999997</v>
      </c>
      <c r="H5" s="2">
        <v>48.31</v>
      </c>
      <c r="I5" s="2">
        <v>52.25</v>
      </c>
      <c r="J5" s="2"/>
      <c r="K5" s="1"/>
      <c r="L5" s="3">
        <f t="shared" si="1"/>
        <v>50.858750000000008</v>
      </c>
      <c r="M5" s="3">
        <f t="shared" si="2"/>
        <v>3.1798284081624693</v>
      </c>
    </row>
    <row r="6" spans="1:13" x14ac:dyDescent="0.2">
      <c r="A6" s="1">
        <v>60</v>
      </c>
      <c r="B6" s="2">
        <v>44.62</v>
      </c>
      <c r="C6" s="2">
        <v>37.46</v>
      </c>
      <c r="D6" s="2">
        <v>49.43</v>
      </c>
      <c r="E6" s="2">
        <v>40.61</v>
      </c>
      <c r="F6" s="2">
        <v>22.14</v>
      </c>
      <c r="G6" s="2">
        <v>42.21</v>
      </c>
      <c r="H6" s="2">
        <v>35.43</v>
      </c>
      <c r="I6" s="2">
        <v>35.299999999999997</v>
      </c>
      <c r="J6" s="2">
        <v>35.9</v>
      </c>
      <c r="K6" s="1"/>
      <c r="L6" s="3">
        <f>AVERAGE(B6:J6)</f>
        <v>38.12222222222222</v>
      </c>
      <c r="M6" s="3">
        <f>_xlfn.STDEV.S(B6:J6)/SQRT(COUNT(B6:J6))</f>
        <v>2.5522516082089131</v>
      </c>
    </row>
    <row r="8" spans="1:13" x14ac:dyDescent="0.2">
      <c r="A8" s="4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 t="s">
        <v>1</v>
      </c>
      <c r="M8" s="1" t="s">
        <v>2</v>
      </c>
    </row>
    <row r="9" spans="1:13" x14ac:dyDescent="0.2">
      <c r="A9" s="1">
        <v>0</v>
      </c>
      <c r="B9" s="2">
        <v>7.63</v>
      </c>
      <c r="C9" s="2">
        <v>48.5</v>
      </c>
      <c r="D9" s="2">
        <v>26.47</v>
      </c>
      <c r="E9" s="2">
        <v>41.1</v>
      </c>
      <c r="F9" s="2">
        <v>18.11</v>
      </c>
      <c r="G9" s="2">
        <v>29.34</v>
      </c>
      <c r="H9" s="2">
        <v>30.7</v>
      </c>
      <c r="I9" s="2">
        <v>24.85</v>
      </c>
      <c r="J9" s="2">
        <v>37.15</v>
      </c>
      <c r="K9" s="1"/>
      <c r="L9" s="3">
        <f>AVERAGE(B9:J9)</f>
        <v>29.316666666666663</v>
      </c>
      <c r="M9" s="3">
        <f>_xlfn.STDEV.S(B9:J9)/SQRT(COUNT(B9:J9))</f>
        <v>4.0723969190965024</v>
      </c>
    </row>
    <row r="10" spans="1:13" x14ac:dyDescent="0.2">
      <c r="A10" s="1">
        <v>20</v>
      </c>
      <c r="B10" s="2">
        <v>24.78</v>
      </c>
      <c r="C10" s="2">
        <v>6.24</v>
      </c>
      <c r="D10" s="2">
        <v>4.4800000000000004</v>
      </c>
      <c r="E10" s="2">
        <v>19.7</v>
      </c>
      <c r="F10" s="2">
        <v>37.74</v>
      </c>
      <c r="G10" s="2">
        <v>3.56</v>
      </c>
      <c r="H10" s="2">
        <v>-1.06</v>
      </c>
      <c r="I10" s="2">
        <v>48.81</v>
      </c>
      <c r="K10" s="1"/>
      <c r="L10" s="3">
        <f t="shared" ref="L10" si="3">AVERAGE(B10:I10)</f>
        <v>18.03125</v>
      </c>
      <c r="M10" s="3">
        <f t="shared" ref="M10" si="4">_xlfn.STDEV.S(B10:I10)/SQRT(COUNT(B10:I10))</f>
        <v>6.3816974447858081</v>
      </c>
    </row>
    <row r="11" spans="1:13" x14ac:dyDescent="0.2">
      <c r="A11" s="1">
        <v>30</v>
      </c>
      <c r="B11" s="2">
        <v>34.97</v>
      </c>
      <c r="C11" s="2">
        <v>14.48</v>
      </c>
      <c r="D11" s="2">
        <v>-27.19</v>
      </c>
      <c r="E11" s="2">
        <v>13.26</v>
      </c>
      <c r="F11" s="2">
        <v>2.3199999999999998</v>
      </c>
      <c r="G11" s="2">
        <v>8.69</v>
      </c>
      <c r="H11" s="2">
        <v>27.73</v>
      </c>
      <c r="I11" s="2">
        <v>-2.12</v>
      </c>
      <c r="K11" s="1"/>
      <c r="L11" s="3">
        <f t="shared" ref="L11:L12" si="5">AVERAGE(B11:I11)</f>
        <v>9.0175000000000001</v>
      </c>
      <c r="M11" s="3">
        <f t="shared" ref="M11:M12" si="6">_xlfn.STDEV.S(B11:I11)/SQRT(COUNT(B11:I11))</f>
        <v>6.750024272443131</v>
      </c>
    </row>
    <row r="12" spans="1:13" x14ac:dyDescent="0.2">
      <c r="A12" s="1">
        <v>60</v>
      </c>
      <c r="B12" s="2">
        <v>0.37</v>
      </c>
      <c r="C12" s="2">
        <v>11.25</v>
      </c>
      <c r="D12" s="2">
        <v>11.95</v>
      </c>
      <c r="E12" s="2">
        <v>-0.49</v>
      </c>
      <c r="F12" s="2">
        <v>10.57</v>
      </c>
      <c r="G12" s="2">
        <v>4.96</v>
      </c>
      <c r="H12" s="2">
        <v>-5.17</v>
      </c>
      <c r="I12" s="2">
        <v>-7.07</v>
      </c>
      <c r="K12" s="1"/>
      <c r="L12" s="3">
        <f t="shared" si="5"/>
        <v>3.2962500000000006</v>
      </c>
      <c r="M12" s="3">
        <f t="shared" si="6"/>
        <v>2.6587463059951499</v>
      </c>
    </row>
    <row r="18" spans="6:24" x14ac:dyDescent="0.2">
      <c r="P18" s="2"/>
      <c r="Q18" s="2"/>
      <c r="R18" s="2"/>
      <c r="S18" s="2"/>
      <c r="T18" s="2"/>
      <c r="U18" s="2"/>
      <c r="V18" s="2"/>
      <c r="W18" s="2"/>
      <c r="X18" s="2"/>
    </row>
    <row r="19" spans="6:24" x14ac:dyDescent="0.2">
      <c r="P19" s="2"/>
      <c r="Q19" s="2"/>
      <c r="R19" s="2"/>
      <c r="S19" s="2"/>
      <c r="T19" s="2"/>
      <c r="U19" s="2"/>
      <c r="V19" s="2"/>
      <c r="W19" s="2"/>
      <c r="X19" s="2"/>
    </row>
    <row r="20" spans="6:24" x14ac:dyDescent="0.2">
      <c r="P20" s="2"/>
      <c r="Q20" s="2"/>
      <c r="R20" s="2"/>
      <c r="S20" s="2"/>
      <c r="T20" s="2"/>
      <c r="U20" s="2"/>
      <c r="V20" s="2"/>
      <c r="W20" s="2"/>
      <c r="X20" s="2"/>
    </row>
    <row r="21" spans="6:24" x14ac:dyDescent="0.2">
      <c r="P21" s="2"/>
      <c r="Q21" s="2"/>
      <c r="R21" s="2"/>
      <c r="S21" s="2"/>
      <c r="T21" s="2"/>
      <c r="U21" s="2"/>
      <c r="V21" s="2"/>
      <c r="W21" s="2"/>
      <c r="X21" s="2"/>
    </row>
    <row r="23" spans="6:24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6:24" x14ac:dyDescent="0.2">
      <c r="F24" s="2"/>
      <c r="G24" s="2"/>
      <c r="H24" s="2"/>
      <c r="I24" s="2"/>
      <c r="J24" s="2"/>
      <c r="K24" s="2"/>
      <c r="L24" s="2"/>
      <c r="M24" s="2"/>
    </row>
    <row r="25" spans="6:24" x14ac:dyDescent="0.2">
      <c r="F25" s="2"/>
      <c r="G25" s="2"/>
      <c r="H25" s="2"/>
      <c r="I25" s="2"/>
      <c r="J25" s="2"/>
      <c r="K25" s="2"/>
      <c r="L25" s="2"/>
      <c r="M25" s="2"/>
    </row>
    <row r="26" spans="6:24" x14ac:dyDescent="0.2">
      <c r="F26" s="2"/>
      <c r="G26" s="2"/>
      <c r="H26" s="2"/>
      <c r="I26" s="2"/>
      <c r="J26" s="2"/>
      <c r="K26" s="2"/>
      <c r="L26" s="2"/>
      <c r="M26" s="2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tabSelected="1" workbookViewId="0">
      <selection activeCell="N22" sqref="N22"/>
    </sheetView>
  </sheetViews>
  <sheetFormatPr defaultRowHeight="14.25" x14ac:dyDescent="0.2"/>
  <cols>
    <col min="1" max="1" width="24.625" customWidth="1"/>
  </cols>
  <sheetData>
    <row r="1" spans="1:16" x14ac:dyDescent="0.2">
      <c r="A1" s="4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O2" s="1" t="s">
        <v>1</v>
      </c>
      <c r="P2" s="1" t="s">
        <v>2</v>
      </c>
    </row>
    <row r="3" spans="1:16" x14ac:dyDescent="0.2">
      <c r="A3" s="4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6" x14ac:dyDescent="0.2">
      <c r="A4" s="5" t="s">
        <v>5</v>
      </c>
      <c r="B4" s="8">
        <v>32.67</v>
      </c>
      <c r="C4" s="8">
        <v>26.54</v>
      </c>
      <c r="D4" s="8">
        <v>17.89</v>
      </c>
      <c r="E4" s="8">
        <v>32.6</v>
      </c>
      <c r="F4" s="8">
        <v>37.26</v>
      </c>
      <c r="G4" s="8">
        <v>28.88</v>
      </c>
      <c r="H4" s="8">
        <v>26.66</v>
      </c>
      <c r="I4" s="8">
        <v>28.47</v>
      </c>
      <c r="J4" s="8">
        <v>27.106227106227102</v>
      </c>
      <c r="K4" s="8">
        <v>42.357836338418863</v>
      </c>
      <c r="L4" s="8">
        <v>36.457367933271549</v>
      </c>
      <c r="M4" s="8">
        <v>24.481573646166609</v>
      </c>
      <c r="O4" s="3">
        <f>AVERAGE(B4:M4)</f>
        <v>30.114417085340339</v>
      </c>
      <c r="P4" s="3">
        <f>_xlfn.STDEV.S(B4:M4)/SQRT(COUNT(B4:M4))</f>
        <v>1.8930788521555972</v>
      </c>
    </row>
    <row r="5" spans="1:16" x14ac:dyDescent="0.2">
      <c r="A5" s="5" t="s">
        <v>6</v>
      </c>
      <c r="B5" s="8">
        <v>19.72</v>
      </c>
      <c r="C5" s="8">
        <v>9.4700000000000006</v>
      </c>
      <c r="D5" s="8">
        <v>17.34</v>
      </c>
      <c r="E5" s="8">
        <v>12.08</v>
      </c>
      <c r="F5" s="8">
        <v>25.05</v>
      </c>
      <c r="G5" s="8">
        <v>17.32</v>
      </c>
      <c r="H5" s="8">
        <v>16.079999999999998</v>
      </c>
      <c r="I5" s="8">
        <v>17.5</v>
      </c>
      <c r="J5" s="8">
        <v>20.640365923384788</v>
      </c>
      <c r="K5" s="8">
        <v>25.804711382844811</v>
      </c>
      <c r="L5" s="8">
        <v>20.567270567270569</v>
      </c>
      <c r="M5" s="8">
        <v>22.051965356429047</v>
      </c>
      <c r="O5" s="3">
        <f t="shared" ref="O5:O6" si="0">AVERAGE(B5:M5)</f>
        <v>18.635359435827436</v>
      </c>
      <c r="P5" s="3">
        <f>_xlfn.STDEV.S(B5:M5)/SQRT(COUNT(B5:M5))</f>
        <v>1.379923071093079</v>
      </c>
    </row>
    <row r="6" spans="1:16" x14ac:dyDescent="0.2">
      <c r="A6" s="5" t="s">
        <v>7</v>
      </c>
      <c r="B6" s="8">
        <v>34.65</v>
      </c>
      <c r="C6" s="8">
        <v>35.909999999999997</v>
      </c>
      <c r="D6" s="8">
        <v>37.909999999999997</v>
      </c>
      <c r="E6" s="8">
        <v>34.56</v>
      </c>
      <c r="F6" s="8">
        <v>56.02</v>
      </c>
      <c r="G6" s="8">
        <v>34.950000000000003</v>
      </c>
      <c r="H6" s="8">
        <v>32.380000000000003</v>
      </c>
      <c r="I6" s="8">
        <v>43.52</v>
      </c>
      <c r="J6" s="8">
        <v>26.635254988913523</v>
      </c>
      <c r="K6" s="8">
        <v>42.591836734693878</v>
      </c>
      <c r="L6" s="8">
        <v>48.195121951219512</v>
      </c>
      <c r="M6" s="8">
        <v>26.310239375724979</v>
      </c>
      <c r="O6" s="3">
        <f t="shared" si="0"/>
        <v>37.802704420879316</v>
      </c>
      <c r="P6" s="3">
        <f t="shared" ref="P6" si="1">_xlfn.STDEV.S(B6:M6)/SQRT(COUNT(B6:M6))</f>
        <v>2.483088714215512</v>
      </c>
    </row>
    <row r="7" spans="1:16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6" x14ac:dyDescent="0.2">
      <c r="A8" s="4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6" x14ac:dyDescent="0.2">
      <c r="A9" s="5" t="s">
        <v>5</v>
      </c>
      <c r="B9" s="8">
        <v>43.01</v>
      </c>
      <c r="C9" s="8">
        <v>44.31</v>
      </c>
      <c r="D9" s="8">
        <v>43.59</v>
      </c>
      <c r="E9" s="8">
        <v>46.57</v>
      </c>
      <c r="F9" s="8">
        <v>38.299999999999997</v>
      </c>
      <c r="G9" s="8">
        <v>45.43</v>
      </c>
      <c r="H9" s="8">
        <v>41.02</v>
      </c>
      <c r="I9" s="8">
        <v>39.119999999999997</v>
      </c>
      <c r="J9" s="8">
        <v>53.090909090909093</v>
      </c>
      <c r="K9" s="8">
        <v>44.409678765123076</v>
      </c>
      <c r="L9" s="8">
        <v>46.341463414634148</v>
      </c>
      <c r="M9" s="8">
        <v>40.625521267723101</v>
      </c>
      <c r="O9" s="3">
        <f>AVERAGE(B9:M9)</f>
        <v>43.818131044865787</v>
      </c>
      <c r="P9" s="3">
        <f>_xlfn.STDEV.S(B9:M9)/SQRT(COUNT(B9:M9))</f>
        <v>1.1493212971678917</v>
      </c>
    </row>
    <row r="10" spans="1:16" x14ac:dyDescent="0.2">
      <c r="A10" s="5" t="s">
        <v>6</v>
      </c>
      <c r="B10" s="8">
        <v>33.270000000000003</v>
      </c>
      <c r="C10" s="8">
        <v>62.53</v>
      </c>
      <c r="D10" s="8">
        <v>31</v>
      </c>
      <c r="E10" s="8">
        <v>43.66</v>
      </c>
      <c r="F10" s="8">
        <v>33.94</v>
      </c>
      <c r="G10" s="8">
        <v>39.81</v>
      </c>
      <c r="H10" s="8">
        <v>37.5</v>
      </c>
      <c r="I10" s="8">
        <v>57.47</v>
      </c>
      <c r="J10" s="8">
        <v>35.118489757665017</v>
      </c>
      <c r="K10" s="8">
        <v>41.997703788748566</v>
      </c>
      <c r="L10" s="8">
        <v>32.125435540069681</v>
      </c>
      <c r="M10" s="8">
        <v>26.753246753246753</v>
      </c>
      <c r="O10" s="3">
        <f t="shared" ref="O10:O11" si="2">AVERAGE(B10:M10)</f>
        <v>39.597906319977504</v>
      </c>
      <c r="P10" s="3">
        <f t="shared" ref="P10:P11" si="3">_xlfn.STDEV.S(B10:M10)/SQRT(COUNT(B10:M10))</f>
        <v>3.0881801149551653</v>
      </c>
    </row>
    <row r="11" spans="1:16" x14ac:dyDescent="0.2">
      <c r="A11" s="5" t="s">
        <v>7</v>
      </c>
      <c r="B11" s="8">
        <v>34.67</v>
      </c>
      <c r="C11" s="8">
        <v>47.77</v>
      </c>
      <c r="D11" s="8">
        <v>28.02</v>
      </c>
      <c r="E11" s="8">
        <v>51.22</v>
      </c>
      <c r="F11" s="8">
        <v>37.25</v>
      </c>
      <c r="G11" s="8">
        <v>46.72</v>
      </c>
      <c r="H11" s="8">
        <v>46.72</v>
      </c>
      <c r="I11" s="8">
        <v>44.85</v>
      </c>
      <c r="J11" s="8">
        <v>28.970616477818321</v>
      </c>
      <c r="K11" s="8">
        <v>53.991891470450653</v>
      </c>
      <c r="L11" s="8">
        <v>39.56989247311828</v>
      </c>
      <c r="M11" s="8">
        <v>41.925793618575952</v>
      </c>
      <c r="O11" s="3">
        <f t="shared" si="2"/>
        <v>41.806516169996932</v>
      </c>
      <c r="P11" s="3">
        <f t="shared" si="3"/>
        <v>2.4022470435317715</v>
      </c>
    </row>
    <row r="15" spans="1:16" ht="15.75" x14ac:dyDescent="0.25">
      <c r="M15" s="6"/>
    </row>
    <row r="16" spans="1:16" ht="15.75" x14ac:dyDescent="0.25">
      <c r="M16" s="6"/>
    </row>
    <row r="17" spans="4:16" ht="15.75" x14ac:dyDescent="0.25">
      <c r="M17" s="6"/>
    </row>
    <row r="18" spans="4:16" ht="15.75" x14ac:dyDescent="0.25">
      <c r="M18" s="6"/>
      <c r="N18" s="7"/>
      <c r="O18" s="7"/>
      <c r="P18" s="7"/>
    </row>
    <row r="19" spans="4:16" x14ac:dyDescent="0.2">
      <c r="D19" s="2"/>
      <c r="E19" s="2"/>
      <c r="F19" s="2"/>
      <c r="G19" s="2"/>
      <c r="H19" s="2"/>
      <c r="I19" s="2"/>
      <c r="J19" s="2"/>
      <c r="K19" s="2"/>
    </row>
    <row r="20" spans="4:16" x14ac:dyDescent="0.2">
      <c r="D20" s="2"/>
      <c r="E20" s="2"/>
      <c r="F20" s="2"/>
      <c r="G20" s="2"/>
      <c r="H20" s="2"/>
      <c r="I20" s="2"/>
      <c r="J20" s="2"/>
      <c r="K20" s="2"/>
    </row>
    <row r="23" spans="4:16" x14ac:dyDescent="0.2">
      <c r="E23" s="2"/>
      <c r="F23" s="2"/>
      <c r="G23" s="2"/>
      <c r="H23" s="2"/>
      <c r="I23" s="2"/>
      <c r="J23" s="2"/>
      <c r="K23" s="2"/>
      <c r="L23" s="2"/>
    </row>
    <row r="24" spans="4:16" x14ac:dyDescent="0.2">
      <c r="D24" s="2"/>
      <c r="E24" s="2"/>
      <c r="F24" s="2"/>
      <c r="G24" s="2"/>
      <c r="H24" s="2"/>
      <c r="I24" s="2"/>
      <c r="J24" s="2"/>
      <c r="L24" s="2"/>
    </row>
    <row r="25" spans="4:16" x14ac:dyDescent="0.2">
      <c r="D25" s="2"/>
      <c r="E25" s="2"/>
      <c r="F25" s="2"/>
      <c r="G25" s="2"/>
      <c r="H25" s="2"/>
      <c r="I25" s="2"/>
      <c r="J25" s="2"/>
    </row>
  </sheetData>
  <mergeCells count="1">
    <mergeCell ref="B3:M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2B</vt:lpstr>
      <vt:lpstr>2C</vt:lpstr>
      <vt:lpstr>2E</vt:lpstr>
      <vt:lpstr>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</dc:creator>
  <cp:lastModifiedBy>LQ</cp:lastModifiedBy>
  <dcterms:created xsi:type="dcterms:W3CDTF">2015-06-05T18:19:34Z</dcterms:created>
  <dcterms:modified xsi:type="dcterms:W3CDTF">2023-02-18T04:30:20Z</dcterms:modified>
</cp:coreProperties>
</file>