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1 Fly building\赵建建\0 Proactive Interference\1 eLife\Source data-revised\"/>
    </mc:Choice>
  </mc:AlternateContent>
  <xr:revisionPtr revIDLastSave="0" documentId="13_ncr:1_{94180677-5D08-41CE-AB6F-BBEE90C369A6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4A" sheetId="1" r:id="rId1"/>
    <sheet name="4B" sheetId="2" r:id="rId2"/>
    <sheet name="4C" sheetId="3" r:id="rId3"/>
    <sheet name="4D" sheetId="4" r:id="rId4"/>
    <sheet name="4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5" l="1"/>
  <c r="L3" i="2"/>
  <c r="M7" i="2"/>
  <c r="L7" i="2"/>
  <c r="M12" i="5"/>
  <c r="L12" i="5"/>
  <c r="M11" i="5"/>
  <c r="L11" i="5"/>
  <c r="M10" i="5"/>
  <c r="M9" i="5"/>
  <c r="L9" i="5"/>
  <c r="M6" i="5"/>
  <c r="L6" i="5"/>
  <c r="M5" i="5"/>
  <c r="L5" i="5"/>
  <c r="M4" i="5"/>
  <c r="L4" i="5"/>
  <c r="M3" i="5"/>
  <c r="L3" i="5"/>
  <c r="M8" i="4"/>
  <c r="L8" i="4"/>
  <c r="M7" i="4"/>
  <c r="L7" i="4"/>
  <c r="M4" i="4"/>
  <c r="L4" i="4"/>
  <c r="M3" i="4"/>
  <c r="L3" i="4"/>
  <c r="M8" i="3"/>
  <c r="L8" i="3"/>
  <c r="M7" i="3"/>
  <c r="L7" i="3"/>
  <c r="M4" i="3"/>
  <c r="L4" i="3"/>
  <c r="M3" i="3"/>
  <c r="L3" i="3"/>
  <c r="M8" i="2"/>
  <c r="L8" i="2"/>
  <c r="M4" i="2"/>
  <c r="L4" i="2"/>
  <c r="M3" i="2"/>
  <c r="M8" i="1"/>
  <c r="L8" i="1"/>
  <c r="M7" i="1"/>
  <c r="L7" i="1"/>
  <c r="M4" i="1"/>
  <c r="L4" i="1"/>
  <c r="M3" i="1"/>
  <c r="L3" i="1"/>
</calcChain>
</file>

<file path=xl/sharedStrings.xml><?xml version="1.0" encoding="utf-8"?>
<sst xmlns="http://schemas.openxmlformats.org/spreadsheetml/2006/main" count="61" uniqueCount="20">
  <si>
    <t>Mean</t>
    <phoneticPr fontId="1" type="noConversion"/>
  </si>
  <si>
    <t>SEM</t>
    <phoneticPr fontId="1" type="noConversion"/>
  </si>
  <si>
    <t>Pro-I +</t>
    <phoneticPr fontId="1" type="noConversion"/>
  </si>
  <si>
    <t>Pro-I -</t>
    <phoneticPr fontId="1" type="noConversion"/>
  </si>
  <si>
    <t>MB-GS/+</t>
  </si>
  <si>
    <t>RU486 -</t>
    <phoneticPr fontId="1" type="noConversion"/>
  </si>
  <si>
    <t>RU486 +</t>
    <phoneticPr fontId="1" type="noConversion"/>
  </si>
  <si>
    <t>Figure 4A</t>
    <phoneticPr fontId="1" type="noConversion"/>
  </si>
  <si>
    <t>U0126-</t>
  </si>
  <si>
    <t>U0126+</t>
  </si>
  <si>
    <t>Figure 4B</t>
    <phoneticPr fontId="1" type="noConversion"/>
  </si>
  <si>
    <t>Figure 4C</t>
    <phoneticPr fontId="1" type="noConversion"/>
  </si>
  <si>
    <t>MB-GS/UAS-Raf-RNAi</t>
    <phoneticPr fontId="1" type="noConversion"/>
  </si>
  <si>
    <t>MB-GS/UAS-Raf-GOF</t>
    <phoneticPr fontId="1" type="noConversion"/>
  </si>
  <si>
    <t>Figure 4D</t>
    <phoneticPr fontId="1" type="noConversion"/>
  </si>
  <si>
    <t>Figure 4E</t>
    <phoneticPr fontId="1" type="noConversion"/>
  </si>
  <si>
    <t>MB-GS/UAS-MAPK-RNAi</t>
    <phoneticPr fontId="1" type="noConversion"/>
  </si>
  <si>
    <t>MB-GS/UAS-GOF</t>
    <phoneticPr fontId="1" type="noConversion"/>
  </si>
  <si>
    <t>MB-GS/UAS-GOF;UAS-csw</t>
    <phoneticPr fontId="1" type="noConversion"/>
  </si>
  <si>
    <t>MB-GS/UAS-csw-RNAi-1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</si>
</sst>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Arial"/>
      <family val="2"/>
    </font>
    <font>
      <b/>
      <sz val="11"/>
      <color theme="1"/>
      <name val="等线"/>
      <family val="3"/>
      <charset val="134"/>
      <scheme val="minor"/>
    </font>
    <font>
      <i/>
      <sz val="10"/>
      <name val="Arial"/>
      <family val="2"/>
    </font>
    <font>
      <sz val="11"/>
      <name val="等线"/>
      <family val="2"/>
      <scheme val="minor"/>
    </font>
    <font>
      <b/>
      <sz val="11"/>
      <name val="等线"/>
      <family val="3"/>
      <charset val="134"/>
      <scheme val="minor"/>
    </font>
    <font>
      <b/>
      <sz val="10"/>
      <name val="Arial"/>
      <family val="2"/>
    </font>
    <font>
      <sz val="11"/>
      <color theme="1"/>
      <name val="等线"/>
      <family val="3"/>
      <charset val="134"/>
      <scheme val="minor"/>
    </font>
    <font>
      <b/>
      <i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76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/>
    <xf numFmtId="0" fontId="5" fillId="0" borderId="0" xfId="0" applyFont="1" applyFill="1"/>
    <xf numFmtId="0" fontId="8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workbookViewId="0">
      <selection activeCell="J19" sqref="J19"/>
    </sheetView>
  </sheetViews>
  <sheetFormatPr defaultRowHeight="14.25" x14ac:dyDescent="0.2"/>
  <cols>
    <col min="1" max="1" width="27.5" style="1" customWidth="1"/>
    <col min="2" max="16384" width="9" style="1"/>
  </cols>
  <sheetData>
    <row r="1" spans="1:13" x14ac:dyDescent="0.2">
      <c r="A1" s="4" t="s">
        <v>7</v>
      </c>
      <c r="B1"/>
      <c r="C1"/>
      <c r="D1"/>
      <c r="E1"/>
      <c r="F1"/>
      <c r="G1"/>
      <c r="H1"/>
      <c r="I1"/>
      <c r="J1"/>
      <c r="K1"/>
      <c r="L1"/>
      <c r="M1"/>
    </row>
    <row r="2" spans="1:13" x14ac:dyDescent="0.2">
      <c r="A2" s="15" t="s">
        <v>8</v>
      </c>
      <c r="B2"/>
      <c r="C2"/>
      <c r="D2"/>
      <c r="E2"/>
      <c r="F2"/>
      <c r="G2"/>
      <c r="H2"/>
      <c r="I2"/>
      <c r="J2"/>
      <c r="K2"/>
      <c r="L2" s="5" t="s">
        <v>0</v>
      </c>
      <c r="M2" s="5" t="s">
        <v>1</v>
      </c>
    </row>
    <row r="3" spans="1:13" x14ac:dyDescent="0.2">
      <c r="A3" s="9" t="s">
        <v>3</v>
      </c>
      <c r="B3" s="2">
        <v>79.45</v>
      </c>
      <c r="C3" s="2">
        <v>76.33</v>
      </c>
      <c r="D3" s="2">
        <v>80.180000000000007</v>
      </c>
      <c r="E3" s="2">
        <v>77.53</v>
      </c>
      <c r="F3" s="2">
        <v>75.760000000000005</v>
      </c>
      <c r="G3" s="2">
        <v>77.739999999999995</v>
      </c>
      <c r="H3" s="2">
        <v>73.08</v>
      </c>
      <c r="I3" s="2">
        <v>77.39</v>
      </c>
      <c r="J3" s="2">
        <v>65.5</v>
      </c>
      <c r="K3"/>
      <c r="L3" s="3">
        <f>AVERAGE(B3:J3)</f>
        <v>75.884444444444455</v>
      </c>
      <c r="M3" s="3">
        <f>_xlfn.STDEV.S(B3:J3)/SQRT(COUNT(B3:J3))</f>
        <v>1.4695909399775839</v>
      </c>
    </row>
    <row r="4" spans="1:13" x14ac:dyDescent="0.2">
      <c r="A4" s="9" t="s">
        <v>2</v>
      </c>
      <c r="B4" s="2">
        <v>64.430000000000007</v>
      </c>
      <c r="C4" s="2">
        <v>59.98</v>
      </c>
      <c r="D4" s="2">
        <v>55.29</v>
      </c>
      <c r="E4" s="2">
        <v>49.73</v>
      </c>
      <c r="F4" s="2">
        <v>50.45</v>
      </c>
      <c r="G4" s="2">
        <v>67.78</v>
      </c>
      <c r="H4" s="2">
        <v>65.08</v>
      </c>
      <c r="I4" s="2">
        <v>60.56</v>
      </c>
      <c r="J4" s="2">
        <v>65.48</v>
      </c>
      <c r="K4"/>
      <c r="L4" s="3">
        <f t="shared" ref="L4:L8" si="0">AVERAGE(B4:J4)</f>
        <v>59.864444444444445</v>
      </c>
      <c r="M4" s="3">
        <f t="shared" ref="M4:M8" si="1">_xlfn.STDEV.S(B4:J4)/SQRT(COUNT(B4:J4))</f>
        <v>2.2204798725045021</v>
      </c>
    </row>
    <row r="5" spans="1:13" x14ac:dyDescent="0.2">
      <c r="A5" s="14"/>
      <c r="B5"/>
      <c r="C5"/>
      <c r="D5"/>
      <c r="E5"/>
      <c r="F5"/>
      <c r="G5"/>
      <c r="H5"/>
      <c r="I5"/>
      <c r="J5"/>
      <c r="K5"/>
      <c r="L5" s="3"/>
      <c r="M5" s="3"/>
    </row>
    <row r="6" spans="1:13" x14ac:dyDescent="0.2">
      <c r="A6" s="15" t="s">
        <v>9</v>
      </c>
      <c r="B6"/>
      <c r="C6"/>
      <c r="D6"/>
      <c r="E6"/>
      <c r="F6"/>
      <c r="G6"/>
      <c r="H6"/>
      <c r="I6"/>
      <c r="J6"/>
      <c r="K6"/>
      <c r="L6" s="5" t="s">
        <v>0</v>
      </c>
      <c r="M6" s="5" t="s">
        <v>1</v>
      </c>
    </row>
    <row r="7" spans="1:13" x14ac:dyDescent="0.2">
      <c r="A7" s="9" t="s">
        <v>3</v>
      </c>
      <c r="B7" s="2">
        <v>79.59</v>
      </c>
      <c r="C7" s="2">
        <v>71.7</v>
      </c>
      <c r="D7" s="2">
        <v>82.63</v>
      </c>
      <c r="E7" s="2">
        <v>86.28</v>
      </c>
      <c r="F7" s="2">
        <v>75.09</v>
      </c>
      <c r="G7" s="2">
        <v>76.900000000000006</v>
      </c>
      <c r="H7" s="2">
        <v>70.959999999999994</v>
      </c>
      <c r="I7" s="2">
        <v>81.209999999999994</v>
      </c>
      <c r="J7" s="2">
        <v>72.84</v>
      </c>
      <c r="K7"/>
      <c r="L7" s="3">
        <f t="shared" si="0"/>
        <v>77.466666666666683</v>
      </c>
      <c r="M7" s="3">
        <f t="shared" si="1"/>
        <v>1.7709962670140715</v>
      </c>
    </row>
    <row r="8" spans="1:13" x14ac:dyDescent="0.2">
      <c r="A8" s="9" t="s">
        <v>2</v>
      </c>
      <c r="B8" s="2">
        <v>35.4</v>
      </c>
      <c r="C8" s="2">
        <v>42.93</v>
      </c>
      <c r="D8" s="2">
        <v>48.48</v>
      </c>
      <c r="E8" s="2">
        <v>53.14</v>
      </c>
      <c r="F8" s="2">
        <v>57</v>
      </c>
      <c r="G8" s="2">
        <v>41.31</v>
      </c>
      <c r="H8" s="2">
        <v>54.33</v>
      </c>
      <c r="I8" s="2">
        <v>48.07</v>
      </c>
      <c r="J8" s="2">
        <v>60.45</v>
      </c>
      <c r="K8"/>
      <c r="L8" s="3">
        <f t="shared" si="0"/>
        <v>49.012222222222221</v>
      </c>
      <c r="M8" s="3">
        <f t="shared" si="1"/>
        <v>2.6944540664204055</v>
      </c>
    </row>
    <row r="9" spans="1:13" x14ac:dyDescent="0.2">
      <c r="A9" s="6"/>
      <c r="B9" s="2"/>
      <c r="C9" s="2"/>
      <c r="D9" s="2"/>
      <c r="E9" s="2"/>
      <c r="F9" s="2"/>
      <c r="G9" s="2"/>
      <c r="H9" s="2"/>
      <c r="I9" s="2"/>
      <c r="J9"/>
      <c r="K9"/>
      <c r="L9" s="3"/>
      <c r="M9" s="3"/>
    </row>
    <row r="10" spans="1:13" x14ac:dyDescent="0.2">
      <c r="A10" s="6"/>
      <c r="B10" s="2"/>
      <c r="C10" s="2"/>
      <c r="D10" s="2"/>
      <c r="E10" s="2"/>
      <c r="F10" s="2"/>
      <c r="G10" s="2"/>
      <c r="H10" s="2"/>
      <c r="I10" s="2"/>
      <c r="J10"/>
      <c r="K10"/>
      <c r="L10" s="3"/>
      <c r="M10" s="3"/>
    </row>
    <row r="18" spans="3:8" x14ac:dyDescent="0.2">
      <c r="C18" s="2"/>
      <c r="D18" s="2"/>
      <c r="E18" s="2"/>
      <c r="F18" s="2"/>
      <c r="G18" s="2"/>
      <c r="H18" s="2"/>
    </row>
    <row r="19" spans="3:8" x14ac:dyDescent="0.2">
      <c r="C19" s="2"/>
      <c r="D19" s="2"/>
      <c r="E19" s="2"/>
      <c r="F19" s="2"/>
      <c r="G19" s="2"/>
      <c r="H19" s="2"/>
    </row>
    <row r="20" spans="3:8" x14ac:dyDescent="0.2">
      <c r="C20" s="2"/>
      <c r="D20" s="2"/>
      <c r="E20" s="2"/>
      <c r="F20" s="2"/>
      <c r="G20" s="2"/>
      <c r="H20" s="2"/>
    </row>
    <row r="21" spans="3:8" x14ac:dyDescent="0.2">
      <c r="C21" s="2"/>
      <c r="D21" s="2"/>
      <c r="E21" s="2"/>
      <c r="F21" s="2"/>
      <c r="G21" s="2"/>
      <c r="H21" s="2"/>
    </row>
    <row r="22" spans="3:8" x14ac:dyDescent="0.2">
      <c r="C22" s="2"/>
      <c r="D22" s="2"/>
      <c r="E22" s="2"/>
      <c r="F22" s="2"/>
      <c r="G22" s="2"/>
      <c r="H22" s="2"/>
    </row>
    <row r="23" spans="3:8" x14ac:dyDescent="0.2">
      <c r="C23" s="2"/>
      <c r="D23" s="2"/>
      <c r="E23" s="2"/>
      <c r="F23" s="2"/>
      <c r="G23" s="2"/>
      <c r="H23" s="2"/>
    </row>
    <row r="24" spans="3:8" x14ac:dyDescent="0.2">
      <c r="C24" s="2"/>
      <c r="D24" s="2"/>
      <c r="E24" s="2"/>
      <c r="F24" s="2"/>
      <c r="G24" s="2"/>
      <c r="H24" s="2"/>
    </row>
    <row r="25" spans="3:8" x14ac:dyDescent="0.2">
      <c r="C25" s="2"/>
      <c r="D25" s="2"/>
      <c r="E25" s="2"/>
      <c r="F25" s="2"/>
      <c r="G25" s="2"/>
      <c r="H25" s="2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95288-2418-41E9-BC22-44619DD51812}">
  <dimension ref="A1:M32"/>
  <sheetViews>
    <sheetView workbookViewId="0">
      <selection activeCell="G19" sqref="G19"/>
    </sheetView>
  </sheetViews>
  <sheetFormatPr defaultRowHeight="14.25" x14ac:dyDescent="0.2"/>
  <cols>
    <col min="1" max="1" width="28.875" customWidth="1"/>
  </cols>
  <sheetData>
    <row r="1" spans="1:13" x14ac:dyDescent="0.2">
      <c r="A1" s="10" t="s">
        <v>10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2">
      <c r="A2" s="10" t="s">
        <v>5</v>
      </c>
      <c r="B2" s="8"/>
      <c r="C2" s="8"/>
      <c r="D2" s="8"/>
      <c r="E2" s="8"/>
      <c r="F2" s="8"/>
      <c r="G2" s="8"/>
      <c r="H2" s="8"/>
      <c r="I2" s="8"/>
      <c r="J2" s="8"/>
      <c r="K2" s="8"/>
      <c r="L2" s="11" t="s">
        <v>0</v>
      </c>
      <c r="M2" s="11" t="s">
        <v>1</v>
      </c>
    </row>
    <row r="3" spans="1:13" x14ac:dyDescent="0.2">
      <c r="A3" s="12" t="s">
        <v>4</v>
      </c>
      <c r="B3" s="7">
        <v>49.85</v>
      </c>
      <c r="C3" s="7">
        <v>36.64</v>
      </c>
      <c r="D3" s="7">
        <v>44.19</v>
      </c>
      <c r="E3" s="7">
        <v>44.35</v>
      </c>
      <c r="F3" s="7">
        <v>50.53</v>
      </c>
      <c r="G3" s="7">
        <v>50.68</v>
      </c>
      <c r="H3" s="7">
        <v>45.9</v>
      </c>
      <c r="I3" s="7">
        <v>44.74</v>
      </c>
      <c r="J3" s="8"/>
      <c r="K3" s="8"/>
      <c r="L3" s="13">
        <f>AVERAGE(B3:I3)</f>
        <v>45.86</v>
      </c>
      <c r="M3" s="13">
        <f>_xlfn.STDEV.S(B3:I3)/SQRT(COUNT(B3:I3))</f>
        <v>1.6491058183148832</v>
      </c>
    </row>
    <row r="4" spans="1:13" x14ac:dyDescent="0.2">
      <c r="A4" s="12" t="s">
        <v>16</v>
      </c>
      <c r="B4" s="7">
        <v>39.909999999999997</v>
      </c>
      <c r="C4" s="7">
        <v>43.78</v>
      </c>
      <c r="D4" s="7">
        <v>36.18</v>
      </c>
      <c r="E4" s="7">
        <v>42.25</v>
      </c>
      <c r="F4" s="7">
        <v>44.44</v>
      </c>
      <c r="G4" s="7">
        <v>43.12</v>
      </c>
      <c r="H4" s="7">
        <v>38.94</v>
      </c>
      <c r="I4" s="7">
        <v>40.56</v>
      </c>
      <c r="J4" s="8"/>
      <c r="K4" s="8"/>
      <c r="L4" s="13">
        <f t="shared" ref="L4:L8" si="0">AVERAGE(B4:I4)</f>
        <v>41.147500000000001</v>
      </c>
      <c r="M4" s="13">
        <f t="shared" ref="M4:M8" si="1">_xlfn.STDEV.S(B4:I4)/SQRT(COUNT(B4:I4))</f>
        <v>0.98472757291402313</v>
      </c>
    </row>
    <row r="5" spans="1:13" x14ac:dyDescent="0.2">
      <c r="A5" s="11"/>
      <c r="B5" s="8"/>
      <c r="C5" s="8"/>
      <c r="D5" s="8"/>
      <c r="E5" s="8"/>
      <c r="F5" s="8"/>
      <c r="G5" s="8"/>
      <c r="H5" s="8"/>
      <c r="I5" s="8"/>
      <c r="J5" s="8"/>
      <c r="K5" s="8"/>
      <c r="L5" s="13"/>
      <c r="M5" s="13"/>
    </row>
    <row r="6" spans="1:13" x14ac:dyDescent="0.2">
      <c r="A6" s="10" t="s">
        <v>6</v>
      </c>
      <c r="B6" s="8"/>
      <c r="C6" s="8"/>
      <c r="D6" s="8"/>
      <c r="E6" s="8"/>
      <c r="F6" s="8"/>
      <c r="G6" s="8"/>
      <c r="H6" s="8"/>
      <c r="I6" s="8"/>
      <c r="J6" s="8"/>
      <c r="K6" s="8"/>
      <c r="L6" s="11" t="s">
        <v>0</v>
      </c>
      <c r="M6" s="11" t="s">
        <v>1</v>
      </c>
    </row>
    <row r="7" spans="1:13" x14ac:dyDescent="0.2">
      <c r="A7" s="12" t="s">
        <v>4</v>
      </c>
      <c r="B7" s="7">
        <v>43.64</v>
      </c>
      <c r="C7" s="7">
        <v>43.31</v>
      </c>
      <c r="D7" s="7">
        <v>45.09</v>
      </c>
      <c r="E7" s="7">
        <v>55.63</v>
      </c>
      <c r="F7" s="7">
        <v>32.26</v>
      </c>
      <c r="G7" s="7">
        <v>43.74</v>
      </c>
      <c r="H7" s="7">
        <v>45</v>
      </c>
      <c r="I7" s="7">
        <v>38.97</v>
      </c>
      <c r="J7" s="8"/>
      <c r="K7" s="8"/>
      <c r="L7" s="13">
        <f>AVERAGE(B7:I7)</f>
        <v>43.454999999999998</v>
      </c>
      <c r="M7" s="13">
        <f>_xlfn.STDEV.S(B7:I7)/SQRT(COUNT(B7:I7))</f>
        <v>2.310189386175955</v>
      </c>
    </row>
    <row r="8" spans="1:13" x14ac:dyDescent="0.2">
      <c r="A8" s="12" t="s">
        <v>16</v>
      </c>
      <c r="B8" s="7">
        <v>16.23</v>
      </c>
      <c r="C8" s="7">
        <v>24.13</v>
      </c>
      <c r="D8" s="7">
        <v>20.7</v>
      </c>
      <c r="E8" s="7">
        <v>25.31</v>
      </c>
      <c r="F8" s="7">
        <v>23.4</v>
      </c>
      <c r="G8" s="7">
        <v>26.24</v>
      </c>
      <c r="H8" s="7">
        <v>27.73</v>
      </c>
      <c r="I8" s="7">
        <v>19.04</v>
      </c>
      <c r="J8" s="8"/>
      <c r="K8" s="8"/>
      <c r="L8" s="13">
        <f t="shared" si="0"/>
        <v>22.8475</v>
      </c>
      <c r="M8" s="13">
        <f t="shared" si="1"/>
        <v>1.3775103707154281</v>
      </c>
    </row>
    <row r="15" spans="1:13" x14ac:dyDescent="0.2">
      <c r="C15" s="2"/>
      <c r="D15" s="2"/>
    </row>
    <row r="16" spans="1:13" x14ac:dyDescent="0.2">
      <c r="C16" s="2"/>
      <c r="D16" s="2"/>
      <c r="E16" s="2"/>
      <c r="F16" s="2"/>
      <c r="G16" s="2"/>
    </row>
    <row r="17" spans="3:7" x14ac:dyDescent="0.2">
      <c r="C17" s="2"/>
      <c r="D17" s="2"/>
      <c r="E17" s="2"/>
      <c r="F17" s="2"/>
      <c r="G17" s="2"/>
    </row>
    <row r="18" spans="3:7" x14ac:dyDescent="0.2">
      <c r="C18" s="2"/>
      <c r="D18" s="2"/>
      <c r="E18" s="2"/>
      <c r="F18" s="2"/>
      <c r="G18" s="2"/>
    </row>
    <row r="19" spans="3:7" x14ac:dyDescent="0.2">
      <c r="C19" s="2"/>
      <c r="D19" s="2"/>
      <c r="E19" s="2"/>
      <c r="F19" s="2"/>
      <c r="G19" s="2"/>
    </row>
    <row r="20" spans="3:7" x14ac:dyDescent="0.2">
      <c r="C20" s="2"/>
      <c r="D20" s="2"/>
      <c r="E20" s="2"/>
      <c r="F20" s="2"/>
      <c r="G20" s="2"/>
    </row>
    <row r="21" spans="3:7" x14ac:dyDescent="0.2">
      <c r="C21" s="2"/>
      <c r="D21" s="2"/>
      <c r="E21" s="2"/>
      <c r="F21" s="2"/>
      <c r="G21" s="2"/>
    </row>
    <row r="22" spans="3:7" x14ac:dyDescent="0.2">
      <c r="C22" s="2"/>
      <c r="D22" s="2"/>
      <c r="E22" s="2"/>
      <c r="F22" s="2"/>
      <c r="G22" s="2"/>
    </row>
    <row r="23" spans="3:7" x14ac:dyDescent="0.2">
      <c r="E23" s="2"/>
      <c r="F23" s="2"/>
      <c r="G23" s="2"/>
    </row>
    <row r="25" spans="3:7" x14ac:dyDescent="0.2">
      <c r="E25" s="2"/>
      <c r="F25" s="2"/>
      <c r="G25" s="2"/>
    </row>
    <row r="26" spans="3:7" x14ac:dyDescent="0.2">
      <c r="E26" s="2"/>
      <c r="F26" s="2"/>
      <c r="G26" s="2"/>
    </row>
    <row r="27" spans="3:7" x14ac:dyDescent="0.2">
      <c r="E27" s="2"/>
      <c r="F27" s="2"/>
      <c r="G27" s="2"/>
    </row>
    <row r="28" spans="3:7" x14ac:dyDescent="0.2">
      <c r="E28" s="2"/>
      <c r="F28" s="2"/>
      <c r="G28" s="2"/>
    </row>
    <row r="29" spans="3:7" x14ac:dyDescent="0.2">
      <c r="E29" s="2"/>
      <c r="F29" s="2"/>
      <c r="G29" s="2"/>
    </row>
    <row r="30" spans="3:7" x14ac:dyDescent="0.2">
      <c r="E30" s="2"/>
      <c r="F30" s="2"/>
      <c r="G30" s="2"/>
    </row>
    <row r="31" spans="3:7" x14ac:dyDescent="0.2">
      <c r="E31" s="2"/>
      <c r="F31" s="2"/>
      <c r="G31" s="2"/>
    </row>
    <row r="32" spans="3:7" x14ac:dyDescent="0.2">
      <c r="E32" s="2"/>
      <c r="F32" s="2"/>
      <c r="G32" s="2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EB22B-D1F7-4522-85DF-B48EC44256E9}">
  <dimension ref="A1:X26"/>
  <sheetViews>
    <sheetView workbookViewId="0">
      <selection activeCell="C26" sqref="C26"/>
    </sheetView>
  </sheetViews>
  <sheetFormatPr defaultRowHeight="14.25" x14ac:dyDescent="0.2"/>
  <cols>
    <col min="1" max="1" width="23.375" customWidth="1"/>
  </cols>
  <sheetData>
    <row r="1" spans="1:13" x14ac:dyDescent="0.2">
      <c r="A1" s="4" t="s">
        <v>11</v>
      </c>
      <c r="B1" s="17" t="s">
        <v>12</v>
      </c>
      <c r="C1" s="17"/>
      <c r="D1" s="17"/>
      <c r="E1" s="17"/>
      <c r="F1" s="17"/>
      <c r="G1" s="17"/>
    </row>
    <row r="2" spans="1:13" x14ac:dyDescent="0.2">
      <c r="A2" s="4" t="s">
        <v>5</v>
      </c>
      <c r="L2" s="5" t="s">
        <v>0</v>
      </c>
      <c r="M2" s="5" t="s">
        <v>1</v>
      </c>
    </row>
    <row r="3" spans="1:13" x14ac:dyDescent="0.2">
      <c r="A3" s="9" t="s">
        <v>3</v>
      </c>
      <c r="B3" s="2">
        <v>60.39</v>
      </c>
      <c r="C3" s="2">
        <v>58.17</v>
      </c>
      <c r="D3" s="2">
        <v>46.98</v>
      </c>
      <c r="E3" s="2">
        <v>57.2</v>
      </c>
      <c r="F3" s="2">
        <v>52.52</v>
      </c>
      <c r="G3" s="2">
        <v>64.41</v>
      </c>
      <c r="H3" s="2">
        <v>58.79</v>
      </c>
      <c r="I3" s="2">
        <v>62.38</v>
      </c>
      <c r="L3" s="3">
        <f>AVERAGE(B3:I3)</f>
        <v>57.604999999999997</v>
      </c>
      <c r="M3" s="3">
        <f>_xlfn.STDEV.S(B3:I3)/SQRT(COUNT(B3:I3))</f>
        <v>1.9707694291461755</v>
      </c>
    </row>
    <row r="4" spans="1:13" x14ac:dyDescent="0.2">
      <c r="A4" s="9" t="s">
        <v>2</v>
      </c>
      <c r="B4" s="2">
        <v>42.75</v>
      </c>
      <c r="C4" s="2">
        <v>43.8</v>
      </c>
      <c r="D4" s="2">
        <v>56.87</v>
      </c>
      <c r="E4" s="2">
        <v>29.23</v>
      </c>
      <c r="F4" s="2">
        <v>35.229999999999997</v>
      </c>
      <c r="G4" s="2">
        <v>51.55</v>
      </c>
      <c r="H4" s="2">
        <v>48.55</v>
      </c>
      <c r="I4" s="2">
        <v>32.11</v>
      </c>
      <c r="L4" s="3">
        <f t="shared" ref="L4:L8" si="0">AVERAGE(B4:I4)</f>
        <v>42.511249999999997</v>
      </c>
      <c r="M4" s="3">
        <f t="shared" ref="M4:M8" si="1">_xlfn.STDEV.S(B4:I4)/SQRT(COUNT(B4:I4))</f>
        <v>3.4425159183675968</v>
      </c>
    </row>
    <row r="5" spans="1:13" x14ac:dyDescent="0.2">
      <c r="A5" s="14"/>
      <c r="L5" s="3"/>
      <c r="M5" s="3"/>
    </row>
    <row r="6" spans="1:13" x14ac:dyDescent="0.2">
      <c r="A6" s="4" t="s">
        <v>6</v>
      </c>
      <c r="L6" s="5" t="s">
        <v>0</v>
      </c>
      <c r="M6" s="5" t="s">
        <v>1</v>
      </c>
    </row>
    <row r="7" spans="1:13" x14ac:dyDescent="0.2">
      <c r="A7" s="9" t="s">
        <v>3</v>
      </c>
      <c r="B7" s="2">
        <v>48.9</v>
      </c>
      <c r="C7" s="2">
        <v>52.14</v>
      </c>
      <c r="D7" s="2">
        <v>54.03</v>
      </c>
      <c r="E7" s="2">
        <v>62.08</v>
      </c>
      <c r="F7" s="2">
        <v>61.43</v>
      </c>
      <c r="G7" s="2">
        <v>53.41</v>
      </c>
      <c r="H7" s="2">
        <v>58.71</v>
      </c>
      <c r="I7" s="2">
        <v>59.48</v>
      </c>
      <c r="L7" s="3">
        <f t="shared" si="0"/>
        <v>56.272500000000001</v>
      </c>
      <c r="M7" s="3">
        <f t="shared" si="1"/>
        <v>1.6966897919183694</v>
      </c>
    </row>
    <row r="8" spans="1:13" x14ac:dyDescent="0.2">
      <c r="A8" s="9" t="s">
        <v>2</v>
      </c>
      <c r="B8" s="2">
        <v>34.51</v>
      </c>
      <c r="C8" s="2">
        <v>27.1</v>
      </c>
      <c r="D8" s="2">
        <v>33.450000000000003</v>
      </c>
      <c r="E8" s="2">
        <v>38.25</v>
      </c>
      <c r="F8" s="2">
        <v>28.57</v>
      </c>
      <c r="G8" s="2">
        <v>48.56</v>
      </c>
      <c r="H8" s="2">
        <v>28.64</v>
      </c>
      <c r="I8" s="2">
        <v>28.04</v>
      </c>
      <c r="L8" s="3">
        <f t="shared" si="0"/>
        <v>33.39</v>
      </c>
      <c r="M8" s="3">
        <f t="shared" si="1"/>
        <v>2.566918664190859</v>
      </c>
    </row>
    <row r="9" spans="1:13" x14ac:dyDescent="0.2">
      <c r="A9" s="6"/>
      <c r="B9" s="7"/>
      <c r="C9" s="7"/>
      <c r="D9" s="7"/>
      <c r="E9" s="7"/>
      <c r="F9" s="7"/>
      <c r="G9" s="7"/>
      <c r="H9" s="7"/>
      <c r="I9" s="7"/>
      <c r="L9" s="3"/>
      <c r="M9" s="3"/>
    </row>
    <row r="10" spans="1:13" x14ac:dyDescent="0.2">
      <c r="A10" s="6"/>
      <c r="B10" s="7"/>
      <c r="C10" s="7"/>
      <c r="D10" s="7"/>
      <c r="E10" s="7"/>
      <c r="F10" s="7"/>
      <c r="G10" s="7"/>
      <c r="H10" s="7"/>
      <c r="I10" s="7"/>
      <c r="L10" s="3"/>
      <c r="M10" s="3"/>
    </row>
    <row r="11" spans="1:13" x14ac:dyDescent="0.2">
      <c r="A11" s="1"/>
      <c r="B11" s="2"/>
      <c r="C11" s="2"/>
      <c r="D11" s="2"/>
      <c r="E11" s="2"/>
      <c r="F11" s="2"/>
      <c r="G11" s="2"/>
      <c r="H11" s="2"/>
      <c r="I11" s="2"/>
      <c r="K11" s="1"/>
      <c r="L11" s="3"/>
      <c r="M11" s="3"/>
    </row>
    <row r="12" spans="1:13" x14ac:dyDescent="0.2">
      <c r="A12" s="1"/>
      <c r="B12" s="2"/>
      <c r="C12" s="2"/>
      <c r="D12" s="2"/>
      <c r="E12" s="2"/>
      <c r="F12" s="2"/>
      <c r="G12" s="2"/>
      <c r="H12" s="2"/>
      <c r="I12" s="2"/>
      <c r="K12" s="1"/>
      <c r="L12" s="3"/>
      <c r="M12" s="3"/>
    </row>
    <row r="18" spans="6:24" x14ac:dyDescent="0.2">
      <c r="P18" s="2"/>
      <c r="Q18" s="2"/>
      <c r="R18" s="2"/>
      <c r="S18" s="2"/>
      <c r="T18" s="2"/>
      <c r="U18" s="2"/>
      <c r="V18" s="2"/>
      <c r="W18" s="2"/>
      <c r="X18" s="2"/>
    </row>
    <row r="19" spans="6:24" x14ac:dyDescent="0.2">
      <c r="P19" s="2"/>
      <c r="Q19" s="2"/>
      <c r="R19" s="2"/>
      <c r="S19" s="2"/>
      <c r="T19" s="2"/>
      <c r="U19" s="2"/>
      <c r="V19" s="2"/>
      <c r="W19" s="2"/>
      <c r="X19" s="2"/>
    </row>
    <row r="20" spans="6:24" x14ac:dyDescent="0.2">
      <c r="P20" s="2"/>
      <c r="Q20" s="2"/>
      <c r="R20" s="2"/>
      <c r="S20" s="2"/>
      <c r="T20" s="2"/>
      <c r="U20" s="2"/>
      <c r="V20" s="2"/>
      <c r="W20" s="2"/>
      <c r="X20" s="2"/>
    </row>
    <row r="21" spans="6:24" x14ac:dyDescent="0.2">
      <c r="P21" s="2"/>
      <c r="Q21" s="2"/>
      <c r="R21" s="2"/>
      <c r="S21" s="2"/>
      <c r="T21" s="2"/>
      <c r="U21" s="2"/>
      <c r="V21" s="2"/>
      <c r="W21" s="2"/>
      <c r="X21" s="2"/>
    </row>
    <row r="23" spans="6:24" x14ac:dyDescent="0.2">
      <c r="F23" s="2"/>
      <c r="G23" s="2"/>
      <c r="H23" s="2"/>
      <c r="I23" s="2"/>
      <c r="J23" s="2"/>
      <c r="K23" s="2"/>
      <c r="L23" s="2"/>
      <c r="M23" s="2"/>
      <c r="N23" s="2"/>
    </row>
    <row r="24" spans="6:24" x14ac:dyDescent="0.2">
      <c r="F24" s="2"/>
      <c r="G24" s="2"/>
      <c r="H24" s="2"/>
      <c r="I24" s="2"/>
      <c r="J24" s="2"/>
      <c r="K24" s="2"/>
      <c r="L24" s="2"/>
      <c r="M24" s="2"/>
    </row>
    <row r="25" spans="6:24" x14ac:dyDescent="0.2">
      <c r="F25" s="2"/>
      <c r="G25" s="2"/>
      <c r="H25" s="2"/>
      <c r="I25" s="2"/>
      <c r="J25" s="2"/>
      <c r="K25" s="2"/>
      <c r="L25" s="2"/>
      <c r="M25" s="2"/>
    </row>
    <row r="26" spans="6:24" x14ac:dyDescent="0.2">
      <c r="F26" s="2"/>
      <c r="G26" s="2"/>
      <c r="H26" s="2"/>
      <c r="I26" s="2"/>
      <c r="J26" s="2"/>
      <c r="K26" s="2"/>
      <c r="L26" s="2"/>
      <c r="M26" s="2"/>
    </row>
  </sheetData>
  <mergeCells count="1">
    <mergeCell ref="B1:G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7B577-5638-4BE1-8F2F-28ED9323142A}">
  <dimension ref="A1:M22"/>
  <sheetViews>
    <sheetView workbookViewId="0">
      <selection activeCell="J26" sqref="J26"/>
    </sheetView>
  </sheetViews>
  <sheetFormatPr defaultRowHeight="14.25" x14ac:dyDescent="0.2"/>
  <cols>
    <col min="1" max="1" width="24.625" customWidth="1"/>
  </cols>
  <sheetData>
    <row r="1" spans="1:13" x14ac:dyDescent="0.2">
      <c r="A1" s="4" t="s">
        <v>14</v>
      </c>
      <c r="B1" s="18" t="s">
        <v>13</v>
      </c>
      <c r="C1" s="18"/>
      <c r="D1" s="18"/>
      <c r="E1" s="18"/>
      <c r="F1" s="18"/>
    </row>
    <row r="2" spans="1:13" x14ac:dyDescent="0.2">
      <c r="A2" s="4" t="s">
        <v>5</v>
      </c>
      <c r="L2" s="5" t="s">
        <v>0</v>
      </c>
      <c r="M2" s="5" t="s">
        <v>1</v>
      </c>
    </row>
    <row r="3" spans="1:13" x14ac:dyDescent="0.2">
      <c r="A3" s="9" t="s">
        <v>3</v>
      </c>
      <c r="B3" s="2">
        <v>66.819999999999993</v>
      </c>
      <c r="C3" s="2">
        <v>69.12</v>
      </c>
      <c r="D3" s="2">
        <v>73.790000000000006</v>
      </c>
      <c r="E3" s="2">
        <v>60.51</v>
      </c>
      <c r="F3" s="2">
        <v>68.58</v>
      </c>
      <c r="G3" s="2">
        <v>71.150000000000006</v>
      </c>
      <c r="H3" s="2">
        <v>68.349999999999994</v>
      </c>
      <c r="I3" s="2">
        <v>73.22</v>
      </c>
      <c r="J3" s="2">
        <v>59.96</v>
      </c>
      <c r="L3" s="3">
        <f>AVERAGE(B3:K3)</f>
        <v>67.944444444444457</v>
      </c>
      <c r="M3" s="3">
        <f>_xlfn.STDEV.S(B3:K3)/SQRT(COUNT(B3:K3))</f>
        <v>1.6436520237899028</v>
      </c>
    </row>
    <row r="4" spans="1:13" x14ac:dyDescent="0.2">
      <c r="A4" s="9" t="s">
        <v>2</v>
      </c>
      <c r="B4" s="2">
        <v>38.93</v>
      </c>
      <c r="C4" s="2">
        <v>42.63</v>
      </c>
      <c r="D4" s="2">
        <v>37.69</v>
      </c>
      <c r="E4" s="2">
        <v>19.53</v>
      </c>
      <c r="F4" s="2">
        <v>50.75</v>
      </c>
      <c r="G4" s="2">
        <v>40.03</v>
      </c>
      <c r="H4" s="2">
        <v>44.47</v>
      </c>
      <c r="I4" s="2">
        <v>45.4</v>
      </c>
      <c r="J4" s="2">
        <v>52.69</v>
      </c>
      <c r="K4" s="2">
        <v>39.700000000000003</v>
      </c>
      <c r="L4" s="3">
        <f t="shared" ref="L4:L8" si="0">AVERAGE(B4:K4)</f>
        <v>41.181999999999995</v>
      </c>
      <c r="M4" s="3">
        <f t="shared" ref="M4:M8" si="1">_xlfn.STDEV.S(B4:K4)/SQRT(COUNT(B4:K4))</f>
        <v>2.8757181904893088</v>
      </c>
    </row>
    <row r="5" spans="1:13" x14ac:dyDescent="0.2">
      <c r="A5" s="14"/>
      <c r="L5" s="3"/>
      <c r="M5" s="3"/>
    </row>
    <row r="6" spans="1:13" x14ac:dyDescent="0.2">
      <c r="A6" s="4" t="s">
        <v>6</v>
      </c>
      <c r="L6" s="5" t="s">
        <v>0</v>
      </c>
      <c r="M6" s="5" t="s">
        <v>1</v>
      </c>
    </row>
    <row r="7" spans="1:13" x14ac:dyDescent="0.2">
      <c r="A7" s="9" t="s">
        <v>3</v>
      </c>
      <c r="B7" s="2">
        <v>49.51</v>
      </c>
      <c r="C7" s="2">
        <v>63.45</v>
      </c>
      <c r="D7" s="2">
        <v>76.3</v>
      </c>
      <c r="E7" s="2">
        <v>67.87</v>
      </c>
      <c r="F7" s="2">
        <v>62.32</v>
      </c>
      <c r="G7" s="2">
        <v>74.28</v>
      </c>
      <c r="H7" s="2">
        <v>70.45</v>
      </c>
      <c r="I7" s="2">
        <v>66.849999999999994</v>
      </c>
      <c r="J7" s="2">
        <v>55.77</v>
      </c>
      <c r="L7" s="3">
        <f t="shared" si="0"/>
        <v>65.199999999999989</v>
      </c>
      <c r="M7" s="3">
        <f t="shared" si="1"/>
        <v>2.8614492248975476</v>
      </c>
    </row>
    <row r="8" spans="1:13" x14ac:dyDescent="0.2">
      <c r="A8" s="9" t="s">
        <v>2</v>
      </c>
      <c r="B8" s="2">
        <v>48.36</v>
      </c>
      <c r="C8" s="2">
        <v>72.19</v>
      </c>
      <c r="D8" s="2">
        <v>47.88</v>
      </c>
      <c r="E8" s="2">
        <v>67.97</v>
      </c>
      <c r="F8" s="2">
        <v>73.31</v>
      </c>
      <c r="G8" s="2">
        <v>56.01</v>
      </c>
      <c r="H8" s="2">
        <v>69.05</v>
      </c>
      <c r="I8" s="2">
        <v>66</v>
      </c>
      <c r="J8" s="2">
        <v>61.43</v>
      </c>
      <c r="K8" s="2">
        <v>62.45</v>
      </c>
      <c r="L8" s="3">
        <f t="shared" si="0"/>
        <v>62.465000000000011</v>
      </c>
      <c r="M8" s="3">
        <f t="shared" si="1"/>
        <v>2.8920674073902224</v>
      </c>
    </row>
    <row r="16" spans="1:13" x14ac:dyDescent="0.2">
      <c r="D16" s="2"/>
      <c r="E16" s="2"/>
      <c r="F16" s="2"/>
      <c r="G16" s="2"/>
      <c r="H16" s="2"/>
      <c r="I16" s="2"/>
      <c r="J16" s="2"/>
      <c r="K16" s="2"/>
    </row>
    <row r="17" spans="4:12" x14ac:dyDescent="0.2">
      <c r="D17" s="2"/>
      <c r="E17" s="2"/>
      <c r="F17" s="2"/>
      <c r="G17" s="2"/>
      <c r="H17" s="2"/>
      <c r="I17" s="2"/>
      <c r="J17" s="2"/>
      <c r="K17" s="2"/>
    </row>
    <row r="20" spans="4:12" x14ac:dyDescent="0.2">
      <c r="E20" s="2"/>
      <c r="F20" s="2"/>
      <c r="G20" s="2"/>
      <c r="H20" s="2"/>
      <c r="I20" s="2"/>
      <c r="J20" s="2"/>
      <c r="K20" s="2"/>
      <c r="L20" s="2"/>
    </row>
    <row r="21" spans="4:12" x14ac:dyDescent="0.2">
      <c r="D21" s="2"/>
      <c r="E21" s="2"/>
      <c r="F21" s="2"/>
      <c r="G21" s="2"/>
      <c r="H21" s="2"/>
      <c r="I21" s="2"/>
      <c r="J21" s="2"/>
      <c r="L21" s="2"/>
    </row>
    <row r="22" spans="4:12" x14ac:dyDescent="0.2">
      <c r="D22" s="2"/>
      <c r="E22" s="2"/>
      <c r="F22" s="2"/>
      <c r="G22" s="2"/>
      <c r="H22" s="2"/>
      <c r="I22" s="2"/>
      <c r="J22" s="2"/>
    </row>
  </sheetData>
  <mergeCells count="1">
    <mergeCell ref="B1:F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B8486-7348-48C6-894C-70A26077626F}">
  <dimension ref="A1:M12"/>
  <sheetViews>
    <sheetView tabSelected="1" workbookViewId="0">
      <selection activeCell="G23" sqref="G23"/>
    </sheetView>
  </sheetViews>
  <sheetFormatPr defaultRowHeight="14.25" x14ac:dyDescent="0.2"/>
  <cols>
    <col min="1" max="1" width="37" customWidth="1"/>
  </cols>
  <sheetData>
    <row r="1" spans="1:13" x14ac:dyDescent="0.2">
      <c r="A1" s="16" t="s">
        <v>15</v>
      </c>
    </row>
    <row r="2" spans="1:13" x14ac:dyDescent="0.2">
      <c r="A2" s="4" t="s">
        <v>5</v>
      </c>
      <c r="L2" s="5" t="s">
        <v>0</v>
      </c>
      <c r="M2" s="5" t="s">
        <v>1</v>
      </c>
    </row>
    <row r="3" spans="1:13" x14ac:dyDescent="0.2">
      <c r="A3" s="6" t="s">
        <v>4</v>
      </c>
      <c r="B3" s="2">
        <v>54.07</v>
      </c>
      <c r="C3" s="2">
        <v>38.159999999999997</v>
      </c>
      <c r="D3" s="2">
        <v>39.090000000000003</v>
      </c>
      <c r="E3" s="2">
        <v>45.19</v>
      </c>
      <c r="F3" s="2">
        <v>56.58</v>
      </c>
      <c r="G3" s="2">
        <v>45.21</v>
      </c>
      <c r="H3" s="2">
        <v>32.200000000000003</v>
      </c>
      <c r="I3" s="2">
        <v>42.86</v>
      </c>
      <c r="K3" s="2"/>
      <c r="L3" s="3">
        <f>AVERAGE(B3:K3)</f>
        <v>44.169999999999995</v>
      </c>
      <c r="M3" s="3">
        <f>_xlfn.STDEV.S(B3:K3)/SQRT(COUNT(B3:K3))</f>
        <v>2.8693690197373809</v>
      </c>
    </row>
    <row r="4" spans="1:13" x14ac:dyDescent="0.2">
      <c r="A4" s="6" t="s">
        <v>17</v>
      </c>
      <c r="B4" s="2">
        <v>43.32</v>
      </c>
      <c r="C4" s="2">
        <v>43.28</v>
      </c>
      <c r="D4" s="2">
        <v>61.1</v>
      </c>
      <c r="E4" s="2">
        <v>52.48</v>
      </c>
      <c r="F4" s="2">
        <v>48.22</v>
      </c>
      <c r="G4" s="2">
        <v>52.69</v>
      </c>
      <c r="H4" s="2">
        <v>49.84</v>
      </c>
      <c r="I4" s="2">
        <v>32.82</v>
      </c>
      <c r="K4" s="2"/>
      <c r="L4" s="3">
        <f t="shared" ref="L4:L12" si="0">AVERAGE(B4:K4)</f>
        <v>47.968749999999993</v>
      </c>
      <c r="M4" s="3">
        <f t="shared" ref="M4:M12" si="1">_xlfn.STDEV.S(B4:K4)/SQRT(COUNT(B4:K4))</f>
        <v>2.9632146139310138</v>
      </c>
    </row>
    <row r="5" spans="1:13" x14ac:dyDescent="0.2">
      <c r="A5" s="6" t="s">
        <v>18</v>
      </c>
      <c r="B5" s="2">
        <v>40.83</v>
      </c>
      <c r="C5" s="2">
        <v>48.87</v>
      </c>
      <c r="D5" s="2">
        <v>53.07</v>
      </c>
      <c r="E5" s="2">
        <v>46.91</v>
      </c>
      <c r="F5" s="2">
        <v>41.77</v>
      </c>
      <c r="G5" s="2">
        <v>35.67</v>
      </c>
      <c r="H5" s="2">
        <v>29.79</v>
      </c>
      <c r="I5" s="2">
        <v>40.68</v>
      </c>
      <c r="K5" s="2"/>
      <c r="L5" s="3">
        <f t="shared" si="0"/>
        <v>42.198750000000004</v>
      </c>
      <c r="M5" s="3">
        <f t="shared" si="1"/>
        <v>2.6249186637058708</v>
      </c>
    </row>
    <row r="6" spans="1:13" x14ac:dyDescent="0.2">
      <c r="A6" s="6" t="s">
        <v>19</v>
      </c>
      <c r="B6" s="2">
        <v>37.71</v>
      </c>
      <c r="C6" s="2">
        <v>47.37</v>
      </c>
      <c r="D6" s="2">
        <v>36.36</v>
      </c>
      <c r="E6" s="2">
        <v>55.56</v>
      </c>
      <c r="F6" s="2">
        <v>41.07</v>
      </c>
      <c r="G6" s="2">
        <v>28.2</v>
      </c>
      <c r="H6" s="2">
        <v>41.07</v>
      </c>
      <c r="I6" s="2">
        <v>36.19</v>
      </c>
      <c r="L6" s="3">
        <f t="shared" si="0"/>
        <v>40.441249999999997</v>
      </c>
      <c r="M6" s="3">
        <f t="shared" si="1"/>
        <v>2.8952315707408069</v>
      </c>
    </row>
    <row r="7" spans="1:13" x14ac:dyDescent="0.2">
      <c r="A7" s="14"/>
      <c r="L7" s="3"/>
      <c r="M7" s="3"/>
    </row>
    <row r="8" spans="1:13" x14ac:dyDescent="0.2">
      <c r="A8" s="4" t="s">
        <v>6</v>
      </c>
      <c r="L8" s="5" t="s">
        <v>0</v>
      </c>
      <c r="M8" s="5" t="s">
        <v>1</v>
      </c>
    </row>
    <row r="9" spans="1:13" x14ac:dyDescent="0.2">
      <c r="A9" s="6" t="s">
        <v>4</v>
      </c>
      <c r="B9" s="2">
        <v>48.81</v>
      </c>
      <c r="C9" s="2">
        <v>43.15</v>
      </c>
      <c r="D9" s="2">
        <v>38.590000000000003</v>
      </c>
      <c r="E9" s="2">
        <v>41.11</v>
      </c>
      <c r="F9" s="2">
        <v>48.63</v>
      </c>
      <c r="G9" s="2">
        <v>48.35</v>
      </c>
      <c r="H9" s="2">
        <v>55.68</v>
      </c>
      <c r="I9" s="2">
        <v>45.52</v>
      </c>
      <c r="J9" s="2">
        <v>38.380000000000003</v>
      </c>
      <c r="L9" s="3">
        <f t="shared" si="0"/>
        <v>45.357777777777784</v>
      </c>
      <c r="M9" s="3">
        <f t="shared" si="1"/>
        <v>1.8840093018302078</v>
      </c>
    </row>
    <row r="10" spans="1:13" x14ac:dyDescent="0.2">
      <c r="A10" s="6" t="s">
        <v>17</v>
      </c>
      <c r="B10" s="2">
        <v>55.64</v>
      </c>
      <c r="C10" s="2">
        <v>73.349999999999994</v>
      </c>
      <c r="D10" s="2">
        <v>67.86</v>
      </c>
      <c r="E10" s="2">
        <v>59.36</v>
      </c>
      <c r="F10" s="2">
        <v>54.54</v>
      </c>
      <c r="G10" s="2">
        <v>67.39</v>
      </c>
      <c r="H10" s="2">
        <v>56.22</v>
      </c>
      <c r="I10" s="2">
        <v>66.55</v>
      </c>
      <c r="J10" s="2">
        <v>70.59</v>
      </c>
      <c r="K10" s="2">
        <v>59.8</v>
      </c>
      <c r="L10" s="3">
        <f>AVERAGE(B10:K10)</f>
        <v>63.129999999999995</v>
      </c>
      <c r="M10" s="3">
        <f t="shared" si="1"/>
        <v>2.1480094144217561</v>
      </c>
    </row>
    <row r="11" spans="1:13" x14ac:dyDescent="0.2">
      <c r="A11" s="6" t="s">
        <v>18</v>
      </c>
      <c r="B11" s="2">
        <v>53.51</v>
      </c>
      <c r="C11" s="2">
        <v>53.64</v>
      </c>
      <c r="D11" s="2">
        <v>69.239999999999995</v>
      </c>
      <c r="E11" s="2">
        <v>50.19</v>
      </c>
      <c r="F11" s="2">
        <v>61.46</v>
      </c>
      <c r="G11" s="2">
        <v>48.88</v>
      </c>
      <c r="H11" s="2">
        <v>68.53</v>
      </c>
      <c r="I11" s="2">
        <v>64.290000000000006</v>
      </c>
      <c r="J11" s="2">
        <v>57.21</v>
      </c>
      <c r="K11" s="2">
        <v>71.959999999999994</v>
      </c>
      <c r="L11" s="3">
        <f t="shared" si="0"/>
        <v>59.890999999999998</v>
      </c>
      <c r="M11" s="3">
        <f t="shared" si="1"/>
        <v>2.649614835740814</v>
      </c>
    </row>
    <row r="12" spans="1:13" x14ac:dyDescent="0.2">
      <c r="A12" s="6" t="s">
        <v>19</v>
      </c>
      <c r="B12" s="2">
        <v>30.21</v>
      </c>
      <c r="C12" s="2">
        <v>27.76</v>
      </c>
      <c r="D12" s="2">
        <v>36.93</v>
      </c>
      <c r="E12" s="2">
        <v>35.29</v>
      </c>
      <c r="F12" s="2">
        <v>26.72</v>
      </c>
      <c r="G12" s="2">
        <v>38.31</v>
      </c>
      <c r="H12" s="2">
        <v>28.97</v>
      </c>
      <c r="I12" s="2">
        <v>26.42</v>
      </c>
      <c r="J12" s="2">
        <v>21.14</v>
      </c>
      <c r="K12" s="2">
        <v>38.369999999999997</v>
      </c>
      <c r="L12" s="3">
        <f t="shared" si="0"/>
        <v>31.012</v>
      </c>
      <c r="M12" s="3">
        <f t="shared" si="1"/>
        <v>1.8651111375882006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4A</vt:lpstr>
      <vt:lpstr>4B</vt:lpstr>
      <vt:lpstr>4C</vt:lpstr>
      <vt:lpstr>4D</vt:lpstr>
      <vt:lpstr>4E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LQ</dc:creator>
  <cp:lastModifiedBy>LQ</cp:lastModifiedBy>
  <dcterms:created xsi:type="dcterms:W3CDTF">2015-06-05T18:19:34Z</dcterms:created>
  <dcterms:modified xsi:type="dcterms:W3CDTF">2023-02-18T04:32:48Z</dcterms:modified>
</cp:coreProperties>
</file>