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1D1E7899-D60C-4C70-80DA-DA68BC7D8AC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1B" sheetId="1" r:id="rId1"/>
    <sheet name="S1C" sheetId="2" r:id="rId2"/>
    <sheet name="S1D" sheetId="3" r:id="rId3"/>
    <sheet name="S1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L8" i="4"/>
  <c r="M7" i="4"/>
  <c r="L7" i="4"/>
  <c r="M4" i="4"/>
  <c r="L4" i="4"/>
  <c r="M3" i="4"/>
  <c r="L3" i="4"/>
  <c r="M8" i="3"/>
  <c r="L8" i="3"/>
  <c r="M7" i="3"/>
  <c r="L7" i="3"/>
  <c r="M4" i="3"/>
  <c r="L4" i="3"/>
  <c r="M3" i="3"/>
  <c r="L3" i="3"/>
  <c r="M8" i="2"/>
  <c r="L8" i="2"/>
  <c r="M7" i="2"/>
  <c r="L7" i="2"/>
  <c r="M4" i="2"/>
  <c r="L4" i="2"/>
  <c r="M3" i="2"/>
  <c r="L3" i="2"/>
  <c r="M8" i="1"/>
  <c r="L8" i="1"/>
  <c r="M7" i="1"/>
  <c r="L7" i="1"/>
  <c r="M4" i="1"/>
  <c r="L4" i="1"/>
  <c r="M3" i="1"/>
  <c r="L3" i="1"/>
</calcChain>
</file>

<file path=xl/sharedStrings.xml><?xml version="1.0" encoding="utf-8"?>
<sst xmlns="http://schemas.openxmlformats.org/spreadsheetml/2006/main" count="46" uniqueCount="16">
  <si>
    <t>Mean</t>
    <phoneticPr fontId="1" type="noConversion"/>
  </si>
  <si>
    <t>SEM</t>
    <phoneticPr fontId="1" type="noConversion"/>
  </si>
  <si>
    <t>RU486 -</t>
    <phoneticPr fontId="1" type="noConversion"/>
  </si>
  <si>
    <t>RU486 +</t>
    <phoneticPr fontId="1" type="noConversion"/>
  </si>
  <si>
    <t>3 h memory</t>
    <phoneticPr fontId="1" type="noConversion"/>
  </si>
  <si>
    <t>Pro-I -</t>
    <phoneticPr fontId="1" type="noConversion"/>
  </si>
  <si>
    <t>Pro-I +</t>
    <phoneticPr fontId="1" type="noConversion"/>
  </si>
  <si>
    <t>MB-GS/UAS-csw-RNAi-1</t>
    <phoneticPr fontId="1" type="noConversion"/>
  </si>
  <si>
    <t>MB-GS/UAS-csw</t>
    <phoneticPr fontId="1" type="noConversion"/>
  </si>
  <si>
    <t>MB-GS/UAS-Raf-GOF</t>
    <phoneticPr fontId="1" type="noConversion"/>
  </si>
  <si>
    <t>0 h memory</t>
    <phoneticPr fontId="1" type="noConversion"/>
  </si>
  <si>
    <t>MB-GS/UAS-sqh-RNAi</t>
    <phoneticPr fontId="1" type="noConversion"/>
  </si>
  <si>
    <t>Figure 4-figure supplement 1B</t>
    <phoneticPr fontId="1" type="noConversion"/>
  </si>
  <si>
    <t>Figure 4-figure supplement 1C</t>
    <phoneticPr fontId="1" type="noConversion"/>
  </si>
  <si>
    <t>Figure 4-figure supplement 1D</t>
    <phoneticPr fontId="1" type="noConversion"/>
  </si>
  <si>
    <t>Figure 4-figure supplement 1E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</si>
</sst>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B15" sqref="B15"/>
    </sheetView>
  </sheetViews>
  <sheetFormatPr defaultRowHeight="14.25" x14ac:dyDescent="0.2"/>
  <cols>
    <col min="1" max="1" width="30.5" style="1" customWidth="1"/>
    <col min="2" max="16384" width="9" style="1"/>
  </cols>
  <sheetData>
    <row r="1" spans="1:13" x14ac:dyDescent="0.2">
      <c r="A1" s="4" t="s">
        <v>12</v>
      </c>
      <c r="B1"/>
      <c r="C1"/>
      <c r="D1"/>
      <c r="E1"/>
      <c r="F1"/>
      <c r="G1"/>
      <c r="H1"/>
      <c r="I1"/>
      <c r="J1"/>
      <c r="K1"/>
      <c r="L1"/>
      <c r="M1"/>
    </row>
    <row r="2" spans="1:13" x14ac:dyDescent="0.2">
      <c r="A2" s="4" t="s">
        <v>2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s="7" t="s">
        <v>7</v>
      </c>
      <c r="B3" s="2">
        <v>52.92</v>
      </c>
      <c r="C3" s="2">
        <v>47.17</v>
      </c>
      <c r="D3" s="2">
        <v>65.39</v>
      </c>
      <c r="E3" s="2">
        <v>66.099999999999994</v>
      </c>
      <c r="F3" s="2">
        <v>62.16</v>
      </c>
      <c r="G3" s="2">
        <v>60.56</v>
      </c>
      <c r="H3" s="2">
        <v>48.59</v>
      </c>
      <c r="I3" s="2"/>
      <c r="J3" s="2"/>
      <c r="K3"/>
      <c r="L3" s="3">
        <f>AVERAGE(B3:I3)</f>
        <v>57.555714285714281</v>
      </c>
      <c r="M3" s="3">
        <f>_xlfn.STDEV.S(B3:I3)/SQRT(COUNT(B3:I3))</f>
        <v>2.98545271125781</v>
      </c>
    </row>
    <row r="4" spans="1:13" x14ac:dyDescent="0.2">
      <c r="A4" s="7" t="s">
        <v>8</v>
      </c>
      <c r="B4" s="2">
        <v>59.64</v>
      </c>
      <c r="C4" s="2">
        <v>48.96</v>
      </c>
      <c r="D4" s="2">
        <v>55.34</v>
      </c>
      <c r="E4" s="2">
        <v>57.41</v>
      </c>
      <c r="F4" s="2">
        <v>59.99</v>
      </c>
      <c r="G4" s="2">
        <v>65.599999999999994</v>
      </c>
      <c r="H4" s="2">
        <v>59.82</v>
      </c>
      <c r="I4"/>
      <c r="J4"/>
      <c r="K4"/>
      <c r="L4" s="3">
        <f t="shared" ref="L4:L8" si="0">AVERAGE(B4:I4)</f>
        <v>58.108571428571416</v>
      </c>
      <c r="M4" s="3">
        <f t="shared" ref="M4:M8" si="1">_xlfn.STDEV.S(B4:I4)/SQRT(COUNT(B4:I4))</f>
        <v>1.9320904402713017</v>
      </c>
    </row>
    <row r="5" spans="1:13" x14ac:dyDescent="0.2">
      <c r="A5" s="5"/>
      <c r="B5"/>
      <c r="C5"/>
      <c r="D5"/>
      <c r="E5"/>
      <c r="F5"/>
      <c r="G5"/>
      <c r="H5"/>
      <c r="I5"/>
      <c r="J5"/>
      <c r="K5"/>
      <c r="L5" s="3"/>
      <c r="M5" s="3"/>
    </row>
    <row r="6" spans="1:13" x14ac:dyDescent="0.2">
      <c r="A6" s="4" t="s">
        <v>3</v>
      </c>
      <c r="B6"/>
      <c r="C6"/>
      <c r="D6"/>
      <c r="E6"/>
      <c r="F6"/>
      <c r="G6"/>
      <c r="H6"/>
      <c r="I6"/>
      <c r="J6"/>
      <c r="K6"/>
      <c r="L6" s="5" t="s">
        <v>0</v>
      </c>
      <c r="M6" s="5" t="s">
        <v>1</v>
      </c>
    </row>
    <row r="7" spans="1:13" x14ac:dyDescent="0.2">
      <c r="A7" s="7" t="s">
        <v>7</v>
      </c>
      <c r="B7" s="2">
        <v>56.11</v>
      </c>
      <c r="C7" s="2">
        <v>57.68</v>
      </c>
      <c r="D7" s="2">
        <v>45.3</v>
      </c>
      <c r="E7" s="2">
        <v>63.84</v>
      </c>
      <c r="F7" s="2">
        <v>43.01</v>
      </c>
      <c r="G7" s="2">
        <v>60.99</v>
      </c>
      <c r="H7" s="2">
        <v>51.43</v>
      </c>
      <c r="I7" s="2"/>
      <c r="J7" s="2"/>
      <c r="K7" s="2"/>
      <c r="L7" s="3">
        <f t="shared" si="0"/>
        <v>54.051428571428573</v>
      </c>
      <c r="M7" s="3">
        <f t="shared" si="1"/>
        <v>2.9549663027419091</v>
      </c>
    </row>
    <row r="8" spans="1:13" x14ac:dyDescent="0.2">
      <c r="A8" s="7" t="s">
        <v>8</v>
      </c>
      <c r="B8" s="2">
        <v>52.37</v>
      </c>
      <c r="C8" s="2">
        <v>49.3</v>
      </c>
      <c r="D8" s="2">
        <v>57.31</v>
      </c>
      <c r="E8" s="2">
        <v>51.15</v>
      </c>
      <c r="F8" s="2">
        <v>61.84</v>
      </c>
      <c r="G8" s="2">
        <v>49.12</v>
      </c>
      <c r="H8" s="2">
        <v>57.72</v>
      </c>
      <c r="I8"/>
      <c r="J8"/>
      <c r="K8"/>
      <c r="L8" s="3">
        <f t="shared" si="0"/>
        <v>54.115714285714297</v>
      </c>
      <c r="M8" s="3">
        <f t="shared" si="1"/>
        <v>1.8442327829813492</v>
      </c>
    </row>
    <row r="18" spans="3:8" x14ac:dyDescent="0.2">
      <c r="C18" s="2"/>
      <c r="D18" s="2"/>
      <c r="E18" s="2"/>
      <c r="F18" s="2"/>
      <c r="G18" s="2"/>
      <c r="H18" s="2"/>
    </row>
    <row r="19" spans="3:8" x14ac:dyDescent="0.2">
      <c r="C19" s="2"/>
      <c r="D19" s="2"/>
      <c r="E19" s="2"/>
      <c r="F19" s="2"/>
      <c r="G19" s="2"/>
      <c r="H19" s="2"/>
    </row>
    <row r="20" spans="3:8" x14ac:dyDescent="0.2">
      <c r="C20" s="2"/>
      <c r="D20" s="2"/>
      <c r="E20" s="2"/>
      <c r="F20" s="2"/>
      <c r="G20" s="2"/>
      <c r="H20" s="2"/>
    </row>
    <row r="21" spans="3:8" x14ac:dyDescent="0.2">
      <c r="C21" s="2"/>
      <c r="D21" s="2"/>
      <c r="E21" s="2"/>
      <c r="F21" s="2"/>
      <c r="G21" s="2"/>
      <c r="H21" s="2"/>
    </row>
    <row r="22" spans="3:8" x14ac:dyDescent="0.2">
      <c r="C22" s="2"/>
      <c r="D22" s="2"/>
      <c r="E22" s="2"/>
      <c r="F22" s="2"/>
      <c r="G22" s="2"/>
      <c r="H22" s="2"/>
    </row>
    <row r="23" spans="3:8" x14ac:dyDescent="0.2">
      <c r="C23" s="2"/>
      <c r="D23" s="2"/>
      <c r="E23" s="2"/>
      <c r="F23" s="2"/>
      <c r="G23" s="2"/>
      <c r="H23" s="2"/>
    </row>
    <row r="24" spans="3:8" x14ac:dyDescent="0.2">
      <c r="C24" s="2"/>
      <c r="D24" s="2"/>
      <c r="E24" s="2"/>
      <c r="F24" s="2"/>
      <c r="G24" s="2"/>
      <c r="H24" s="2"/>
    </row>
    <row r="25" spans="3:8" x14ac:dyDescent="0.2">
      <c r="C25" s="2"/>
      <c r="D25" s="2"/>
      <c r="E25" s="2"/>
      <c r="F25" s="2"/>
      <c r="G25" s="2"/>
      <c r="H25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5288-2418-41E9-BC22-44619DD51812}">
  <dimension ref="A1:M32"/>
  <sheetViews>
    <sheetView workbookViewId="0">
      <selection activeCell="C18" sqref="C18"/>
    </sheetView>
  </sheetViews>
  <sheetFormatPr defaultRowHeight="14.25" x14ac:dyDescent="0.2"/>
  <cols>
    <col min="1" max="1" width="31.25" customWidth="1"/>
  </cols>
  <sheetData>
    <row r="1" spans="1:13" x14ac:dyDescent="0.2">
      <c r="A1" s="4" t="s">
        <v>13</v>
      </c>
    </row>
    <row r="2" spans="1:13" x14ac:dyDescent="0.2">
      <c r="A2" s="4" t="s">
        <v>2</v>
      </c>
      <c r="L2" s="5" t="s">
        <v>0</v>
      </c>
      <c r="M2" s="5" t="s">
        <v>1</v>
      </c>
    </row>
    <row r="3" spans="1:13" x14ac:dyDescent="0.2">
      <c r="A3" s="7" t="s">
        <v>7</v>
      </c>
      <c r="B3" s="2">
        <v>21.59</v>
      </c>
      <c r="C3" s="2">
        <v>21.52</v>
      </c>
      <c r="D3" s="2">
        <v>26.18</v>
      </c>
      <c r="E3" s="2">
        <v>32.090000000000003</v>
      </c>
      <c r="F3" s="2">
        <v>22.69</v>
      </c>
      <c r="G3" s="2">
        <v>39.01</v>
      </c>
      <c r="H3" s="2">
        <v>19.48</v>
      </c>
      <c r="I3" s="2">
        <v>30.8</v>
      </c>
      <c r="J3" s="2"/>
      <c r="L3" s="3">
        <f>AVERAGE(B3:I3)</f>
        <v>26.669999999999998</v>
      </c>
      <c r="M3" s="3">
        <f>_xlfn.STDEV.S(B3:I3)/SQRT(COUNT(B3:I3))</f>
        <v>2.3860247873218552</v>
      </c>
    </row>
    <row r="4" spans="1:13" x14ac:dyDescent="0.2">
      <c r="A4" s="7" t="s">
        <v>8</v>
      </c>
      <c r="B4" s="2">
        <v>43.15</v>
      </c>
      <c r="C4" s="2">
        <v>23.07</v>
      </c>
      <c r="D4" s="2">
        <v>34.049999999999997</v>
      </c>
      <c r="E4" s="2">
        <v>26.92</v>
      </c>
      <c r="F4" s="2">
        <v>21.08</v>
      </c>
      <c r="G4" s="2">
        <v>30.95</v>
      </c>
      <c r="H4" s="2">
        <v>15.35</v>
      </c>
      <c r="I4" s="2">
        <v>25.29</v>
      </c>
      <c r="L4" s="3">
        <f t="shared" ref="L4:L8" si="0">AVERAGE(B4:I4)</f>
        <v>27.482499999999995</v>
      </c>
      <c r="M4" s="3">
        <f t="shared" ref="M4:M8" si="1">_xlfn.STDEV.S(B4:I4)/SQRT(COUNT(B4:I4))</f>
        <v>3.0278745197155907</v>
      </c>
    </row>
    <row r="5" spans="1:13" x14ac:dyDescent="0.2">
      <c r="L5" s="3"/>
      <c r="M5" s="3"/>
    </row>
    <row r="6" spans="1:13" x14ac:dyDescent="0.2">
      <c r="A6" s="4" t="s">
        <v>3</v>
      </c>
      <c r="L6" s="5" t="s">
        <v>0</v>
      </c>
      <c r="M6" s="5" t="s">
        <v>1</v>
      </c>
    </row>
    <row r="7" spans="1:13" x14ac:dyDescent="0.2">
      <c r="A7" s="7" t="s">
        <v>7</v>
      </c>
      <c r="B7" s="2">
        <v>22.91</v>
      </c>
      <c r="C7" s="2">
        <v>17.97</v>
      </c>
      <c r="D7" s="2">
        <v>23.95</v>
      </c>
      <c r="E7" s="2">
        <v>24.55</v>
      </c>
      <c r="F7" s="2">
        <v>34.729999999999997</v>
      </c>
      <c r="G7" s="2">
        <v>18.28</v>
      </c>
      <c r="H7" s="2">
        <v>27.36</v>
      </c>
      <c r="I7" s="2">
        <v>12.7</v>
      </c>
      <c r="J7" s="2"/>
      <c r="L7" s="3">
        <f t="shared" si="0"/>
        <v>22.806249999999999</v>
      </c>
      <c r="M7" s="3">
        <f t="shared" si="1"/>
        <v>2.3652415593187466</v>
      </c>
    </row>
    <row r="8" spans="1:13" x14ac:dyDescent="0.2">
      <c r="A8" s="7" t="s">
        <v>8</v>
      </c>
      <c r="B8" s="2">
        <v>31.88</v>
      </c>
      <c r="C8" s="2">
        <v>31.59</v>
      </c>
      <c r="D8" s="2">
        <v>28.62</v>
      </c>
      <c r="E8" s="2">
        <v>29.96</v>
      </c>
      <c r="F8" s="2">
        <v>19.440000000000001</v>
      </c>
      <c r="G8" s="2">
        <v>42.97</v>
      </c>
      <c r="H8" s="2">
        <v>22.24</v>
      </c>
      <c r="I8" s="2">
        <v>23.51</v>
      </c>
      <c r="J8" s="2"/>
      <c r="L8" s="3">
        <f t="shared" si="0"/>
        <v>28.776250000000001</v>
      </c>
      <c r="M8" s="3">
        <f t="shared" si="1"/>
        <v>2.5982830440091975</v>
      </c>
    </row>
    <row r="16" spans="1:13" x14ac:dyDescent="0.2">
      <c r="E16" s="2"/>
      <c r="F16" s="2"/>
      <c r="G16" s="2"/>
    </row>
    <row r="17" spans="5:7" x14ac:dyDescent="0.2">
      <c r="E17" s="2"/>
      <c r="F17" s="2"/>
      <c r="G17" s="2"/>
    </row>
    <row r="18" spans="5:7" x14ac:dyDescent="0.2">
      <c r="E18" s="2"/>
      <c r="F18" s="2"/>
      <c r="G18" s="2"/>
    </row>
    <row r="19" spans="5:7" x14ac:dyDescent="0.2">
      <c r="E19" s="2"/>
      <c r="F19" s="2"/>
      <c r="G19" s="2"/>
    </row>
    <row r="20" spans="5:7" x14ac:dyDescent="0.2">
      <c r="E20" s="2"/>
      <c r="F20" s="2"/>
      <c r="G20" s="2"/>
    </row>
    <row r="21" spans="5:7" x14ac:dyDescent="0.2">
      <c r="E21" s="2"/>
      <c r="F21" s="2"/>
      <c r="G21" s="2"/>
    </row>
    <row r="22" spans="5:7" x14ac:dyDescent="0.2">
      <c r="E22" s="2"/>
      <c r="F22" s="2"/>
      <c r="G22" s="2"/>
    </row>
    <row r="23" spans="5:7" x14ac:dyDescent="0.2">
      <c r="E23" s="2"/>
      <c r="F23" s="2"/>
      <c r="G23" s="2"/>
    </row>
    <row r="25" spans="5:7" x14ac:dyDescent="0.2">
      <c r="E25" s="2"/>
      <c r="F25" s="2"/>
      <c r="G25" s="2"/>
    </row>
    <row r="26" spans="5:7" x14ac:dyDescent="0.2">
      <c r="E26" s="2"/>
      <c r="F26" s="2"/>
      <c r="G26" s="2"/>
    </row>
    <row r="27" spans="5:7" x14ac:dyDescent="0.2">
      <c r="E27" s="2"/>
      <c r="F27" s="2"/>
      <c r="G27" s="2"/>
    </row>
    <row r="28" spans="5:7" x14ac:dyDescent="0.2">
      <c r="E28" s="2"/>
      <c r="F28" s="2"/>
      <c r="G28" s="2"/>
    </row>
    <row r="29" spans="5:7" x14ac:dyDescent="0.2">
      <c r="E29" s="2"/>
      <c r="F29" s="2"/>
      <c r="G29" s="2"/>
    </row>
    <row r="30" spans="5:7" x14ac:dyDescent="0.2">
      <c r="E30" s="2"/>
      <c r="F30" s="2"/>
      <c r="G30" s="2"/>
    </row>
    <row r="31" spans="5:7" x14ac:dyDescent="0.2">
      <c r="E31" s="2"/>
      <c r="F31" s="2"/>
      <c r="G31" s="2"/>
    </row>
    <row r="32" spans="5:7" x14ac:dyDescent="0.2">
      <c r="E32" s="2"/>
      <c r="F32" s="2"/>
      <c r="G32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B22B-D1F7-4522-85DF-B48EC44256E9}">
  <dimension ref="A1:X26"/>
  <sheetViews>
    <sheetView workbookViewId="0">
      <selection activeCell="C31" sqref="C31"/>
    </sheetView>
  </sheetViews>
  <sheetFormatPr defaultRowHeight="14.25" x14ac:dyDescent="0.2"/>
  <cols>
    <col min="1" max="1" width="31.5" customWidth="1"/>
  </cols>
  <sheetData>
    <row r="1" spans="1:13" x14ac:dyDescent="0.2">
      <c r="A1" s="4" t="s">
        <v>14</v>
      </c>
      <c r="F1" s="9" t="s">
        <v>9</v>
      </c>
    </row>
    <row r="2" spans="1:13" x14ac:dyDescent="0.2">
      <c r="A2" s="4" t="s">
        <v>2</v>
      </c>
      <c r="L2" s="5" t="s">
        <v>0</v>
      </c>
      <c r="M2" s="5" t="s">
        <v>1</v>
      </c>
    </row>
    <row r="3" spans="1:13" x14ac:dyDescent="0.2">
      <c r="A3" s="6" t="s">
        <v>10</v>
      </c>
      <c r="B3" s="2">
        <v>54.47</v>
      </c>
      <c r="C3" s="2">
        <v>63.07</v>
      </c>
      <c r="D3" s="2">
        <v>61.7</v>
      </c>
      <c r="E3" s="2">
        <v>52.41</v>
      </c>
      <c r="F3" s="2">
        <v>66.02</v>
      </c>
      <c r="G3" s="2">
        <v>61.5</v>
      </c>
      <c r="H3" s="2">
        <v>58.58</v>
      </c>
      <c r="L3" s="3">
        <f>AVERAGE(B3:I3)</f>
        <v>59.678571428571431</v>
      </c>
      <c r="M3" s="3">
        <f>_xlfn.STDEV.S(B3:I3)/SQRT(COUNT(B3:I3))</f>
        <v>1.8276154495113346</v>
      </c>
    </row>
    <row r="4" spans="1:13" x14ac:dyDescent="0.2">
      <c r="A4" s="6" t="s">
        <v>4</v>
      </c>
      <c r="B4" s="2">
        <v>32.19</v>
      </c>
      <c r="C4" s="2">
        <v>24.41</v>
      </c>
      <c r="D4" s="2">
        <v>26.65</v>
      </c>
      <c r="E4" s="2">
        <v>21.08</v>
      </c>
      <c r="F4" s="2">
        <v>40.54</v>
      </c>
      <c r="G4" s="2">
        <v>36.299999999999997</v>
      </c>
      <c r="H4" s="2">
        <v>26.51</v>
      </c>
      <c r="L4" s="3">
        <f t="shared" ref="L4:L8" si="0">AVERAGE(B4:I4)</f>
        <v>29.668571428571429</v>
      </c>
      <c r="M4" s="3">
        <f t="shared" ref="M4:M8" si="1">_xlfn.STDEV.S(B4:I4)/SQRT(COUNT(B4:I4))</f>
        <v>2.6232744247377098</v>
      </c>
    </row>
    <row r="5" spans="1:13" x14ac:dyDescent="0.2">
      <c r="L5" s="3"/>
      <c r="M5" s="3"/>
    </row>
    <row r="6" spans="1:13" x14ac:dyDescent="0.2">
      <c r="A6" s="4" t="s">
        <v>3</v>
      </c>
      <c r="L6" s="5" t="s">
        <v>0</v>
      </c>
      <c r="M6" s="5" t="s">
        <v>1</v>
      </c>
    </row>
    <row r="7" spans="1:13" x14ac:dyDescent="0.2">
      <c r="A7" s="6" t="s">
        <v>10</v>
      </c>
      <c r="B7" s="2">
        <v>53.57</v>
      </c>
      <c r="C7" s="2">
        <v>67.37</v>
      </c>
      <c r="D7" s="2">
        <v>64.78</v>
      </c>
      <c r="E7" s="2">
        <v>62.55</v>
      </c>
      <c r="F7" s="2">
        <v>58.76</v>
      </c>
      <c r="G7" s="2">
        <v>74.239999999999995</v>
      </c>
      <c r="H7" s="2">
        <v>69.3</v>
      </c>
      <c r="L7" s="3">
        <f t="shared" si="0"/>
        <v>64.367142857142852</v>
      </c>
      <c r="M7" s="3">
        <f t="shared" si="1"/>
        <v>2.5926376661668722</v>
      </c>
    </row>
    <row r="8" spans="1:13" x14ac:dyDescent="0.2">
      <c r="A8" s="6" t="s">
        <v>4</v>
      </c>
      <c r="B8" s="2">
        <v>49.34</v>
      </c>
      <c r="C8" s="2">
        <v>46.89</v>
      </c>
      <c r="D8" s="2">
        <v>39.35</v>
      </c>
      <c r="E8" s="2">
        <v>37.69</v>
      </c>
      <c r="F8" s="2">
        <v>44.81</v>
      </c>
      <c r="G8" s="2">
        <v>59.08</v>
      </c>
      <c r="H8" s="2">
        <v>43.16</v>
      </c>
      <c r="L8" s="3">
        <f t="shared" si="0"/>
        <v>45.760000000000005</v>
      </c>
      <c r="M8" s="3">
        <f t="shared" si="1"/>
        <v>2.6965198029346937</v>
      </c>
    </row>
    <row r="9" spans="1:13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x14ac:dyDescent="0.2">
      <c r="A10" s="1"/>
      <c r="B10" s="2"/>
      <c r="C10" s="2"/>
      <c r="D10" s="2"/>
      <c r="E10" s="2"/>
      <c r="F10" s="2"/>
      <c r="G10" s="2"/>
      <c r="H10" s="2"/>
      <c r="I10" s="2"/>
      <c r="K10" s="1"/>
      <c r="L10" s="3"/>
      <c r="M10" s="3"/>
    </row>
    <row r="11" spans="1:13" x14ac:dyDescent="0.2">
      <c r="A11" s="1"/>
      <c r="B11" s="2"/>
      <c r="C11" s="2"/>
      <c r="D11" s="2"/>
      <c r="E11" s="2"/>
      <c r="F11" s="2"/>
      <c r="G11" s="2"/>
      <c r="H11" s="2"/>
      <c r="I11" s="2"/>
      <c r="K11" s="1"/>
      <c r="L11" s="3"/>
      <c r="M11" s="3"/>
    </row>
    <row r="12" spans="1:13" x14ac:dyDescent="0.2">
      <c r="A12" s="1"/>
      <c r="B12" s="2"/>
      <c r="C12" s="2"/>
      <c r="D12" s="2"/>
      <c r="E12" s="2"/>
      <c r="F12" s="2"/>
      <c r="G12" s="2"/>
      <c r="H12" s="2"/>
      <c r="I12" s="2"/>
      <c r="K12" s="1"/>
      <c r="L12" s="3"/>
      <c r="M12" s="3"/>
    </row>
    <row r="18" spans="6:24" x14ac:dyDescent="0.2">
      <c r="P18" s="2"/>
      <c r="Q18" s="2"/>
      <c r="R18" s="2"/>
      <c r="S18" s="2"/>
      <c r="T18" s="2"/>
      <c r="U18" s="2"/>
      <c r="V18" s="2"/>
      <c r="W18" s="2"/>
      <c r="X18" s="2"/>
    </row>
    <row r="19" spans="6:24" x14ac:dyDescent="0.2">
      <c r="P19" s="2"/>
      <c r="Q19" s="2"/>
      <c r="R19" s="2"/>
      <c r="S19" s="2"/>
      <c r="T19" s="2"/>
      <c r="U19" s="2"/>
      <c r="V19" s="2"/>
      <c r="W19" s="2"/>
      <c r="X19" s="2"/>
    </row>
    <row r="20" spans="6:24" x14ac:dyDescent="0.2">
      <c r="P20" s="2"/>
      <c r="Q20" s="2"/>
      <c r="R20" s="2"/>
      <c r="S20" s="2"/>
      <c r="T20" s="2"/>
      <c r="U20" s="2"/>
      <c r="V20" s="2"/>
      <c r="W20" s="2"/>
      <c r="X20" s="2"/>
    </row>
    <row r="21" spans="6:24" x14ac:dyDescent="0.2">
      <c r="P21" s="2"/>
      <c r="Q21" s="2"/>
      <c r="R21" s="2"/>
      <c r="S21" s="2"/>
      <c r="T21" s="2"/>
      <c r="U21" s="2"/>
      <c r="V21" s="2"/>
      <c r="W21" s="2"/>
      <c r="X21" s="2"/>
    </row>
    <row r="23" spans="6:24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6:24" x14ac:dyDescent="0.2">
      <c r="F24" s="2"/>
      <c r="G24" s="2"/>
      <c r="H24" s="2"/>
      <c r="I24" s="2"/>
      <c r="J24" s="2"/>
      <c r="K24" s="2"/>
      <c r="L24" s="2"/>
      <c r="M24" s="2"/>
    </row>
    <row r="25" spans="6:24" x14ac:dyDescent="0.2">
      <c r="F25" s="2"/>
      <c r="G25" s="2"/>
      <c r="H25" s="2"/>
      <c r="I25" s="2"/>
      <c r="J25" s="2"/>
      <c r="K25" s="2"/>
      <c r="L25" s="2"/>
      <c r="M25" s="2"/>
    </row>
    <row r="26" spans="6:24" x14ac:dyDescent="0.2">
      <c r="F26" s="2"/>
      <c r="G26" s="2"/>
      <c r="H26" s="2"/>
      <c r="I26" s="2"/>
      <c r="J26" s="2"/>
      <c r="K26" s="2"/>
      <c r="L26" s="2"/>
      <c r="M26" s="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645E-A36F-4629-B77B-C7AA9D7C0178}">
  <dimension ref="A1:M8"/>
  <sheetViews>
    <sheetView tabSelected="1" workbookViewId="0">
      <selection activeCell="C18" sqref="C18"/>
    </sheetView>
  </sheetViews>
  <sheetFormatPr defaultRowHeight="14.25" x14ac:dyDescent="0.2"/>
  <cols>
    <col min="1" max="1" width="27.25" customWidth="1"/>
  </cols>
  <sheetData>
    <row r="1" spans="1:13" x14ac:dyDescent="0.2">
      <c r="A1" s="4" t="s">
        <v>15</v>
      </c>
      <c r="F1" s="9" t="s">
        <v>11</v>
      </c>
    </row>
    <row r="2" spans="1:13" x14ac:dyDescent="0.2">
      <c r="A2" s="4" t="s">
        <v>2</v>
      </c>
      <c r="L2" s="5" t="s">
        <v>0</v>
      </c>
      <c r="M2" s="5" t="s">
        <v>1</v>
      </c>
    </row>
    <row r="3" spans="1:13" x14ac:dyDescent="0.2">
      <c r="A3" s="8" t="s">
        <v>5</v>
      </c>
      <c r="B3" s="2">
        <v>74.97</v>
      </c>
      <c r="C3" s="2">
        <v>54.99</v>
      </c>
      <c r="D3" s="2">
        <v>52.97</v>
      </c>
      <c r="E3" s="2">
        <v>43.91</v>
      </c>
      <c r="F3" s="2">
        <v>55.09</v>
      </c>
      <c r="G3" s="2">
        <v>57.59</v>
      </c>
      <c r="H3" s="2">
        <v>49.05</v>
      </c>
      <c r="I3" s="2">
        <v>56.16</v>
      </c>
      <c r="L3" s="3">
        <f>AVERAGE(B3:I3)</f>
        <v>55.591250000000002</v>
      </c>
      <c r="M3" s="3">
        <f>_xlfn.STDEV.S(B3:I3)/SQRT(COUNT(B3:I3))</f>
        <v>3.180795294475439</v>
      </c>
    </row>
    <row r="4" spans="1:13" x14ac:dyDescent="0.2">
      <c r="A4" s="8" t="s">
        <v>6</v>
      </c>
      <c r="B4" s="2">
        <v>47.2</v>
      </c>
      <c r="C4" s="2">
        <v>47.04</v>
      </c>
      <c r="D4" s="2">
        <v>39.93</v>
      </c>
      <c r="E4" s="2">
        <v>27.96</v>
      </c>
      <c r="F4" s="2">
        <v>33.17</v>
      </c>
      <c r="G4" s="2">
        <v>48.33</v>
      </c>
      <c r="H4" s="2">
        <v>31.16</v>
      </c>
      <c r="I4" s="2">
        <v>42.73</v>
      </c>
      <c r="L4" s="3">
        <f t="shared" ref="L4:L8" si="0">AVERAGE(B4:I4)</f>
        <v>39.690000000000005</v>
      </c>
      <c r="M4" s="3">
        <f t="shared" ref="M4:M8" si="1">_xlfn.STDEV.S(B4:I4)/SQRT(COUNT(B4:I4))</f>
        <v>2.8260130926801987</v>
      </c>
    </row>
    <row r="5" spans="1:13" x14ac:dyDescent="0.2">
      <c r="L5" s="3"/>
      <c r="M5" s="3"/>
    </row>
    <row r="6" spans="1:13" x14ac:dyDescent="0.2">
      <c r="A6" s="4" t="s">
        <v>3</v>
      </c>
      <c r="L6" s="5" t="s">
        <v>0</v>
      </c>
      <c r="M6" s="5" t="s">
        <v>1</v>
      </c>
    </row>
    <row r="7" spans="1:13" x14ac:dyDescent="0.2">
      <c r="A7" s="8" t="s">
        <v>5</v>
      </c>
      <c r="B7" s="2">
        <v>71.42</v>
      </c>
      <c r="C7" s="2">
        <v>68.84</v>
      </c>
      <c r="D7" s="2">
        <v>48.33</v>
      </c>
      <c r="E7" s="2">
        <v>52.07</v>
      </c>
      <c r="F7" s="2">
        <v>49.74</v>
      </c>
      <c r="G7" s="2">
        <v>56.09</v>
      </c>
      <c r="H7" s="2">
        <v>60.71</v>
      </c>
      <c r="I7" s="2">
        <v>58.27</v>
      </c>
      <c r="L7" s="3">
        <f t="shared" si="0"/>
        <v>58.183749999999996</v>
      </c>
      <c r="M7" s="3">
        <f t="shared" si="1"/>
        <v>3.003861762976376</v>
      </c>
    </row>
    <row r="8" spans="1:13" x14ac:dyDescent="0.2">
      <c r="A8" s="8" t="s">
        <v>6</v>
      </c>
      <c r="B8" s="2">
        <v>59.95</v>
      </c>
      <c r="C8" s="2">
        <v>42.39</v>
      </c>
      <c r="D8" s="2">
        <v>38.21</v>
      </c>
      <c r="E8" s="2">
        <v>40.71</v>
      </c>
      <c r="F8" s="2">
        <v>39.67</v>
      </c>
      <c r="G8" s="2">
        <v>43.14</v>
      </c>
      <c r="H8" s="2">
        <v>45.44</v>
      </c>
      <c r="I8" s="2">
        <v>37.6</v>
      </c>
      <c r="L8" s="3">
        <f t="shared" si="0"/>
        <v>43.388750000000002</v>
      </c>
      <c r="M8" s="3">
        <f t="shared" si="1"/>
        <v>2.5385453072154704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S1B</vt:lpstr>
      <vt:lpstr>S1C</vt:lpstr>
      <vt:lpstr>S1D</vt:lpstr>
      <vt:lpstr>S1E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dcterms:created xsi:type="dcterms:W3CDTF">2015-06-05T18:19:34Z</dcterms:created>
  <dcterms:modified xsi:type="dcterms:W3CDTF">2023-02-14T08:00:32Z</dcterms:modified>
</cp:coreProperties>
</file>